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47"/>
  </bookViews>
  <sheets>
    <sheet name="nodes" sheetId="1" r:id="rId1"/>
    <sheet name="links" sheetId="2" r:id="rId2"/>
    <sheet name="networkXML" sheetId="3" r:id="rId3"/>
    <sheet name="stopFacilities" sheetId="9" r:id="rId4"/>
    <sheet name="stopRoutes" sheetId="11" r:id="rId5"/>
    <sheet name="linkRoutes" sheetId="13" r:id="rId6"/>
    <sheet name="departures" sheetId="14" r:id="rId7"/>
    <sheet name="transitScheduleXML" sheetId="12" r:id="rId8"/>
    <sheet name="vehicleTypes" sheetId="15" r:id="rId9"/>
    <sheet name="vehicles" sheetId="16" r:id="rId10"/>
    <sheet name="transitVehiclesXML" sheetId="17" r:id="rId11"/>
    <sheet name="demand" sheetId="6" r:id="rId12"/>
    <sheet name="demandXML" sheetId="7" r:id="rId13"/>
    <sheet name="nodes_example" sheetId="4" r:id="rId14"/>
    <sheet name="links_example" sheetId="5" r:id="rId15"/>
    <sheet name="stopFacilities_example" sheetId="18" r:id="rId16"/>
    <sheet name="stopRoutes_example" sheetId="19" r:id="rId17"/>
    <sheet name="linkRoutes_example" sheetId="20" r:id="rId18"/>
    <sheet name="departures_example" sheetId="21" r:id="rId19"/>
    <sheet name="vehicleTypes_example" sheetId="22" r:id="rId20"/>
    <sheet name="vehicles_example" sheetId="23" r:id="rId21"/>
    <sheet name="demand_example" sheetId="8" r:id="rId22"/>
  </sheets>
  <calcPr calcId="145621"/>
</workbook>
</file>

<file path=xl/calcChain.xml><?xml version="1.0" encoding="utf-8"?>
<calcChain xmlns="http://schemas.openxmlformats.org/spreadsheetml/2006/main">
  <c r="G20" i="6" l="1"/>
  <c r="H20" i="6"/>
  <c r="L20" i="6"/>
  <c r="M20" i="6"/>
  <c r="X20" i="6" s="1"/>
  <c r="P20" i="6"/>
  <c r="Q20" i="6"/>
  <c r="U20" i="6"/>
  <c r="W20" i="6"/>
  <c r="Y20" i="6"/>
  <c r="G21" i="6"/>
  <c r="H21" i="6"/>
  <c r="L21" i="6"/>
  <c r="X21" i="6" s="1"/>
  <c r="M21" i="6"/>
  <c r="P21" i="6"/>
  <c r="R21" i="6"/>
  <c r="U21" i="6"/>
  <c r="W21" i="6"/>
  <c r="Y21" i="6"/>
  <c r="G22" i="6"/>
  <c r="H22" i="6"/>
  <c r="L22" i="6"/>
  <c r="M22" i="6"/>
  <c r="X22" i="6" s="1"/>
  <c r="P22" i="6"/>
  <c r="Q22" i="6"/>
  <c r="U22" i="6"/>
  <c r="W22" i="6"/>
  <c r="Y22" i="6"/>
  <c r="G23" i="6"/>
  <c r="Q23" i="6" s="1"/>
  <c r="Z23" i="6" s="1"/>
  <c r="H23" i="6"/>
  <c r="L23" i="6"/>
  <c r="X23" i="6" s="1"/>
  <c r="M23" i="6"/>
  <c r="P23" i="6"/>
  <c r="R23" i="6"/>
  <c r="U23" i="6"/>
  <c r="W23" i="6"/>
  <c r="Y23" i="6"/>
  <c r="G24" i="6"/>
  <c r="Q24" i="6" s="1"/>
  <c r="H24" i="6"/>
  <c r="L24" i="6"/>
  <c r="M24" i="6"/>
  <c r="P24" i="6"/>
  <c r="U24" i="6"/>
  <c r="W24" i="6"/>
  <c r="Y24" i="6"/>
  <c r="G25" i="6"/>
  <c r="H25" i="6"/>
  <c r="L25" i="6"/>
  <c r="M25" i="6"/>
  <c r="P25" i="6"/>
  <c r="R25" i="6"/>
  <c r="U25" i="6"/>
  <c r="W25" i="6"/>
  <c r="Y25" i="6"/>
  <c r="G26" i="6"/>
  <c r="Q26" i="6" s="1"/>
  <c r="H26" i="6"/>
  <c r="L26" i="6"/>
  <c r="M26" i="6"/>
  <c r="P26" i="6"/>
  <c r="U26" i="6"/>
  <c r="W26" i="6"/>
  <c r="Y26" i="6"/>
  <c r="G27" i="6"/>
  <c r="H27" i="6"/>
  <c r="L27" i="6"/>
  <c r="M27" i="6"/>
  <c r="P27" i="6"/>
  <c r="R27" i="6"/>
  <c r="U27" i="6"/>
  <c r="W27" i="6"/>
  <c r="Y27" i="6"/>
  <c r="G28" i="6"/>
  <c r="Q28" i="6" s="1"/>
  <c r="H28" i="6"/>
  <c r="L28" i="6"/>
  <c r="M28" i="6"/>
  <c r="P28" i="6"/>
  <c r="U28" i="6"/>
  <c r="W28" i="6"/>
  <c r="Y28" i="6"/>
  <c r="G29" i="6"/>
  <c r="H29" i="6"/>
  <c r="L29" i="6"/>
  <c r="M29" i="6"/>
  <c r="P29" i="6"/>
  <c r="R29" i="6"/>
  <c r="U29" i="6"/>
  <c r="W29" i="6"/>
  <c r="Y29" i="6"/>
  <c r="G30" i="6"/>
  <c r="Q30" i="6" s="1"/>
  <c r="H30" i="6"/>
  <c r="L30" i="6"/>
  <c r="M30" i="6"/>
  <c r="P30" i="6"/>
  <c r="U30" i="6"/>
  <c r="W30" i="6"/>
  <c r="Y30" i="6"/>
  <c r="G31" i="6"/>
  <c r="Q31" i="6" s="1"/>
  <c r="H31" i="6"/>
  <c r="L31" i="6"/>
  <c r="M31" i="6"/>
  <c r="P31" i="6"/>
  <c r="R31" i="6"/>
  <c r="U31" i="6"/>
  <c r="W31" i="6"/>
  <c r="Y31" i="6"/>
  <c r="G32" i="6"/>
  <c r="H32" i="6"/>
  <c r="L32" i="6"/>
  <c r="M32" i="6"/>
  <c r="X32" i="6" s="1"/>
  <c r="P32" i="6"/>
  <c r="Q32" i="6"/>
  <c r="U32" i="6"/>
  <c r="W32" i="6"/>
  <c r="Y32" i="6"/>
  <c r="G33" i="6"/>
  <c r="H33" i="6"/>
  <c r="L33" i="6"/>
  <c r="X33" i="6" s="1"/>
  <c r="M33" i="6"/>
  <c r="P33" i="6"/>
  <c r="R33" i="6"/>
  <c r="U33" i="6"/>
  <c r="W33" i="6"/>
  <c r="Y33" i="6"/>
  <c r="G34" i="6"/>
  <c r="H34" i="6"/>
  <c r="L34" i="6"/>
  <c r="M34" i="6"/>
  <c r="X34" i="6" s="1"/>
  <c r="P34" i="6"/>
  <c r="Q34" i="6"/>
  <c r="U34" i="6"/>
  <c r="W34" i="6"/>
  <c r="Y34" i="6"/>
  <c r="G35" i="6"/>
  <c r="H35" i="6"/>
  <c r="L35" i="6"/>
  <c r="X35" i="6" s="1"/>
  <c r="M35" i="6"/>
  <c r="P35" i="6"/>
  <c r="R35" i="6"/>
  <c r="U35" i="6"/>
  <c r="W35" i="6"/>
  <c r="Y35" i="6"/>
  <c r="G36" i="6"/>
  <c r="Q36" i="6" s="1"/>
  <c r="H36" i="6"/>
  <c r="L36" i="6"/>
  <c r="M36" i="6"/>
  <c r="P36" i="6"/>
  <c r="U36" i="6"/>
  <c r="W36" i="6"/>
  <c r="Y36" i="6"/>
  <c r="G37" i="6"/>
  <c r="H37" i="6"/>
  <c r="L37" i="6"/>
  <c r="M37" i="6"/>
  <c r="P37" i="6"/>
  <c r="R37" i="6"/>
  <c r="U37" i="6"/>
  <c r="W37" i="6"/>
  <c r="Y37" i="6"/>
  <c r="G38" i="6"/>
  <c r="Q38" i="6" s="1"/>
  <c r="H38" i="6"/>
  <c r="L38" i="6"/>
  <c r="M38" i="6"/>
  <c r="P38" i="6"/>
  <c r="U38" i="6"/>
  <c r="W38" i="6"/>
  <c r="Y38" i="6"/>
  <c r="G39" i="6"/>
  <c r="Q39" i="6" s="1"/>
  <c r="H39" i="6"/>
  <c r="L39" i="6"/>
  <c r="X39" i="6" s="1"/>
  <c r="M39" i="6"/>
  <c r="P39" i="6"/>
  <c r="R39" i="6"/>
  <c r="U39" i="6"/>
  <c r="W39" i="6"/>
  <c r="Y39" i="6"/>
  <c r="G40" i="6"/>
  <c r="Q40" i="6" s="1"/>
  <c r="H40" i="6"/>
  <c r="L40" i="6"/>
  <c r="M40" i="6"/>
  <c r="P40" i="6"/>
  <c r="U40" i="6"/>
  <c r="W40" i="6"/>
  <c r="Y40" i="6"/>
  <c r="G41" i="6"/>
  <c r="H41" i="6"/>
  <c r="L41" i="6"/>
  <c r="M41" i="6"/>
  <c r="P41" i="6"/>
  <c r="R41" i="6"/>
  <c r="U41" i="6"/>
  <c r="W41" i="6"/>
  <c r="Y41" i="6"/>
  <c r="G42" i="6"/>
  <c r="Q42" i="6" s="1"/>
  <c r="H42" i="6"/>
  <c r="L42" i="6"/>
  <c r="M42" i="6"/>
  <c r="P42" i="6"/>
  <c r="U42" i="6"/>
  <c r="W42" i="6"/>
  <c r="Y42" i="6"/>
  <c r="G43" i="6"/>
  <c r="Q43" i="6" s="1"/>
  <c r="H43" i="6"/>
  <c r="L43" i="6"/>
  <c r="M43" i="6"/>
  <c r="P43" i="6"/>
  <c r="R43" i="6"/>
  <c r="U43" i="6"/>
  <c r="W43" i="6"/>
  <c r="Y43" i="6"/>
  <c r="G44" i="6"/>
  <c r="Q44" i="6" s="1"/>
  <c r="H44" i="6"/>
  <c r="L44" i="6"/>
  <c r="M44" i="6"/>
  <c r="P44" i="6"/>
  <c r="U44" i="6"/>
  <c r="W44" i="6"/>
  <c r="Y44" i="6"/>
  <c r="G45" i="6"/>
  <c r="H45" i="6"/>
  <c r="L45" i="6"/>
  <c r="M45" i="6"/>
  <c r="P45" i="6"/>
  <c r="R45" i="6"/>
  <c r="U45" i="6"/>
  <c r="W45" i="6"/>
  <c r="Y45" i="6"/>
  <c r="G46" i="6"/>
  <c r="Q46" i="6" s="1"/>
  <c r="H46" i="6"/>
  <c r="L46" i="6"/>
  <c r="M46" i="6"/>
  <c r="P46" i="6"/>
  <c r="U46" i="6"/>
  <c r="W46" i="6"/>
  <c r="Y46" i="6"/>
  <c r="G47" i="6"/>
  <c r="H47" i="6"/>
  <c r="R47" i="6" s="1"/>
  <c r="L47" i="6"/>
  <c r="M47" i="6"/>
  <c r="P47" i="6"/>
  <c r="U47" i="6"/>
  <c r="W47" i="6"/>
  <c r="Y47" i="6"/>
  <c r="G48" i="6"/>
  <c r="Q48" i="6" s="1"/>
  <c r="H48" i="6"/>
  <c r="L48" i="6"/>
  <c r="M48" i="6"/>
  <c r="P48" i="6"/>
  <c r="U48" i="6"/>
  <c r="W48" i="6"/>
  <c r="Y48" i="6"/>
  <c r="G49" i="6"/>
  <c r="H49" i="6"/>
  <c r="L49" i="6"/>
  <c r="M49" i="6"/>
  <c r="P49" i="6"/>
  <c r="R49" i="6"/>
  <c r="U49" i="6"/>
  <c r="W49" i="6"/>
  <c r="Y49" i="6"/>
  <c r="G50" i="6"/>
  <c r="Q50" i="6" s="1"/>
  <c r="H50" i="6"/>
  <c r="L50" i="6"/>
  <c r="M50" i="6"/>
  <c r="P50" i="6"/>
  <c r="U50" i="6"/>
  <c r="W50" i="6"/>
  <c r="Y50" i="6"/>
  <c r="G51" i="6"/>
  <c r="H51" i="6"/>
  <c r="L51" i="6"/>
  <c r="M51" i="6"/>
  <c r="P51" i="6"/>
  <c r="R51" i="6"/>
  <c r="U51" i="6"/>
  <c r="W51" i="6"/>
  <c r="Y51" i="6"/>
  <c r="G52" i="6"/>
  <c r="Q52" i="6" s="1"/>
  <c r="H52" i="6"/>
  <c r="L52" i="6"/>
  <c r="M52" i="6"/>
  <c r="P52" i="6"/>
  <c r="U52" i="6"/>
  <c r="W52" i="6"/>
  <c r="Y52" i="6"/>
  <c r="G53" i="6"/>
  <c r="H53" i="6"/>
  <c r="L53" i="6"/>
  <c r="M53" i="6"/>
  <c r="P53" i="6"/>
  <c r="R53" i="6"/>
  <c r="U53" i="6"/>
  <c r="W53" i="6"/>
  <c r="Y53" i="6"/>
  <c r="G54" i="6"/>
  <c r="Q54" i="6" s="1"/>
  <c r="H54" i="6"/>
  <c r="L54" i="6"/>
  <c r="M54" i="6"/>
  <c r="P54" i="6"/>
  <c r="U54" i="6"/>
  <c r="W54" i="6"/>
  <c r="Y54" i="6"/>
  <c r="G55" i="6"/>
  <c r="Q55" i="6" s="1"/>
  <c r="H55" i="6"/>
  <c r="V55" i="6" s="1"/>
  <c r="L55" i="6"/>
  <c r="M55" i="6"/>
  <c r="X55" i="6" s="1"/>
  <c r="P55" i="6"/>
  <c r="R55" i="6"/>
  <c r="Z55" i="6" s="1"/>
  <c r="U55" i="6"/>
  <c r="W55" i="6"/>
  <c r="Y55" i="6"/>
  <c r="G56" i="6"/>
  <c r="Q56" i="6" s="1"/>
  <c r="H56" i="6"/>
  <c r="L56" i="6"/>
  <c r="M56" i="6"/>
  <c r="P56" i="6"/>
  <c r="U56" i="6"/>
  <c r="W56" i="6"/>
  <c r="Y56" i="6"/>
  <c r="G57" i="6"/>
  <c r="H57" i="6"/>
  <c r="L57" i="6"/>
  <c r="M57" i="6"/>
  <c r="P57" i="6"/>
  <c r="R57" i="6"/>
  <c r="U57" i="6"/>
  <c r="W57" i="6"/>
  <c r="Y57" i="6"/>
  <c r="G58" i="6"/>
  <c r="Q58" i="6" s="1"/>
  <c r="H58" i="6"/>
  <c r="L58" i="6"/>
  <c r="M58" i="6"/>
  <c r="P58" i="6"/>
  <c r="U58" i="6"/>
  <c r="W58" i="6"/>
  <c r="Y58" i="6"/>
  <c r="G59" i="6"/>
  <c r="H59" i="6"/>
  <c r="L59" i="6"/>
  <c r="M59" i="6"/>
  <c r="P59" i="6"/>
  <c r="R59" i="6"/>
  <c r="U59" i="6"/>
  <c r="W59" i="6"/>
  <c r="Y59" i="6"/>
  <c r="G60" i="6"/>
  <c r="Q60" i="6" s="1"/>
  <c r="H60" i="6"/>
  <c r="L60" i="6"/>
  <c r="M60" i="6"/>
  <c r="P60" i="6"/>
  <c r="U60" i="6"/>
  <c r="W60" i="6"/>
  <c r="Y60" i="6"/>
  <c r="G61" i="6"/>
  <c r="H61" i="6"/>
  <c r="L61" i="6"/>
  <c r="M61" i="6"/>
  <c r="P61" i="6"/>
  <c r="R61" i="6"/>
  <c r="U61" i="6"/>
  <c r="W61" i="6"/>
  <c r="Y61" i="6"/>
  <c r="G62" i="6"/>
  <c r="Q62" i="6" s="1"/>
  <c r="H62" i="6"/>
  <c r="L62" i="6"/>
  <c r="M62" i="6"/>
  <c r="P62" i="6"/>
  <c r="U62" i="6"/>
  <c r="W62" i="6"/>
  <c r="Y62" i="6"/>
  <c r="G63" i="6"/>
  <c r="H63" i="6"/>
  <c r="L63" i="6"/>
  <c r="M63" i="6"/>
  <c r="P63" i="6"/>
  <c r="R63" i="6"/>
  <c r="U63" i="6"/>
  <c r="W63" i="6"/>
  <c r="Y63" i="6"/>
  <c r="G64" i="6"/>
  <c r="Q64" i="6" s="1"/>
  <c r="H64" i="6"/>
  <c r="L64" i="6"/>
  <c r="M64" i="6"/>
  <c r="P64" i="6"/>
  <c r="U64" i="6"/>
  <c r="W64" i="6"/>
  <c r="Y64" i="6"/>
  <c r="G65" i="6"/>
  <c r="H65" i="6"/>
  <c r="L65" i="6"/>
  <c r="M65" i="6"/>
  <c r="P65" i="6"/>
  <c r="R65" i="6"/>
  <c r="U65" i="6"/>
  <c r="W65" i="6"/>
  <c r="Y65" i="6"/>
  <c r="G66" i="6"/>
  <c r="Q66" i="6" s="1"/>
  <c r="H66" i="6"/>
  <c r="L66" i="6"/>
  <c r="M66" i="6"/>
  <c r="P66" i="6"/>
  <c r="U66" i="6"/>
  <c r="W66" i="6"/>
  <c r="Y66" i="6"/>
  <c r="G67" i="6"/>
  <c r="H67" i="6"/>
  <c r="L67" i="6"/>
  <c r="M67" i="6"/>
  <c r="P67" i="6"/>
  <c r="R67" i="6"/>
  <c r="U67" i="6"/>
  <c r="W67" i="6"/>
  <c r="Y67" i="6"/>
  <c r="G68" i="6"/>
  <c r="Q68" i="6" s="1"/>
  <c r="H68" i="6"/>
  <c r="L68" i="6"/>
  <c r="M68" i="6"/>
  <c r="P68" i="6"/>
  <c r="U68" i="6"/>
  <c r="W68" i="6"/>
  <c r="Y68" i="6"/>
  <c r="G69" i="6"/>
  <c r="H69" i="6"/>
  <c r="L69" i="6"/>
  <c r="M69" i="6"/>
  <c r="P69" i="6"/>
  <c r="R69" i="6"/>
  <c r="U69" i="6"/>
  <c r="W69" i="6"/>
  <c r="Y69" i="6"/>
  <c r="G70" i="6"/>
  <c r="Q70" i="6" s="1"/>
  <c r="H70" i="6"/>
  <c r="L70" i="6"/>
  <c r="M70" i="6"/>
  <c r="P70" i="6"/>
  <c r="U70" i="6"/>
  <c r="W70" i="6"/>
  <c r="Y70" i="6"/>
  <c r="G71" i="6"/>
  <c r="Q71" i="6" s="1"/>
  <c r="H71" i="6"/>
  <c r="R71" i="6" s="1"/>
  <c r="Z71" i="6" s="1"/>
  <c r="L71" i="6"/>
  <c r="M71" i="6"/>
  <c r="X71" i="6" s="1"/>
  <c r="P71" i="6"/>
  <c r="U71" i="6"/>
  <c r="W71" i="6"/>
  <c r="Y71" i="6"/>
  <c r="G72" i="6"/>
  <c r="Q72" i="6" s="1"/>
  <c r="H72" i="6"/>
  <c r="L72" i="6"/>
  <c r="M72" i="6"/>
  <c r="P72" i="6"/>
  <c r="U72" i="6"/>
  <c r="W72" i="6"/>
  <c r="Y72" i="6"/>
  <c r="G73" i="6"/>
  <c r="H73" i="6"/>
  <c r="L73" i="6"/>
  <c r="M73" i="6"/>
  <c r="P73" i="6"/>
  <c r="R73" i="6"/>
  <c r="U73" i="6"/>
  <c r="W73" i="6"/>
  <c r="Y73" i="6"/>
  <c r="G74" i="6"/>
  <c r="Q74" i="6" s="1"/>
  <c r="H74" i="6"/>
  <c r="L74" i="6"/>
  <c r="M74" i="6"/>
  <c r="P74" i="6"/>
  <c r="U74" i="6"/>
  <c r="W74" i="6"/>
  <c r="Y74" i="6"/>
  <c r="G75" i="6"/>
  <c r="H75" i="6"/>
  <c r="L75" i="6"/>
  <c r="M75" i="6"/>
  <c r="P75" i="6"/>
  <c r="R75" i="6"/>
  <c r="U75" i="6"/>
  <c r="W75" i="6"/>
  <c r="Y75" i="6"/>
  <c r="G76" i="6"/>
  <c r="Q76" i="6" s="1"/>
  <c r="H76" i="6"/>
  <c r="L76" i="6"/>
  <c r="M76" i="6"/>
  <c r="P76" i="6"/>
  <c r="U76" i="6"/>
  <c r="W76" i="6"/>
  <c r="Y76" i="6"/>
  <c r="G77" i="6"/>
  <c r="H77" i="6"/>
  <c r="R77" i="6" s="1"/>
  <c r="L77" i="6"/>
  <c r="M77" i="6"/>
  <c r="P77" i="6"/>
  <c r="U77" i="6"/>
  <c r="W77" i="6"/>
  <c r="Y77" i="6"/>
  <c r="G78" i="6"/>
  <c r="Q78" i="6" s="1"/>
  <c r="H78" i="6"/>
  <c r="L78" i="6"/>
  <c r="M78" i="6"/>
  <c r="P78" i="6"/>
  <c r="U78" i="6"/>
  <c r="W78" i="6"/>
  <c r="Y78" i="6"/>
  <c r="G79" i="6"/>
  <c r="H79" i="6"/>
  <c r="L79" i="6"/>
  <c r="M79" i="6"/>
  <c r="P79" i="6"/>
  <c r="R79" i="6"/>
  <c r="U79" i="6"/>
  <c r="W79" i="6"/>
  <c r="Y79" i="6"/>
  <c r="G80" i="6"/>
  <c r="Q80" i="6" s="1"/>
  <c r="H80" i="6"/>
  <c r="L80" i="6"/>
  <c r="M80" i="6"/>
  <c r="P80" i="6"/>
  <c r="U80" i="6"/>
  <c r="W80" i="6"/>
  <c r="Y80" i="6"/>
  <c r="G81" i="6"/>
  <c r="H81" i="6"/>
  <c r="L81" i="6"/>
  <c r="M81" i="6"/>
  <c r="P81" i="6"/>
  <c r="R81" i="6"/>
  <c r="U81" i="6"/>
  <c r="W81" i="6"/>
  <c r="Y81" i="6"/>
  <c r="G82" i="6"/>
  <c r="Q82" i="6" s="1"/>
  <c r="H82" i="6"/>
  <c r="L82" i="6"/>
  <c r="M82" i="6"/>
  <c r="P82" i="6"/>
  <c r="U82" i="6"/>
  <c r="W82" i="6"/>
  <c r="Y82" i="6"/>
  <c r="G83" i="6"/>
  <c r="H83" i="6"/>
  <c r="L83" i="6"/>
  <c r="M83" i="6"/>
  <c r="P83" i="6"/>
  <c r="Q83" i="6"/>
  <c r="U83" i="6"/>
  <c r="W83" i="6"/>
  <c r="Y83" i="6"/>
  <c r="G84" i="6"/>
  <c r="H84" i="6"/>
  <c r="R84" i="6" s="1"/>
  <c r="L84" i="6"/>
  <c r="M84" i="6"/>
  <c r="P84" i="6"/>
  <c r="U84" i="6"/>
  <c r="W84" i="6"/>
  <c r="Y84" i="6"/>
  <c r="G85" i="6"/>
  <c r="H85" i="6"/>
  <c r="L85" i="6"/>
  <c r="M85" i="6"/>
  <c r="P85" i="6"/>
  <c r="R85" i="6"/>
  <c r="U85" i="6"/>
  <c r="W85" i="6"/>
  <c r="Y85" i="6"/>
  <c r="G86" i="6"/>
  <c r="Q86" i="6" s="1"/>
  <c r="H86" i="6"/>
  <c r="L86" i="6"/>
  <c r="M86" i="6"/>
  <c r="P86" i="6"/>
  <c r="U86" i="6"/>
  <c r="W86" i="6"/>
  <c r="Y86" i="6"/>
  <c r="G87" i="6"/>
  <c r="Q87" i="6" s="1"/>
  <c r="H87" i="6"/>
  <c r="L87" i="6"/>
  <c r="M87" i="6"/>
  <c r="P87" i="6"/>
  <c r="R87" i="6"/>
  <c r="U87" i="6"/>
  <c r="W87" i="6"/>
  <c r="Y87" i="6"/>
  <c r="G88" i="6"/>
  <c r="Q88" i="6" s="1"/>
  <c r="H88" i="6"/>
  <c r="L88" i="6"/>
  <c r="M88" i="6"/>
  <c r="P88" i="6"/>
  <c r="U88" i="6"/>
  <c r="W88" i="6"/>
  <c r="Y88" i="6"/>
  <c r="G89" i="6"/>
  <c r="H89" i="6"/>
  <c r="L89" i="6"/>
  <c r="M89" i="6"/>
  <c r="P89" i="6"/>
  <c r="R89" i="6"/>
  <c r="U89" i="6"/>
  <c r="W89" i="6"/>
  <c r="Y89" i="6"/>
  <c r="G90" i="6"/>
  <c r="Q90" i="6" s="1"/>
  <c r="H90" i="6"/>
  <c r="L90" i="6"/>
  <c r="M90" i="6"/>
  <c r="P90" i="6"/>
  <c r="U90" i="6"/>
  <c r="W90" i="6"/>
  <c r="Y90" i="6"/>
  <c r="G91" i="6"/>
  <c r="Q91" i="6" s="1"/>
  <c r="H91" i="6"/>
  <c r="V91" i="6" s="1"/>
  <c r="L91" i="6"/>
  <c r="M91" i="6"/>
  <c r="X91" i="6" s="1"/>
  <c r="P91" i="6"/>
  <c r="R91" i="6"/>
  <c r="Z91" i="6" s="1"/>
  <c r="U91" i="6"/>
  <c r="W91" i="6"/>
  <c r="Y91" i="6"/>
  <c r="G92" i="6"/>
  <c r="Q92" i="6" s="1"/>
  <c r="H92" i="6"/>
  <c r="L92" i="6"/>
  <c r="M92" i="6"/>
  <c r="P92" i="6"/>
  <c r="U92" i="6"/>
  <c r="W92" i="6"/>
  <c r="Y92" i="6"/>
  <c r="G93" i="6"/>
  <c r="H93" i="6"/>
  <c r="L93" i="6"/>
  <c r="M93" i="6"/>
  <c r="P93" i="6"/>
  <c r="R93" i="6"/>
  <c r="U93" i="6"/>
  <c r="W93" i="6"/>
  <c r="Y93" i="6"/>
  <c r="G94" i="6"/>
  <c r="Q94" i="6" s="1"/>
  <c r="H94" i="6"/>
  <c r="L94" i="6"/>
  <c r="M94" i="6"/>
  <c r="P94" i="6"/>
  <c r="U94" i="6"/>
  <c r="W94" i="6"/>
  <c r="Y94" i="6"/>
  <c r="G95" i="6"/>
  <c r="H95" i="6"/>
  <c r="L95" i="6"/>
  <c r="M95" i="6"/>
  <c r="P95" i="6"/>
  <c r="R95" i="6"/>
  <c r="U95" i="6"/>
  <c r="W95" i="6"/>
  <c r="Y95" i="6"/>
  <c r="G96" i="6"/>
  <c r="Q96" i="6" s="1"/>
  <c r="H96" i="6"/>
  <c r="L96" i="6"/>
  <c r="M96" i="6"/>
  <c r="P96" i="6"/>
  <c r="U96" i="6"/>
  <c r="W96" i="6"/>
  <c r="Y96" i="6"/>
  <c r="G97" i="6"/>
  <c r="H97" i="6"/>
  <c r="L97" i="6"/>
  <c r="M97" i="6"/>
  <c r="P97" i="6"/>
  <c r="R97" i="6"/>
  <c r="U97" i="6"/>
  <c r="W97" i="6"/>
  <c r="Y97" i="6"/>
  <c r="G98" i="6"/>
  <c r="Q98" i="6" s="1"/>
  <c r="H98" i="6"/>
  <c r="L98" i="6"/>
  <c r="M98" i="6"/>
  <c r="P98" i="6"/>
  <c r="U98" i="6"/>
  <c r="W98" i="6"/>
  <c r="Y98" i="6"/>
  <c r="G99" i="6"/>
  <c r="H99" i="6"/>
  <c r="L99" i="6"/>
  <c r="M99" i="6"/>
  <c r="P99" i="6"/>
  <c r="R99" i="6"/>
  <c r="U99" i="6"/>
  <c r="W99" i="6"/>
  <c r="Y99" i="6"/>
  <c r="G100" i="6"/>
  <c r="Q100" i="6" s="1"/>
  <c r="H100" i="6"/>
  <c r="L100" i="6"/>
  <c r="M100" i="6"/>
  <c r="P100" i="6"/>
  <c r="U100" i="6"/>
  <c r="W100" i="6"/>
  <c r="Y100" i="6"/>
  <c r="G101" i="6"/>
  <c r="H101" i="6"/>
  <c r="L101" i="6"/>
  <c r="M101" i="6"/>
  <c r="P101" i="6"/>
  <c r="R101" i="6"/>
  <c r="U101" i="6"/>
  <c r="W101" i="6"/>
  <c r="Y101" i="6"/>
  <c r="G102" i="6"/>
  <c r="Q102" i="6" s="1"/>
  <c r="H102" i="6"/>
  <c r="L102" i="6"/>
  <c r="M102" i="6"/>
  <c r="P102" i="6"/>
  <c r="U102" i="6"/>
  <c r="W102" i="6"/>
  <c r="Y102" i="6"/>
  <c r="G103" i="6"/>
  <c r="Q103" i="6" s="1"/>
  <c r="H103" i="6"/>
  <c r="V103" i="6" s="1"/>
  <c r="L103" i="6"/>
  <c r="M103" i="6"/>
  <c r="X103" i="6" s="1"/>
  <c r="P103" i="6"/>
  <c r="R103" i="6"/>
  <c r="Z103" i="6" s="1"/>
  <c r="U103" i="6"/>
  <c r="W103" i="6"/>
  <c r="Y103" i="6"/>
  <c r="G104" i="6"/>
  <c r="Q104" i="6" s="1"/>
  <c r="H104" i="6"/>
  <c r="L104" i="6"/>
  <c r="M104" i="6"/>
  <c r="P104" i="6"/>
  <c r="U104" i="6"/>
  <c r="W104" i="6"/>
  <c r="Y104" i="6"/>
  <c r="G105" i="6"/>
  <c r="H105" i="6"/>
  <c r="L105" i="6"/>
  <c r="M105" i="6"/>
  <c r="P105" i="6"/>
  <c r="R105" i="6"/>
  <c r="U105" i="6"/>
  <c r="W105" i="6"/>
  <c r="Y105" i="6"/>
  <c r="G106" i="6"/>
  <c r="Q106" i="6" s="1"/>
  <c r="H106" i="6"/>
  <c r="L106" i="6"/>
  <c r="M106" i="6"/>
  <c r="P106" i="6"/>
  <c r="U106" i="6"/>
  <c r="W106" i="6"/>
  <c r="Y106" i="6"/>
  <c r="G107" i="6"/>
  <c r="H107" i="6"/>
  <c r="L107" i="6"/>
  <c r="M107" i="6"/>
  <c r="P107" i="6"/>
  <c r="R107" i="6"/>
  <c r="U107" i="6"/>
  <c r="W107" i="6"/>
  <c r="Y107" i="6"/>
  <c r="G108" i="6"/>
  <c r="Q108" i="6" s="1"/>
  <c r="H108" i="6"/>
  <c r="L108" i="6"/>
  <c r="M108" i="6"/>
  <c r="P108" i="6"/>
  <c r="U108" i="6"/>
  <c r="W108" i="6"/>
  <c r="Y108" i="6"/>
  <c r="G109" i="6"/>
  <c r="H109" i="6"/>
  <c r="L109" i="6"/>
  <c r="M109" i="6"/>
  <c r="P109" i="6"/>
  <c r="R109" i="6"/>
  <c r="U109" i="6"/>
  <c r="W109" i="6"/>
  <c r="Y109" i="6"/>
  <c r="G110" i="6"/>
  <c r="Q110" i="6" s="1"/>
  <c r="H110" i="6"/>
  <c r="L110" i="6"/>
  <c r="M110" i="6"/>
  <c r="P110" i="6"/>
  <c r="U110" i="6"/>
  <c r="W110" i="6"/>
  <c r="Y110" i="6"/>
  <c r="G111" i="6"/>
  <c r="Q111" i="6" s="1"/>
  <c r="H111" i="6"/>
  <c r="L111" i="6"/>
  <c r="M111" i="6"/>
  <c r="P111" i="6"/>
  <c r="R111" i="6"/>
  <c r="U111" i="6"/>
  <c r="W111" i="6"/>
  <c r="Y111" i="6"/>
  <c r="G112" i="6"/>
  <c r="Q112" i="6" s="1"/>
  <c r="H112" i="6"/>
  <c r="L112" i="6"/>
  <c r="M112" i="6"/>
  <c r="P112" i="6"/>
  <c r="U112" i="6"/>
  <c r="W112" i="6"/>
  <c r="Y112" i="6"/>
  <c r="G113" i="6"/>
  <c r="H113" i="6"/>
  <c r="L113" i="6"/>
  <c r="M113" i="6"/>
  <c r="P113" i="6"/>
  <c r="R113" i="6"/>
  <c r="U113" i="6"/>
  <c r="W113" i="6"/>
  <c r="Y113" i="6"/>
  <c r="G114" i="6"/>
  <c r="Q114" i="6" s="1"/>
  <c r="H114" i="6"/>
  <c r="L114" i="6"/>
  <c r="M114" i="6"/>
  <c r="P114" i="6"/>
  <c r="U114" i="6"/>
  <c r="W114" i="6"/>
  <c r="Y114" i="6"/>
  <c r="G115" i="6"/>
  <c r="H115" i="6"/>
  <c r="L115" i="6"/>
  <c r="M115" i="6"/>
  <c r="P115" i="6"/>
  <c r="R115" i="6"/>
  <c r="U115" i="6"/>
  <c r="W115" i="6"/>
  <c r="Y115" i="6"/>
  <c r="G116" i="6"/>
  <c r="Q116" i="6" s="1"/>
  <c r="H116" i="6"/>
  <c r="L116" i="6"/>
  <c r="M116" i="6"/>
  <c r="P116" i="6"/>
  <c r="U116" i="6"/>
  <c r="W116" i="6"/>
  <c r="Y116" i="6"/>
  <c r="G117" i="6"/>
  <c r="H117" i="6"/>
  <c r="L117" i="6"/>
  <c r="M117" i="6"/>
  <c r="P117" i="6"/>
  <c r="R117" i="6"/>
  <c r="U117" i="6"/>
  <c r="W117" i="6"/>
  <c r="Y117" i="6"/>
  <c r="G118" i="6"/>
  <c r="Q118" i="6" s="1"/>
  <c r="H118" i="6"/>
  <c r="L118" i="6"/>
  <c r="M118" i="6"/>
  <c r="P118" i="6"/>
  <c r="U118" i="6"/>
  <c r="W118" i="6"/>
  <c r="Y118" i="6"/>
  <c r="G119" i="6"/>
  <c r="Q119" i="6" s="1"/>
  <c r="H119" i="6"/>
  <c r="L119" i="6"/>
  <c r="M119" i="6"/>
  <c r="P119" i="6"/>
  <c r="R119" i="6"/>
  <c r="U119" i="6"/>
  <c r="W119" i="6"/>
  <c r="Y119" i="6"/>
  <c r="G120" i="6"/>
  <c r="Q120" i="6" s="1"/>
  <c r="H120" i="6"/>
  <c r="L120" i="6"/>
  <c r="M120" i="6"/>
  <c r="P120" i="6"/>
  <c r="U120" i="6"/>
  <c r="W120" i="6"/>
  <c r="Y120" i="6"/>
  <c r="G121" i="6"/>
  <c r="H121" i="6"/>
  <c r="L121" i="6"/>
  <c r="M121" i="6"/>
  <c r="P121" i="6"/>
  <c r="R121" i="6"/>
  <c r="U121" i="6"/>
  <c r="W121" i="6"/>
  <c r="Y121" i="6"/>
  <c r="G122" i="6"/>
  <c r="Q122" i="6" s="1"/>
  <c r="H122" i="6"/>
  <c r="L122" i="6"/>
  <c r="M122" i="6"/>
  <c r="P122" i="6"/>
  <c r="U122" i="6"/>
  <c r="W122" i="6"/>
  <c r="Y122" i="6"/>
  <c r="G123" i="6"/>
  <c r="H123" i="6"/>
  <c r="L123" i="6"/>
  <c r="M123" i="6"/>
  <c r="P123" i="6"/>
  <c r="R123" i="6"/>
  <c r="U123" i="6"/>
  <c r="W123" i="6"/>
  <c r="Y123" i="6"/>
  <c r="G124" i="6"/>
  <c r="Q124" i="6" s="1"/>
  <c r="H124" i="6"/>
  <c r="L124" i="6"/>
  <c r="M124" i="6"/>
  <c r="P124" i="6"/>
  <c r="U124" i="6"/>
  <c r="W124" i="6"/>
  <c r="Y124" i="6"/>
  <c r="G125" i="6"/>
  <c r="H125" i="6"/>
  <c r="L125" i="6"/>
  <c r="M125" i="6"/>
  <c r="P125" i="6"/>
  <c r="R125" i="6"/>
  <c r="U125" i="6"/>
  <c r="W125" i="6"/>
  <c r="Y125" i="6"/>
  <c r="G126" i="6"/>
  <c r="H126" i="6"/>
  <c r="R126" i="6" s="1"/>
  <c r="L126" i="6"/>
  <c r="M126" i="6"/>
  <c r="P126" i="6"/>
  <c r="U126" i="6"/>
  <c r="W126" i="6"/>
  <c r="Y126" i="6"/>
  <c r="G127" i="6"/>
  <c r="H127" i="6"/>
  <c r="R127" i="6" s="1"/>
  <c r="L127" i="6"/>
  <c r="M127" i="6"/>
  <c r="P127" i="6"/>
  <c r="U127" i="6"/>
  <c r="W127" i="6"/>
  <c r="Y127" i="6"/>
  <c r="G128" i="6"/>
  <c r="Q128" i="6" s="1"/>
  <c r="H128" i="6"/>
  <c r="L128" i="6"/>
  <c r="M128" i="6"/>
  <c r="P128" i="6"/>
  <c r="R128" i="6"/>
  <c r="U128" i="6"/>
  <c r="W128" i="6"/>
  <c r="Y128" i="6"/>
  <c r="G129" i="6"/>
  <c r="Q129" i="6" s="1"/>
  <c r="H129" i="6"/>
  <c r="L129" i="6"/>
  <c r="M129" i="6"/>
  <c r="P129" i="6"/>
  <c r="U129" i="6"/>
  <c r="W129" i="6"/>
  <c r="Y129" i="6"/>
  <c r="G130" i="6"/>
  <c r="H130" i="6"/>
  <c r="R130" i="6" s="1"/>
  <c r="L130" i="6"/>
  <c r="M130" i="6"/>
  <c r="P130" i="6"/>
  <c r="U130" i="6"/>
  <c r="W130" i="6"/>
  <c r="Y130" i="6"/>
  <c r="G131" i="6"/>
  <c r="H131" i="6"/>
  <c r="L131" i="6"/>
  <c r="M131" i="6"/>
  <c r="P131" i="6"/>
  <c r="R131" i="6"/>
  <c r="U131" i="6"/>
  <c r="W131" i="6"/>
  <c r="Y131" i="6"/>
  <c r="G132" i="6"/>
  <c r="Q132" i="6" s="1"/>
  <c r="H132" i="6"/>
  <c r="L132" i="6"/>
  <c r="M132" i="6"/>
  <c r="P132" i="6"/>
  <c r="U132" i="6"/>
  <c r="W132" i="6"/>
  <c r="Y132" i="6"/>
  <c r="G133" i="6"/>
  <c r="H133" i="6"/>
  <c r="L133" i="6"/>
  <c r="M133" i="6"/>
  <c r="P133" i="6"/>
  <c r="R133" i="6"/>
  <c r="U133" i="6"/>
  <c r="W133" i="6"/>
  <c r="Y133" i="6"/>
  <c r="G134" i="6"/>
  <c r="H134" i="6"/>
  <c r="R134" i="6" s="1"/>
  <c r="L134" i="6"/>
  <c r="M134" i="6"/>
  <c r="P134" i="6"/>
  <c r="U134" i="6"/>
  <c r="W134" i="6"/>
  <c r="Y134" i="6"/>
  <c r="G135" i="6"/>
  <c r="H135" i="6"/>
  <c r="R135" i="6" s="1"/>
  <c r="L135" i="6"/>
  <c r="M135" i="6"/>
  <c r="P135" i="6"/>
  <c r="U135" i="6"/>
  <c r="W135" i="6"/>
  <c r="Y135" i="6"/>
  <c r="G136" i="6"/>
  <c r="Q136" i="6" s="1"/>
  <c r="H136" i="6"/>
  <c r="L136" i="6"/>
  <c r="M136" i="6"/>
  <c r="P136" i="6"/>
  <c r="U136" i="6"/>
  <c r="W136" i="6"/>
  <c r="Y136" i="6"/>
  <c r="G137" i="6"/>
  <c r="Q137" i="6" s="1"/>
  <c r="H137" i="6"/>
  <c r="L137" i="6"/>
  <c r="M137" i="6"/>
  <c r="P137" i="6"/>
  <c r="U137" i="6"/>
  <c r="W137" i="6"/>
  <c r="Y137" i="6"/>
  <c r="G138" i="6"/>
  <c r="H138" i="6"/>
  <c r="R138" i="6" s="1"/>
  <c r="L138" i="6"/>
  <c r="M138" i="6"/>
  <c r="P138" i="6"/>
  <c r="U138" i="6"/>
  <c r="W138" i="6"/>
  <c r="Y138" i="6"/>
  <c r="G139" i="6"/>
  <c r="H139" i="6"/>
  <c r="R139" i="6" s="1"/>
  <c r="L139" i="6"/>
  <c r="M139" i="6"/>
  <c r="P139" i="6"/>
  <c r="U139" i="6"/>
  <c r="W139" i="6"/>
  <c r="Y139" i="6"/>
  <c r="G140" i="6"/>
  <c r="Q140" i="6" s="1"/>
  <c r="H140" i="6"/>
  <c r="L140" i="6"/>
  <c r="M140" i="6"/>
  <c r="P140" i="6"/>
  <c r="U140" i="6"/>
  <c r="W140" i="6"/>
  <c r="Y140" i="6"/>
  <c r="G141" i="6"/>
  <c r="Q141" i="6" s="1"/>
  <c r="H141" i="6"/>
  <c r="L141" i="6"/>
  <c r="M141" i="6"/>
  <c r="P141" i="6"/>
  <c r="R141" i="6"/>
  <c r="U141" i="6"/>
  <c r="W141" i="6"/>
  <c r="Y141" i="6"/>
  <c r="G142" i="6"/>
  <c r="Q142" i="6" s="1"/>
  <c r="H142" i="6"/>
  <c r="L142" i="6"/>
  <c r="M142" i="6"/>
  <c r="P142" i="6"/>
  <c r="U142" i="6"/>
  <c r="W142" i="6"/>
  <c r="Y142" i="6"/>
  <c r="G143" i="6"/>
  <c r="H143" i="6"/>
  <c r="R143" i="6" s="1"/>
  <c r="L143" i="6"/>
  <c r="M143" i="6"/>
  <c r="P143" i="6"/>
  <c r="U143" i="6"/>
  <c r="W143" i="6"/>
  <c r="Y143" i="6"/>
  <c r="G144" i="6"/>
  <c r="Q144" i="6" s="1"/>
  <c r="H144" i="6"/>
  <c r="L144" i="6"/>
  <c r="M144" i="6"/>
  <c r="P144" i="6"/>
  <c r="U144" i="6"/>
  <c r="W144" i="6"/>
  <c r="Y144" i="6"/>
  <c r="G145" i="6"/>
  <c r="H145" i="6"/>
  <c r="L145" i="6"/>
  <c r="M145" i="6"/>
  <c r="P145" i="6"/>
  <c r="R145" i="6"/>
  <c r="U145" i="6"/>
  <c r="W145" i="6"/>
  <c r="Y145" i="6"/>
  <c r="G146" i="6"/>
  <c r="Q146" i="6" s="1"/>
  <c r="H146" i="6"/>
  <c r="L146" i="6"/>
  <c r="M146" i="6"/>
  <c r="P146" i="6"/>
  <c r="U146" i="6"/>
  <c r="W146" i="6"/>
  <c r="Y146" i="6"/>
  <c r="G147" i="6"/>
  <c r="H147" i="6"/>
  <c r="L147" i="6"/>
  <c r="M147" i="6"/>
  <c r="P147" i="6"/>
  <c r="R147" i="6"/>
  <c r="U147" i="6"/>
  <c r="W147" i="6"/>
  <c r="Y147" i="6"/>
  <c r="G148" i="6"/>
  <c r="Q148" i="6" s="1"/>
  <c r="H148" i="6"/>
  <c r="L148" i="6"/>
  <c r="M148" i="6"/>
  <c r="P148" i="6"/>
  <c r="U148" i="6"/>
  <c r="W148" i="6"/>
  <c r="Y148" i="6"/>
  <c r="G149" i="6"/>
  <c r="H149" i="6"/>
  <c r="R149" i="6" s="1"/>
  <c r="L149" i="6"/>
  <c r="M149" i="6"/>
  <c r="P149" i="6"/>
  <c r="U149" i="6"/>
  <c r="W149" i="6"/>
  <c r="Y149" i="6"/>
  <c r="G150" i="6"/>
  <c r="Q150" i="6" s="1"/>
  <c r="H150" i="6"/>
  <c r="L150" i="6"/>
  <c r="M150" i="6"/>
  <c r="P150" i="6"/>
  <c r="U150" i="6"/>
  <c r="W150" i="6"/>
  <c r="Y150" i="6"/>
  <c r="G151" i="6"/>
  <c r="H151" i="6"/>
  <c r="L151" i="6"/>
  <c r="M151" i="6"/>
  <c r="P151" i="6"/>
  <c r="R151" i="6"/>
  <c r="U151" i="6"/>
  <c r="W151" i="6"/>
  <c r="Y151" i="6"/>
  <c r="G152" i="6"/>
  <c r="Q152" i="6" s="1"/>
  <c r="H152" i="6"/>
  <c r="L152" i="6"/>
  <c r="M152" i="6"/>
  <c r="P152" i="6"/>
  <c r="U152" i="6"/>
  <c r="W152" i="6"/>
  <c r="Y152" i="6"/>
  <c r="G153" i="6"/>
  <c r="Q153" i="6" s="1"/>
  <c r="H153" i="6"/>
  <c r="L153" i="6"/>
  <c r="M153" i="6"/>
  <c r="P153" i="6"/>
  <c r="R153" i="6"/>
  <c r="U153" i="6"/>
  <c r="W153" i="6"/>
  <c r="Y153" i="6"/>
  <c r="G154" i="6"/>
  <c r="Q154" i="6" s="1"/>
  <c r="H154" i="6"/>
  <c r="L154" i="6"/>
  <c r="M154" i="6"/>
  <c r="P154" i="6"/>
  <c r="U154" i="6"/>
  <c r="W154" i="6"/>
  <c r="Y154" i="6"/>
  <c r="G155" i="6"/>
  <c r="H155" i="6"/>
  <c r="L155" i="6"/>
  <c r="M155" i="6"/>
  <c r="P155" i="6"/>
  <c r="R155" i="6"/>
  <c r="U155" i="6"/>
  <c r="W155" i="6"/>
  <c r="Y155" i="6"/>
  <c r="G156" i="6"/>
  <c r="Q156" i="6" s="1"/>
  <c r="H156" i="6"/>
  <c r="L156" i="6"/>
  <c r="M156" i="6"/>
  <c r="P156" i="6"/>
  <c r="U156" i="6"/>
  <c r="W156" i="6"/>
  <c r="Y156" i="6"/>
  <c r="G157" i="6"/>
  <c r="H157" i="6"/>
  <c r="R157" i="6" s="1"/>
  <c r="L157" i="6"/>
  <c r="M157" i="6"/>
  <c r="P157" i="6"/>
  <c r="U157" i="6"/>
  <c r="W157" i="6"/>
  <c r="Y157" i="6"/>
  <c r="G158" i="6"/>
  <c r="Q158" i="6" s="1"/>
  <c r="H158" i="6"/>
  <c r="L158" i="6"/>
  <c r="M158" i="6"/>
  <c r="P158" i="6"/>
  <c r="U158" i="6"/>
  <c r="W158" i="6"/>
  <c r="Y158" i="6"/>
  <c r="G159" i="6"/>
  <c r="H159" i="6"/>
  <c r="L159" i="6"/>
  <c r="M159" i="6"/>
  <c r="P159" i="6"/>
  <c r="R159" i="6"/>
  <c r="U159" i="6"/>
  <c r="W159" i="6"/>
  <c r="Y159" i="6"/>
  <c r="G160" i="6"/>
  <c r="Q160" i="6" s="1"/>
  <c r="H160" i="6"/>
  <c r="L160" i="6"/>
  <c r="M160" i="6"/>
  <c r="P160" i="6"/>
  <c r="U160" i="6"/>
  <c r="W160" i="6"/>
  <c r="Y160" i="6"/>
  <c r="G161" i="6"/>
  <c r="Q161" i="6" s="1"/>
  <c r="H161" i="6"/>
  <c r="L161" i="6"/>
  <c r="M161" i="6"/>
  <c r="P161" i="6"/>
  <c r="R161" i="6"/>
  <c r="U161" i="6"/>
  <c r="W161" i="6"/>
  <c r="Y161" i="6"/>
  <c r="G162" i="6"/>
  <c r="Q162" i="6" s="1"/>
  <c r="H162" i="6"/>
  <c r="L162" i="6"/>
  <c r="M162" i="6"/>
  <c r="P162" i="6"/>
  <c r="U162" i="6"/>
  <c r="W162" i="6"/>
  <c r="Y162" i="6"/>
  <c r="G163" i="6"/>
  <c r="H163" i="6"/>
  <c r="L163" i="6"/>
  <c r="M163" i="6"/>
  <c r="P163" i="6"/>
  <c r="R163" i="6"/>
  <c r="U163" i="6"/>
  <c r="W163" i="6"/>
  <c r="Y163" i="6"/>
  <c r="G164" i="6"/>
  <c r="Q164" i="6" s="1"/>
  <c r="H164" i="6"/>
  <c r="L164" i="6"/>
  <c r="M164" i="6"/>
  <c r="P164" i="6"/>
  <c r="U164" i="6"/>
  <c r="W164" i="6"/>
  <c r="Y164" i="6"/>
  <c r="G165" i="6"/>
  <c r="H165" i="6"/>
  <c r="R165" i="6" s="1"/>
  <c r="L165" i="6"/>
  <c r="M165" i="6"/>
  <c r="P165" i="6"/>
  <c r="U165" i="6"/>
  <c r="W165" i="6"/>
  <c r="Y165" i="6"/>
  <c r="G166" i="6"/>
  <c r="Q166" i="6" s="1"/>
  <c r="H166" i="6"/>
  <c r="L166" i="6"/>
  <c r="M166" i="6"/>
  <c r="P166" i="6"/>
  <c r="U166" i="6"/>
  <c r="W166" i="6"/>
  <c r="Y166" i="6"/>
  <c r="G167" i="6"/>
  <c r="H167" i="6"/>
  <c r="L167" i="6"/>
  <c r="M167" i="6"/>
  <c r="P167" i="6"/>
  <c r="R167" i="6"/>
  <c r="U167" i="6"/>
  <c r="W167" i="6"/>
  <c r="Y167" i="6"/>
  <c r="G168" i="6"/>
  <c r="Q168" i="6" s="1"/>
  <c r="H168" i="6"/>
  <c r="L168" i="6"/>
  <c r="M168" i="6"/>
  <c r="P168" i="6"/>
  <c r="U168" i="6"/>
  <c r="W168" i="6"/>
  <c r="Y168" i="6"/>
  <c r="G169" i="6"/>
  <c r="H169" i="6"/>
  <c r="L169" i="6"/>
  <c r="M169" i="6"/>
  <c r="P169" i="6"/>
  <c r="R169" i="6"/>
  <c r="U169" i="6"/>
  <c r="W169" i="6"/>
  <c r="Y169" i="6"/>
  <c r="G170" i="6"/>
  <c r="Q170" i="6" s="1"/>
  <c r="H170" i="6"/>
  <c r="L170" i="6"/>
  <c r="M170" i="6"/>
  <c r="P170" i="6"/>
  <c r="U170" i="6"/>
  <c r="W170" i="6"/>
  <c r="Y170" i="6"/>
  <c r="G171" i="6"/>
  <c r="H171" i="6"/>
  <c r="L171" i="6"/>
  <c r="M171" i="6"/>
  <c r="P171" i="6"/>
  <c r="R171" i="6"/>
  <c r="U171" i="6"/>
  <c r="W171" i="6"/>
  <c r="Y171" i="6"/>
  <c r="G172" i="6"/>
  <c r="Q172" i="6" s="1"/>
  <c r="H172" i="6"/>
  <c r="L172" i="6"/>
  <c r="M172" i="6"/>
  <c r="P172" i="6"/>
  <c r="U172" i="6"/>
  <c r="W172" i="6"/>
  <c r="Y172" i="6"/>
  <c r="G173" i="6"/>
  <c r="Q173" i="6" s="1"/>
  <c r="H173" i="6"/>
  <c r="R173" i="6" s="1"/>
  <c r="L173" i="6"/>
  <c r="M173" i="6"/>
  <c r="P173" i="6"/>
  <c r="U173" i="6"/>
  <c r="W173" i="6"/>
  <c r="Y173" i="6"/>
  <c r="G174" i="6"/>
  <c r="Q174" i="6" s="1"/>
  <c r="H174" i="6"/>
  <c r="L174" i="6"/>
  <c r="M174" i="6"/>
  <c r="P174" i="6"/>
  <c r="U174" i="6"/>
  <c r="W174" i="6"/>
  <c r="Y174" i="6"/>
  <c r="G175" i="6"/>
  <c r="H175" i="6"/>
  <c r="L175" i="6"/>
  <c r="M175" i="6"/>
  <c r="P175" i="6"/>
  <c r="R175" i="6"/>
  <c r="U175" i="6"/>
  <c r="W175" i="6"/>
  <c r="Y175" i="6"/>
  <c r="G176" i="6"/>
  <c r="Q176" i="6" s="1"/>
  <c r="H176" i="6"/>
  <c r="L176" i="6"/>
  <c r="M176" i="6"/>
  <c r="P176" i="6"/>
  <c r="U176" i="6"/>
  <c r="W176" i="6"/>
  <c r="Y176" i="6"/>
  <c r="G177" i="6"/>
  <c r="H177" i="6"/>
  <c r="L177" i="6"/>
  <c r="M177" i="6"/>
  <c r="P177" i="6"/>
  <c r="R177" i="6"/>
  <c r="U177" i="6"/>
  <c r="W177" i="6"/>
  <c r="Y177" i="6"/>
  <c r="G178" i="6"/>
  <c r="Q178" i="6" s="1"/>
  <c r="H178" i="6"/>
  <c r="L178" i="6"/>
  <c r="M178" i="6"/>
  <c r="P178" i="6"/>
  <c r="U178" i="6"/>
  <c r="W178" i="6"/>
  <c r="Y178" i="6"/>
  <c r="G179" i="6"/>
  <c r="H179" i="6"/>
  <c r="L179" i="6"/>
  <c r="M179" i="6"/>
  <c r="P179" i="6"/>
  <c r="R179" i="6"/>
  <c r="U179" i="6"/>
  <c r="W179" i="6"/>
  <c r="Y179" i="6"/>
  <c r="G180" i="6"/>
  <c r="Q180" i="6" s="1"/>
  <c r="H180" i="6"/>
  <c r="L180" i="6"/>
  <c r="M180" i="6"/>
  <c r="P180" i="6"/>
  <c r="U180" i="6"/>
  <c r="W180" i="6"/>
  <c r="Y180" i="6"/>
  <c r="G181" i="6"/>
  <c r="H181" i="6"/>
  <c r="R181" i="6" s="1"/>
  <c r="L181" i="6"/>
  <c r="M181" i="6"/>
  <c r="P181" i="6"/>
  <c r="U181" i="6"/>
  <c r="W181" i="6"/>
  <c r="Y181" i="6"/>
  <c r="G182" i="6"/>
  <c r="Q182" i="6" s="1"/>
  <c r="H182" i="6"/>
  <c r="L182" i="6"/>
  <c r="M182" i="6"/>
  <c r="P182" i="6"/>
  <c r="U182" i="6"/>
  <c r="W182" i="6"/>
  <c r="Y182" i="6"/>
  <c r="G183" i="6"/>
  <c r="H183" i="6"/>
  <c r="L183" i="6"/>
  <c r="M183" i="6"/>
  <c r="P183" i="6"/>
  <c r="R183" i="6"/>
  <c r="U183" i="6"/>
  <c r="W183" i="6"/>
  <c r="Y183" i="6"/>
  <c r="G184" i="6"/>
  <c r="Q184" i="6" s="1"/>
  <c r="H184" i="6"/>
  <c r="L184" i="6"/>
  <c r="M184" i="6"/>
  <c r="P184" i="6"/>
  <c r="U184" i="6"/>
  <c r="W184" i="6"/>
  <c r="Y184" i="6"/>
  <c r="G185" i="6"/>
  <c r="H185" i="6"/>
  <c r="L185" i="6"/>
  <c r="M185" i="6"/>
  <c r="P185" i="6"/>
  <c r="R185" i="6"/>
  <c r="U185" i="6"/>
  <c r="W185" i="6"/>
  <c r="Y185" i="6"/>
  <c r="G186" i="6"/>
  <c r="Q186" i="6" s="1"/>
  <c r="H186" i="6"/>
  <c r="L186" i="6"/>
  <c r="M186" i="6"/>
  <c r="P186" i="6"/>
  <c r="U186" i="6"/>
  <c r="W186" i="6"/>
  <c r="Y186" i="6"/>
  <c r="G187" i="6"/>
  <c r="H187" i="6"/>
  <c r="L187" i="6"/>
  <c r="M187" i="6"/>
  <c r="P187" i="6"/>
  <c r="R187" i="6"/>
  <c r="U187" i="6"/>
  <c r="W187" i="6"/>
  <c r="Y187" i="6"/>
  <c r="G188" i="6"/>
  <c r="Q188" i="6" s="1"/>
  <c r="H188" i="6"/>
  <c r="L188" i="6"/>
  <c r="M188" i="6"/>
  <c r="P188" i="6"/>
  <c r="U188" i="6"/>
  <c r="W188" i="6"/>
  <c r="Y188" i="6"/>
  <c r="G189" i="6"/>
  <c r="H189" i="6"/>
  <c r="R189" i="6" s="1"/>
  <c r="L189" i="6"/>
  <c r="M189" i="6"/>
  <c r="P189" i="6"/>
  <c r="U189" i="6"/>
  <c r="W189" i="6"/>
  <c r="Y189" i="6"/>
  <c r="G190" i="6"/>
  <c r="Q190" i="6" s="1"/>
  <c r="H190" i="6"/>
  <c r="L190" i="6"/>
  <c r="M190" i="6"/>
  <c r="P190" i="6"/>
  <c r="U190" i="6"/>
  <c r="W190" i="6"/>
  <c r="Y190" i="6"/>
  <c r="G191" i="6"/>
  <c r="H191" i="6"/>
  <c r="L191" i="6"/>
  <c r="M191" i="6"/>
  <c r="P191" i="6"/>
  <c r="R191" i="6"/>
  <c r="U191" i="6"/>
  <c r="W191" i="6"/>
  <c r="Y191" i="6"/>
  <c r="G192" i="6"/>
  <c r="Q192" i="6" s="1"/>
  <c r="H192" i="6"/>
  <c r="L192" i="6"/>
  <c r="M192" i="6"/>
  <c r="P192" i="6"/>
  <c r="U192" i="6"/>
  <c r="W192" i="6"/>
  <c r="Y192" i="6"/>
  <c r="G193" i="6"/>
  <c r="Q193" i="6" s="1"/>
  <c r="H193" i="6"/>
  <c r="L193" i="6"/>
  <c r="M193" i="6"/>
  <c r="P193" i="6"/>
  <c r="R193" i="6"/>
  <c r="U193" i="6"/>
  <c r="W193" i="6"/>
  <c r="Y193" i="6"/>
  <c r="G194" i="6"/>
  <c r="Q194" i="6" s="1"/>
  <c r="H194" i="6"/>
  <c r="L194" i="6"/>
  <c r="M194" i="6"/>
  <c r="P194" i="6"/>
  <c r="U194" i="6"/>
  <c r="W194" i="6"/>
  <c r="Y194" i="6"/>
  <c r="G195" i="6"/>
  <c r="H195" i="6"/>
  <c r="L195" i="6"/>
  <c r="M195" i="6"/>
  <c r="P195" i="6"/>
  <c r="R195" i="6"/>
  <c r="U195" i="6"/>
  <c r="W195" i="6"/>
  <c r="Y195" i="6"/>
  <c r="G196" i="6"/>
  <c r="Q196" i="6" s="1"/>
  <c r="H196" i="6"/>
  <c r="L196" i="6"/>
  <c r="M196" i="6"/>
  <c r="P196" i="6"/>
  <c r="U196" i="6"/>
  <c r="W196" i="6"/>
  <c r="Y196" i="6"/>
  <c r="G197" i="6"/>
  <c r="H197" i="6"/>
  <c r="R197" i="6" s="1"/>
  <c r="L197" i="6"/>
  <c r="M197" i="6"/>
  <c r="P197" i="6"/>
  <c r="U197" i="6"/>
  <c r="W197" i="6"/>
  <c r="Y197" i="6"/>
  <c r="G198" i="6"/>
  <c r="Q198" i="6" s="1"/>
  <c r="H198" i="6"/>
  <c r="L198" i="6"/>
  <c r="M198" i="6"/>
  <c r="P198" i="6"/>
  <c r="U198" i="6"/>
  <c r="W198" i="6"/>
  <c r="Y198" i="6"/>
  <c r="G199" i="6"/>
  <c r="H199" i="6"/>
  <c r="L199" i="6"/>
  <c r="M199" i="6"/>
  <c r="P199" i="6"/>
  <c r="R199" i="6"/>
  <c r="U199" i="6"/>
  <c r="W199" i="6"/>
  <c r="Y199" i="6"/>
  <c r="G200" i="6"/>
  <c r="Q200" i="6" s="1"/>
  <c r="H200" i="6"/>
  <c r="L200" i="6"/>
  <c r="M200" i="6"/>
  <c r="P200" i="6"/>
  <c r="U200" i="6"/>
  <c r="W200" i="6"/>
  <c r="Y200" i="6"/>
  <c r="G201" i="6"/>
  <c r="H201" i="6"/>
  <c r="L201" i="6"/>
  <c r="M201" i="6"/>
  <c r="P201" i="6"/>
  <c r="R201" i="6"/>
  <c r="U201" i="6"/>
  <c r="W201" i="6"/>
  <c r="Y201" i="6"/>
  <c r="G202" i="6"/>
  <c r="Q202" i="6" s="1"/>
  <c r="H202" i="6"/>
  <c r="L202" i="6"/>
  <c r="M202" i="6"/>
  <c r="P202" i="6"/>
  <c r="U202" i="6"/>
  <c r="W202" i="6"/>
  <c r="Y202" i="6"/>
  <c r="G203" i="6"/>
  <c r="H203" i="6"/>
  <c r="L203" i="6"/>
  <c r="M203" i="6"/>
  <c r="P203" i="6"/>
  <c r="R203" i="6"/>
  <c r="U203" i="6"/>
  <c r="W203" i="6"/>
  <c r="Y203" i="6"/>
  <c r="G204" i="6"/>
  <c r="Q204" i="6" s="1"/>
  <c r="H204" i="6"/>
  <c r="L204" i="6"/>
  <c r="M204" i="6"/>
  <c r="P204" i="6"/>
  <c r="U204" i="6"/>
  <c r="W204" i="6"/>
  <c r="Y204" i="6"/>
  <c r="G205" i="6"/>
  <c r="Q205" i="6" s="1"/>
  <c r="H205" i="6"/>
  <c r="R205" i="6" s="1"/>
  <c r="L205" i="6"/>
  <c r="M205" i="6"/>
  <c r="P205" i="6"/>
  <c r="U205" i="6"/>
  <c r="W205" i="6"/>
  <c r="Y205" i="6"/>
  <c r="G206" i="6"/>
  <c r="Q206" i="6" s="1"/>
  <c r="H206" i="6"/>
  <c r="L206" i="6"/>
  <c r="M206" i="6"/>
  <c r="P206" i="6"/>
  <c r="U206" i="6"/>
  <c r="W206" i="6"/>
  <c r="Y206" i="6"/>
  <c r="G207" i="6"/>
  <c r="H207" i="6"/>
  <c r="R207" i="6" s="1"/>
  <c r="L207" i="6"/>
  <c r="M207" i="6"/>
  <c r="P207" i="6"/>
  <c r="U207" i="6"/>
  <c r="W207" i="6"/>
  <c r="Y207" i="6"/>
  <c r="G208" i="6"/>
  <c r="Q208" i="6" s="1"/>
  <c r="H208" i="6"/>
  <c r="L208" i="6"/>
  <c r="M208" i="6"/>
  <c r="P208" i="6"/>
  <c r="U208" i="6"/>
  <c r="W208" i="6"/>
  <c r="Y208" i="6"/>
  <c r="G209" i="6"/>
  <c r="H209" i="6"/>
  <c r="L209" i="6"/>
  <c r="M209" i="6"/>
  <c r="P209" i="6"/>
  <c r="R209" i="6"/>
  <c r="U209" i="6"/>
  <c r="W209" i="6"/>
  <c r="Y209" i="6"/>
  <c r="G210" i="6"/>
  <c r="Q210" i="6" s="1"/>
  <c r="H210" i="6"/>
  <c r="L210" i="6"/>
  <c r="M210" i="6"/>
  <c r="P210" i="6"/>
  <c r="U210" i="6"/>
  <c r="W210" i="6"/>
  <c r="Y210" i="6"/>
  <c r="G211" i="6"/>
  <c r="H211" i="6"/>
  <c r="L211" i="6"/>
  <c r="M211" i="6"/>
  <c r="P211" i="6"/>
  <c r="R211" i="6"/>
  <c r="U211" i="6"/>
  <c r="W211" i="6"/>
  <c r="Y211" i="6"/>
  <c r="G212" i="6"/>
  <c r="Q212" i="6" s="1"/>
  <c r="H212" i="6"/>
  <c r="L212" i="6"/>
  <c r="M212" i="6"/>
  <c r="P212" i="6"/>
  <c r="U212" i="6"/>
  <c r="W212" i="6"/>
  <c r="Y212" i="6"/>
  <c r="G213" i="6"/>
  <c r="Q213" i="6" s="1"/>
  <c r="H213" i="6"/>
  <c r="L213" i="6"/>
  <c r="X213" i="6" s="1"/>
  <c r="M213" i="6"/>
  <c r="P213" i="6"/>
  <c r="R213" i="6"/>
  <c r="U213" i="6"/>
  <c r="W213" i="6"/>
  <c r="Y213" i="6"/>
  <c r="G214" i="6"/>
  <c r="H214" i="6"/>
  <c r="L214" i="6"/>
  <c r="M214" i="6"/>
  <c r="X214" i="6" s="1"/>
  <c r="P214" i="6"/>
  <c r="Q214" i="6"/>
  <c r="U214" i="6"/>
  <c r="W214" i="6"/>
  <c r="Y214" i="6"/>
  <c r="G215" i="6"/>
  <c r="H215" i="6"/>
  <c r="L215" i="6"/>
  <c r="X215" i="6" s="1"/>
  <c r="M215" i="6"/>
  <c r="P215" i="6"/>
  <c r="R215" i="6"/>
  <c r="U215" i="6"/>
  <c r="W215" i="6"/>
  <c r="Y215" i="6"/>
  <c r="G216" i="6"/>
  <c r="H216" i="6"/>
  <c r="L216" i="6"/>
  <c r="M216" i="6"/>
  <c r="X216" i="6" s="1"/>
  <c r="P216" i="6"/>
  <c r="Q216" i="6"/>
  <c r="U216" i="6"/>
  <c r="W216" i="6"/>
  <c r="Y216" i="6"/>
  <c r="G217" i="6"/>
  <c r="Q217" i="6" s="1"/>
  <c r="H217" i="6"/>
  <c r="L217" i="6"/>
  <c r="X217" i="6" s="1"/>
  <c r="M217" i="6"/>
  <c r="P217" i="6"/>
  <c r="R217" i="6"/>
  <c r="U217" i="6"/>
  <c r="W217" i="6"/>
  <c r="Y217" i="6"/>
  <c r="G218" i="6"/>
  <c r="Q218" i="6" s="1"/>
  <c r="H218" i="6"/>
  <c r="L218" i="6"/>
  <c r="M218" i="6"/>
  <c r="X218" i="6" s="1"/>
  <c r="P218" i="6"/>
  <c r="U218" i="6"/>
  <c r="W218" i="6"/>
  <c r="Y218" i="6"/>
  <c r="G219" i="6"/>
  <c r="H219" i="6"/>
  <c r="R219" i="6" s="1"/>
  <c r="L219" i="6"/>
  <c r="M219" i="6"/>
  <c r="P219" i="6"/>
  <c r="U219" i="6"/>
  <c r="W219" i="6"/>
  <c r="Y219" i="6"/>
  <c r="G220" i="6"/>
  <c r="Q220" i="6" s="1"/>
  <c r="H220" i="6"/>
  <c r="L220" i="6"/>
  <c r="M220" i="6"/>
  <c r="P220" i="6"/>
  <c r="U220" i="6"/>
  <c r="W220" i="6"/>
  <c r="Y220" i="6"/>
  <c r="G221" i="6"/>
  <c r="H221" i="6"/>
  <c r="L221" i="6"/>
  <c r="M221" i="6"/>
  <c r="P221" i="6"/>
  <c r="R221" i="6"/>
  <c r="U221" i="6"/>
  <c r="W221" i="6"/>
  <c r="Y221" i="6"/>
  <c r="G222" i="6"/>
  <c r="Q222" i="6" s="1"/>
  <c r="H222" i="6"/>
  <c r="L222" i="6"/>
  <c r="M222" i="6"/>
  <c r="P222" i="6"/>
  <c r="U222" i="6"/>
  <c r="W222" i="6"/>
  <c r="Y222" i="6"/>
  <c r="G223" i="6"/>
  <c r="H223" i="6"/>
  <c r="L223" i="6"/>
  <c r="M223" i="6"/>
  <c r="P223" i="6"/>
  <c r="R223" i="6"/>
  <c r="U223" i="6"/>
  <c r="W223" i="6"/>
  <c r="Y223" i="6"/>
  <c r="G224" i="6"/>
  <c r="Q224" i="6" s="1"/>
  <c r="Z224" i="6" s="1"/>
  <c r="H224" i="6"/>
  <c r="R224" i="6" s="1"/>
  <c r="L224" i="6"/>
  <c r="M224" i="6"/>
  <c r="P224" i="6"/>
  <c r="U224" i="6"/>
  <c r="W224" i="6"/>
  <c r="Y224" i="6"/>
  <c r="G225" i="6"/>
  <c r="H225" i="6"/>
  <c r="L225" i="6"/>
  <c r="M225" i="6"/>
  <c r="P225" i="6"/>
  <c r="R225" i="6"/>
  <c r="U225" i="6"/>
  <c r="W225" i="6"/>
  <c r="Y225" i="6"/>
  <c r="G226" i="6"/>
  <c r="Q226" i="6" s="1"/>
  <c r="H226" i="6"/>
  <c r="L226" i="6"/>
  <c r="M226" i="6"/>
  <c r="P226" i="6"/>
  <c r="U226" i="6"/>
  <c r="W226" i="6"/>
  <c r="Y226" i="6"/>
  <c r="G227" i="6"/>
  <c r="Q227" i="6" s="1"/>
  <c r="H227" i="6"/>
  <c r="L227" i="6"/>
  <c r="M227" i="6"/>
  <c r="P227" i="6"/>
  <c r="U227" i="6"/>
  <c r="W227" i="6"/>
  <c r="Y227" i="6"/>
  <c r="G228" i="6"/>
  <c r="H228" i="6"/>
  <c r="R228" i="6" s="1"/>
  <c r="L228" i="6"/>
  <c r="M228" i="6"/>
  <c r="P228" i="6"/>
  <c r="U228" i="6"/>
  <c r="W228" i="6"/>
  <c r="Y228" i="6"/>
  <c r="G229" i="6"/>
  <c r="H229" i="6"/>
  <c r="L229" i="6"/>
  <c r="M229" i="6"/>
  <c r="P229" i="6"/>
  <c r="R229" i="6"/>
  <c r="U229" i="6"/>
  <c r="W229" i="6"/>
  <c r="Y229" i="6"/>
  <c r="G230" i="6"/>
  <c r="Q230" i="6" s="1"/>
  <c r="H230" i="6"/>
  <c r="L230" i="6"/>
  <c r="M230" i="6"/>
  <c r="P230" i="6"/>
  <c r="U230" i="6"/>
  <c r="W230" i="6"/>
  <c r="Y230" i="6"/>
  <c r="G231" i="6"/>
  <c r="H231" i="6"/>
  <c r="L231" i="6"/>
  <c r="M231" i="6"/>
  <c r="P231" i="6"/>
  <c r="R231" i="6"/>
  <c r="U231" i="6"/>
  <c r="W231" i="6"/>
  <c r="Y231" i="6"/>
  <c r="G232" i="6"/>
  <c r="H232" i="6"/>
  <c r="R232" i="6" s="1"/>
  <c r="L232" i="6"/>
  <c r="M232" i="6"/>
  <c r="P232" i="6"/>
  <c r="U232" i="6"/>
  <c r="W232" i="6"/>
  <c r="Y232" i="6"/>
  <c r="G233" i="6"/>
  <c r="H233" i="6"/>
  <c r="L233" i="6"/>
  <c r="M233" i="6"/>
  <c r="P233" i="6"/>
  <c r="R233" i="6"/>
  <c r="U233" i="6"/>
  <c r="W233" i="6"/>
  <c r="Y233" i="6"/>
  <c r="G234" i="6"/>
  <c r="Q234" i="6" s="1"/>
  <c r="H234" i="6"/>
  <c r="L234" i="6"/>
  <c r="M234" i="6"/>
  <c r="P234" i="6"/>
  <c r="U234" i="6"/>
  <c r="W234" i="6"/>
  <c r="Y234" i="6"/>
  <c r="G235" i="6"/>
  <c r="Q235" i="6" s="1"/>
  <c r="H235" i="6"/>
  <c r="L235" i="6"/>
  <c r="M235" i="6"/>
  <c r="P235" i="6"/>
  <c r="U235" i="6"/>
  <c r="W235" i="6"/>
  <c r="Y235" i="6"/>
  <c r="G236" i="6"/>
  <c r="H236" i="6"/>
  <c r="R236" i="6" s="1"/>
  <c r="L236" i="6"/>
  <c r="M236" i="6"/>
  <c r="P236" i="6"/>
  <c r="U236" i="6"/>
  <c r="W236" i="6"/>
  <c r="Y236" i="6"/>
  <c r="G237" i="6"/>
  <c r="H237" i="6"/>
  <c r="L237" i="6"/>
  <c r="M237" i="6"/>
  <c r="P237" i="6"/>
  <c r="R237" i="6"/>
  <c r="U237" i="6"/>
  <c r="W237" i="6"/>
  <c r="Y237" i="6"/>
  <c r="G238" i="6"/>
  <c r="Q238" i="6" s="1"/>
  <c r="H238" i="6"/>
  <c r="L238" i="6"/>
  <c r="M238" i="6"/>
  <c r="P238" i="6"/>
  <c r="U238" i="6"/>
  <c r="W238" i="6"/>
  <c r="Y238" i="6"/>
  <c r="G239" i="6"/>
  <c r="H239" i="6"/>
  <c r="L239" i="6"/>
  <c r="M239" i="6"/>
  <c r="P239" i="6"/>
  <c r="R239" i="6"/>
  <c r="U239" i="6"/>
  <c r="W239" i="6"/>
  <c r="Y239" i="6"/>
  <c r="G240" i="6"/>
  <c r="Q240" i="6" s="1"/>
  <c r="H240" i="6"/>
  <c r="L240" i="6"/>
  <c r="M240" i="6"/>
  <c r="P240" i="6"/>
  <c r="U240" i="6"/>
  <c r="W240" i="6"/>
  <c r="Y240" i="6"/>
  <c r="G241" i="6"/>
  <c r="H241" i="6"/>
  <c r="L241" i="6"/>
  <c r="M241" i="6"/>
  <c r="P241" i="6"/>
  <c r="R241" i="6"/>
  <c r="U241" i="6"/>
  <c r="W241" i="6"/>
  <c r="Y241" i="6"/>
  <c r="G242" i="6"/>
  <c r="Q242" i="6" s="1"/>
  <c r="H242" i="6"/>
  <c r="L242" i="6"/>
  <c r="M242" i="6"/>
  <c r="P242" i="6"/>
  <c r="U242" i="6"/>
  <c r="W242" i="6"/>
  <c r="Y242" i="6"/>
  <c r="G243" i="6"/>
  <c r="Q243" i="6" s="1"/>
  <c r="Z243" i="6" s="1"/>
  <c r="H243" i="6"/>
  <c r="L243" i="6"/>
  <c r="M243" i="6"/>
  <c r="P243" i="6"/>
  <c r="R243" i="6"/>
  <c r="U243" i="6"/>
  <c r="W243" i="6"/>
  <c r="Y243" i="6"/>
  <c r="G244" i="6"/>
  <c r="Q244" i="6" s="1"/>
  <c r="H244" i="6"/>
  <c r="L244" i="6"/>
  <c r="M244" i="6"/>
  <c r="P244" i="6"/>
  <c r="U244" i="6"/>
  <c r="W244" i="6"/>
  <c r="Y244" i="6"/>
  <c r="G245" i="6"/>
  <c r="H245" i="6"/>
  <c r="R245" i="6" s="1"/>
  <c r="L245" i="6"/>
  <c r="M245" i="6"/>
  <c r="P245" i="6"/>
  <c r="U245" i="6"/>
  <c r="W245" i="6"/>
  <c r="Y245" i="6"/>
  <c r="G246" i="6"/>
  <c r="Q246" i="6" s="1"/>
  <c r="H246" i="6"/>
  <c r="L246" i="6"/>
  <c r="M246" i="6"/>
  <c r="P246" i="6"/>
  <c r="U246" i="6"/>
  <c r="W246" i="6"/>
  <c r="Y246" i="6"/>
  <c r="G247" i="6"/>
  <c r="Q247" i="6" s="1"/>
  <c r="H247" i="6"/>
  <c r="L247" i="6"/>
  <c r="X247" i="6" s="1"/>
  <c r="M247" i="6"/>
  <c r="P247" i="6"/>
  <c r="U247" i="6"/>
  <c r="W247" i="6"/>
  <c r="Y247" i="6"/>
  <c r="G248" i="6"/>
  <c r="Q248" i="6" s="1"/>
  <c r="H248" i="6"/>
  <c r="L248" i="6"/>
  <c r="M248" i="6"/>
  <c r="P248" i="6"/>
  <c r="U248" i="6"/>
  <c r="W248" i="6"/>
  <c r="Y248" i="6"/>
  <c r="G249" i="6"/>
  <c r="H249" i="6"/>
  <c r="L249" i="6"/>
  <c r="M249" i="6"/>
  <c r="P249" i="6"/>
  <c r="R249" i="6"/>
  <c r="U249" i="6"/>
  <c r="W249" i="6"/>
  <c r="Y249" i="6"/>
  <c r="G250" i="6"/>
  <c r="Q250" i="6" s="1"/>
  <c r="H250" i="6"/>
  <c r="L250" i="6"/>
  <c r="M250" i="6"/>
  <c r="P250" i="6"/>
  <c r="U250" i="6"/>
  <c r="W250" i="6"/>
  <c r="Y250" i="6"/>
  <c r="G251" i="6"/>
  <c r="H251" i="6"/>
  <c r="L251" i="6"/>
  <c r="M251" i="6"/>
  <c r="P251" i="6"/>
  <c r="R251" i="6"/>
  <c r="U251" i="6"/>
  <c r="W251" i="6"/>
  <c r="Y251" i="6"/>
  <c r="G252" i="6"/>
  <c r="Q252" i="6" s="1"/>
  <c r="H252" i="6"/>
  <c r="L252" i="6"/>
  <c r="M252" i="6"/>
  <c r="P252" i="6"/>
  <c r="U252" i="6"/>
  <c r="W252" i="6"/>
  <c r="Y252" i="6"/>
  <c r="G253" i="6"/>
  <c r="H253" i="6"/>
  <c r="R253" i="6" s="1"/>
  <c r="L253" i="6"/>
  <c r="M253" i="6"/>
  <c r="P253" i="6"/>
  <c r="U253" i="6"/>
  <c r="W253" i="6"/>
  <c r="Y253" i="6"/>
  <c r="G254" i="6"/>
  <c r="Q254" i="6" s="1"/>
  <c r="H254" i="6"/>
  <c r="L254" i="6"/>
  <c r="M254" i="6"/>
  <c r="P254" i="6"/>
  <c r="U254" i="6"/>
  <c r="W254" i="6"/>
  <c r="Y254" i="6"/>
  <c r="G255" i="6"/>
  <c r="Q255" i="6" s="1"/>
  <c r="H255" i="6"/>
  <c r="L255" i="6"/>
  <c r="M255" i="6"/>
  <c r="P255" i="6"/>
  <c r="R255" i="6"/>
  <c r="U255" i="6"/>
  <c r="W255" i="6"/>
  <c r="Y255" i="6"/>
  <c r="G256" i="6"/>
  <c r="Q256" i="6" s="1"/>
  <c r="H256" i="6"/>
  <c r="L256" i="6"/>
  <c r="M256" i="6"/>
  <c r="P256" i="6"/>
  <c r="U256" i="6"/>
  <c r="W256" i="6"/>
  <c r="Y256" i="6"/>
  <c r="G257" i="6"/>
  <c r="H257" i="6"/>
  <c r="R257" i="6" s="1"/>
  <c r="L257" i="6"/>
  <c r="M257" i="6"/>
  <c r="P257" i="6"/>
  <c r="U257" i="6"/>
  <c r="W257" i="6"/>
  <c r="Y257" i="6"/>
  <c r="G258" i="6"/>
  <c r="Q258" i="6" s="1"/>
  <c r="H258" i="6"/>
  <c r="L258" i="6"/>
  <c r="M258" i="6"/>
  <c r="P258" i="6"/>
  <c r="U258" i="6"/>
  <c r="W258" i="6"/>
  <c r="Y258" i="6"/>
  <c r="G259" i="6"/>
  <c r="H259" i="6"/>
  <c r="L259" i="6"/>
  <c r="M259" i="6"/>
  <c r="P259" i="6"/>
  <c r="R259" i="6"/>
  <c r="U259" i="6"/>
  <c r="W259" i="6"/>
  <c r="Y259" i="6"/>
  <c r="G260" i="6"/>
  <c r="Q260" i="6" s="1"/>
  <c r="H260" i="6"/>
  <c r="L260" i="6"/>
  <c r="M260" i="6"/>
  <c r="P260" i="6"/>
  <c r="U260" i="6"/>
  <c r="W260" i="6"/>
  <c r="Y260" i="6"/>
  <c r="G261" i="6"/>
  <c r="H261" i="6"/>
  <c r="R261" i="6" s="1"/>
  <c r="L261" i="6"/>
  <c r="M261" i="6"/>
  <c r="P261" i="6"/>
  <c r="U261" i="6"/>
  <c r="W261" i="6"/>
  <c r="Y261" i="6"/>
  <c r="G262" i="6"/>
  <c r="Q262" i="6" s="1"/>
  <c r="H262" i="6"/>
  <c r="L262" i="6"/>
  <c r="M262" i="6"/>
  <c r="P262" i="6"/>
  <c r="U262" i="6"/>
  <c r="W262" i="6"/>
  <c r="Y262" i="6"/>
  <c r="G263" i="6"/>
  <c r="H263" i="6"/>
  <c r="L263" i="6"/>
  <c r="M263" i="6"/>
  <c r="P263" i="6"/>
  <c r="R263" i="6"/>
  <c r="U263" i="6"/>
  <c r="W263" i="6"/>
  <c r="Y263" i="6"/>
  <c r="G264" i="6"/>
  <c r="Q264" i="6" s="1"/>
  <c r="H264" i="6"/>
  <c r="L264" i="6"/>
  <c r="M264" i="6"/>
  <c r="P264" i="6"/>
  <c r="U264" i="6"/>
  <c r="W264" i="6"/>
  <c r="Y264" i="6"/>
  <c r="G265" i="6"/>
  <c r="H265" i="6"/>
  <c r="L265" i="6"/>
  <c r="M265" i="6"/>
  <c r="P265" i="6"/>
  <c r="R265" i="6"/>
  <c r="U265" i="6"/>
  <c r="W265" i="6"/>
  <c r="Y265" i="6"/>
  <c r="G266" i="6"/>
  <c r="Q266" i="6" s="1"/>
  <c r="H266" i="6"/>
  <c r="L266" i="6"/>
  <c r="M266" i="6"/>
  <c r="P266" i="6"/>
  <c r="U266" i="6"/>
  <c r="W266" i="6"/>
  <c r="Y266" i="6"/>
  <c r="G267" i="6"/>
  <c r="H267" i="6"/>
  <c r="R267" i="6" s="1"/>
  <c r="L267" i="6"/>
  <c r="M267" i="6"/>
  <c r="P267" i="6"/>
  <c r="U267" i="6"/>
  <c r="W267" i="6"/>
  <c r="Y267" i="6"/>
  <c r="G268" i="6"/>
  <c r="Q268" i="6" s="1"/>
  <c r="H268" i="6"/>
  <c r="L268" i="6"/>
  <c r="M268" i="6"/>
  <c r="P268" i="6"/>
  <c r="U268" i="6"/>
  <c r="W268" i="6"/>
  <c r="Y268" i="6"/>
  <c r="G269" i="6"/>
  <c r="H269" i="6"/>
  <c r="L269" i="6"/>
  <c r="M269" i="6"/>
  <c r="P269" i="6"/>
  <c r="R269" i="6"/>
  <c r="U269" i="6"/>
  <c r="W269" i="6"/>
  <c r="Y269" i="6"/>
  <c r="G270" i="6"/>
  <c r="Q270" i="6" s="1"/>
  <c r="H270" i="6"/>
  <c r="L270" i="6"/>
  <c r="M270" i="6"/>
  <c r="P270" i="6"/>
  <c r="U270" i="6"/>
  <c r="W270" i="6"/>
  <c r="Y270" i="6"/>
  <c r="G271" i="6"/>
  <c r="H271" i="6"/>
  <c r="L271" i="6"/>
  <c r="M271" i="6"/>
  <c r="P271" i="6"/>
  <c r="R271" i="6"/>
  <c r="U271" i="6"/>
  <c r="W271" i="6"/>
  <c r="Y271" i="6"/>
  <c r="G272" i="6"/>
  <c r="Q272" i="6" s="1"/>
  <c r="H272" i="6"/>
  <c r="L272" i="6"/>
  <c r="M272" i="6"/>
  <c r="P272" i="6"/>
  <c r="U272" i="6"/>
  <c r="W272" i="6"/>
  <c r="Y272" i="6"/>
  <c r="G273" i="6"/>
  <c r="H273" i="6"/>
  <c r="L273" i="6"/>
  <c r="M273" i="6"/>
  <c r="P273" i="6"/>
  <c r="R273" i="6"/>
  <c r="U273" i="6"/>
  <c r="W273" i="6"/>
  <c r="Y273" i="6"/>
  <c r="G274" i="6"/>
  <c r="Q274" i="6" s="1"/>
  <c r="H274" i="6"/>
  <c r="L274" i="6"/>
  <c r="M274" i="6"/>
  <c r="P274" i="6"/>
  <c r="U274" i="6"/>
  <c r="W274" i="6"/>
  <c r="Y274" i="6"/>
  <c r="G275" i="6"/>
  <c r="H275" i="6"/>
  <c r="R275" i="6" s="1"/>
  <c r="L275" i="6"/>
  <c r="M275" i="6"/>
  <c r="P275" i="6"/>
  <c r="U275" i="6"/>
  <c r="W275" i="6"/>
  <c r="Y275" i="6"/>
  <c r="G276" i="6"/>
  <c r="Q276" i="6" s="1"/>
  <c r="H276" i="6"/>
  <c r="L276" i="6"/>
  <c r="M276" i="6"/>
  <c r="P276" i="6"/>
  <c r="U276" i="6"/>
  <c r="W276" i="6"/>
  <c r="Y276" i="6"/>
  <c r="G277" i="6"/>
  <c r="H277" i="6"/>
  <c r="R277" i="6" s="1"/>
  <c r="L277" i="6"/>
  <c r="M277" i="6"/>
  <c r="P277" i="6"/>
  <c r="U277" i="6"/>
  <c r="W277" i="6"/>
  <c r="Y277" i="6"/>
  <c r="G278" i="6"/>
  <c r="Q278" i="6" s="1"/>
  <c r="H278" i="6"/>
  <c r="L278" i="6"/>
  <c r="M278" i="6"/>
  <c r="P278" i="6"/>
  <c r="U278" i="6"/>
  <c r="W278" i="6"/>
  <c r="Y278" i="6"/>
  <c r="G279" i="6"/>
  <c r="H279" i="6"/>
  <c r="L279" i="6"/>
  <c r="M279" i="6"/>
  <c r="P279" i="6"/>
  <c r="R279" i="6"/>
  <c r="U279" i="6"/>
  <c r="W279" i="6"/>
  <c r="Y279" i="6"/>
  <c r="G280" i="6"/>
  <c r="Q280" i="6" s="1"/>
  <c r="H280" i="6"/>
  <c r="L280" i="6"/>
  <c r="M280" i="6"/>
  <c r="P280" i="6"/>
  <c r="U280" i="6"/>
  <c r="W280" i="6"/>
  <c r="Y280" i="6"/>
  <c r="G281" i="6"/>
  <c r="H281" i="6"/>
  <c r="L281" i="6"/>
  <c r="M281" i="6"/>
  <c r="P281" i="6"/>
  <c r="R281" i="6"/>
  <c r="U281" i="6"/>
  <c r="W281" i="6"/>
  <c r="Y281" i="6"/>
  <c r="G282" i="6"/>
  <c r="Q282" i="6" s="1"/>
  <c r="H282" i="6"/>
  <c r="L282" i="6"/>
  <c r="M282" i="6"/>
  <c r="P282" i="6"/>
  <c r="U282" i="6"/>
  <c r="W282" i="6"/>
  <c r="Y282" i="6"/>
  <c r="G283" i="6"/>
  <c r="H283" i="6"/>
  <c r="L283" i="6"/>
  <c r="M283" i="6"/>
  <c r="P283" i="6"/>
  <c r="R283" i="6"/>
  <c r="U283" i="6"/>
  <c r="W283" i="6"/>
  <c r="Y283" i="6"/>
  <c r="G284" i="6"/>
  <c r="Q284" i="6" s="1"/>
  <c r="H284" i="6"/>
  <c r="L284" i="6"/>
  <c r="M284" i="6"/>
  <c r="P284" i="6"/>
  <c r="U284" i="6"/>
  <c r="W284" i="6"/>
  <c r="Y284" i="6"/>
  <c r="G285" i="6"/>
  <c r="H285" i="6"/>
  <c r="L285" i="6"/>
  <c r="M285" i="6"/>
  <c r="P285" i="6"/>
  <c r="R285" i="6"/>
  <c r="U285" i="6"/>
  <c r="W285" i="6"/>
  <c r="Y285" i="6"/>
  <c r="G286" i="6"/>
  <c r="Q286" i="6" s="1"/>
  <c r="H286" i="6"/>
  <c r="L286" i="6"/>
  <c r="M286" i="6"/>
  <c r="P286" i="6"/>
  <c r="U286" i="6"/>
  <c r="W286" i="6"/>
  <c r="Y286" i="6"/>
  <c r="G287" i="6"/>
  <c r="Q287" i="6" s="1"/>
  <c r="H287" i="6"/>
  <c r="L287" i="6"/>
  <c r="M287" i="6"/>
  <c r="P287" i="6"/>
  <c r="R287" i="6"/>
  <c r="U287" i="6"/>
  <c r="W287" i="6"/>
  <c r="Y287" i="6"/>
  <c r="G288" i="6"/>
  <c r="Q288" i="6" s="1"/>
  <c r="H288" i="6"/>
  <c r="L288" i="6"/>
  <c r="M288" i="6"/>
  <c r="P288" i="6"/>
  <c r="U288" i="6"/>
  <c r="W288" i="6"/>
  <c r="Y288" i="6"/>
  <c r="G289" i="6"/>
  <c r="H289" i="6"/>
  <c r="L289" i="6"/>
  <c r="M289" i="6"/>
  <c r="P289" i="6"/>
  <c r="R289" i="6"/>
  <c r="U289" i="6"/>
  <c r="W289" i="6"/>
  <c r="Y289" i="6"/>
  <c r="G290" i="6"/>
  <c r="Q290" i="6" s="1"/>
  <c r="H290" i="6"/>
  <c r="L290" i="6"/>
  <c r="M290" i="6"/>
  <c r="P290" i="6"/>
  <c r="U290" i="6"/>
  <c r="W290" i="6"/>
  <c r="Y290" i="6"/>
  <c r="G291" i="6"/>
  <c r="H291" i="6"/>
  <c r="L291" i="6"/>
  <c r="M291" i="6"/>
  <c r="X291" i="6" s="1"/>
  <c r="P291" i="6"/>
  <c r="R291" i="6"/>
  <c r="U291" i="6"/>
  <c r="W291" i="6"/>
  <c r="Y291" i="6"/>
  <c r="G292" i="6"/>
  <c r="Q292" i="6" s="1"/>
  <c r="H292" i="6"/>
  <c r="L292" i="6"/>
  <c r="M292" i="6"/>
  <c r="P292" i="6"/>
  <c r="U292" i="6"/>
  <c r="W292" i="6"/>
  <c r="Y292" i="6"/>
  <c r="G293" i="6"/>
  <c r="H293" i="6"/>
  <c r="L293" i="6"/>
  <c r="M293" i="6"/>
  <c r="P293" i="6"/>
  <c r="R293" i="6"/>
  <c r="U293" i="6"/>
  <c r="W293" i="6"/>
  <c r="Y293" i="6"/>
  <c r="G294" i="6"/>
  <c r="Q294" i="6" s="1"/>
  <c r="H294" i="6"/>
  <c r="L294" i="6"/>
  <c r="M294" i="6"/>
  <c r="P294" i="6"/>
  <c r="U294" i="6"/>
  <c r="W294" i="6"/>
  <c r="Y294" i="6"/>
  <c r="G295" i="6"/>
  <c r="Q295" i="6" s="1"/>
  <c r="H295" i="6"/>
  <c r="L295" i="6"/>
  <c r="M295" i="6"/>
  <c r="P295" i="6"/>
  <c r="R295" i="6"/>
  <c r="U295" i="6"/>
  <c r="W295" i="6"/>
  <c r="Y295" i="6"/>
  <c r="G296" i="6"/>
  <c r="Q296" i="6" s="1"/>
  <c r="H296" i="6"/>
  <c r="L296" i="6"/>
  <c r="M296" i="6"/>
  <c r="P296" i="6"/>
  <c r="U296" i="6"/>
  <c r="W296" i="6"/>
  <c r="Y296" i="6"/>
  <c r="G297" i="6"/>
  <c r="H297" i="6"/>
  <c r="L297" i="6"/>
  <c r="M297" i="6"/>
  <c r="P297" i="6"/>
  <c r="R297" i="6"/>
  <c r="U297" i="6"/>
  <c r="W297" i="6"/>
  <c r="Y297" i="6"/>
  <c r="G298" i="6"/>
  <c r="Q298" i="6" s="1"/>
  <c r="H298" i="6"/>
  <c r="L298" i="6"/>
  <c r="M298" i="6"/>
  <c r="P298" i="6"/>
  <c r="U298" i="6"/>
  <c r="W298" i="6"/>
  <c r="Y298" i="6"/>
  <c r="G299" i="6"/>
  <c r="Q299" i="6" s="1"/>
  <c r="H299" i="6"/>
  <c r="L299" i="6"/>
  <c r="M299" i="6"/>
  <c r="P299" i="6"/>
  <c r="R299" i="6"/>
  <c r="U299" i="6"/>
  <c r="W299" i="6"/>
  <c r="Y299" i="6"/>
  <c r="G300" i="6"/>
  <c r="Q300" i="6" s="1"/>
  <c r="H300" i="6"/>
  <c r="L300" i="6"/>
  <c r="M300" i="6"/>
  <c r="P300" i="6"/>
  <c r="U300" i="6"/>
  <c r="W300" i="6"/>
  <c r="Y300" i="6"/>
  <c r="G301" i="6"/>
  <c r="H301" i="6"/>
  <c r="L301" i="6"/>
  <c r="M301" i="6"/>
  <c r="P301" i="6"/>
  <c r="R301" i="6"/>
  <c r="U301" i="6"/>
  <c r="W301" i="6"/>
  <c r="Y301" i="6"/>
  <c r="G302" i="6"/>
  <c r="Q302" i="6" s="1"/>
  <c r="H302" i="6"/>
  <c r="L302" i="6"/>
  <c r="M302" i="6"/>
  <c r="P302" i="6"/>
  <c r="U302" i="6"/>
  <c r="W302" i="6"/>
  <c r="Y302" i="6"/>
  <c r="G303" i="6"/>
  <c r="H303" i="6"/>
  <c r="R303" i="6" s="1"/>
  <c r="L303" i="6"/>
  <c r="M303" i="6"/>
  <c r="P303" i="6"/>
  <c r="U303" i="6"/>
  <c r="W303" i="6"/>
  <c r="Y303" i="6"/>
  <c r="G304" i="6"/>
  <c r="Q304" i="6" s="1"/>
  <c r="H304" i="6"/>
  <c r="L304" i="6"/>
  <c r="M304" i="6"/>
  <c r="P304" i="6"/>
  <c r="U304" i="6"/>
  <c r="W304" i="6"/>
  <c r="Y304" i="6"/>
  <c r="G305" i="6"/>
  <c r="H305" i="6"/>
  <c r="L305" i="6"/>
  <c r="M305" i="6"/>
  <c r="P305" i="6"/>
  <c r="R305" i="6"/>
  <c r="U305" i="6"/>
  <c r="W305" i="6"/>
  <c r="Y305" i="6"/>
  <c r="G306" i="6"/>
  <c r="Q306" i="6" s="1"/>
  <c r="H306" i="6"/>
  <c r="L306" i="6"/>
  <c r="M306" i="6"/>
  <c r="P306" i="6"/>
  <c r="U306" i="6"/>
  <c r="W306" i="6"/>
  <c r="Y306" i="6"/>
  <c r="G307" i="6"/>
  <c r="Q307" i="6" s="1"/>
  <c r="H307" i="6"/>
  <c r="R307" i="6" s="1"/>
  <c r="L307" i="6"/>
  <c r="M307" i="6"/>
  <c r="P307" i="6"/>
  <c r="U307" i="6"/>
  <c r="W307" i="6"/>
  <c r="Y307" i="6"/>
  <c r="G308" i="6"/>
  <c r="Q308" i="6" s="1"/>
  <c r="H308" i="6"/>
  <c r="L308" i="6"/>
  <c r="M308" i="6"/>
  <c r="P308" i="6"/>
  <c r="U308" i="6"/>
  <c r="W308" i="6"/>
  <c r="Y308" i="6"/>
  <c r="G309" i="6"/>
  <c r="H309" i="6"/>
  <c r="R309" i="6" s="1"/>
  <c r="L309" i="6"/>
  <c r="M309" i="6"/>
  <c r="P309" i="6"/>
  <c r="U309" i="6"/>
  <c r="W309" i="6"/>
  <c r="Y309" i="6"/>
  <c r="G310" i="6"/>
  <c r="Q310" i="6" s="1"/>
  <c r="H310" i="6"/>
  <c r="L310" i="6"/>
  <c r="M310" i="6"/>
  <c r="P310" i="6"/>
  <c r="U310" i="6"/>
  <c r="W310" i="6"/>
  <c r="Y310" i="6"/>
  <c r="G311" i="6"/>
  <c r="Q311" i="6" s="1"/>
  <c r="H311" i="6"/>
  <c r="L311" i="6"/>
  <c r="M311" i="6"/>
  <c r="P311" i="6"/>
  <c r="R311" i="6"/>
  <c r="U311" i="6"/>
  <c r="W311" i="6"/>
  <c r="Y311" i="6"/>
  <c r="G312" i="6"/>
  <c r="Q312" i="6" s="1"/>
  <c r="H312" i="6"/>
  <c r="L312" i="6"/>
  <c r="M312" i="6"/>
  <c r="P312" i="6"/>
  <c r="U312" i="6"/>
  <c r="W312" i="6"/>
  <c r="Y312" i="6"/>
  <c r="G313" i="6"/>
  <c r="H313" i="6"/>
  <c r="L313" i="6"/>
  <c r="M313" i="6"/>
  <c r="P313" i="6"/>
  <c r="R313" i="6"/>
  <c r="U313" i="6"/>
  <c r="W313" i="6"/>
  <c r="Y313" i="6"/>
  <c r="G314" i="6"/>
  <c r="Q314" i="6" s="1"/>
  <c r="H314" i="6"/>
  <c r="L314" i="6"/>
  <c r="M314" i="6"/>
  <c r="P314" i="6"/>
  <c r="U314" i="6"/>
  <c r="W314" i="6"/>
  <c r="Y314" i="6"/>
  <c r="G315" i="6"/>
  <c r="H315" i="6"/>
  <c r="R315" i="6" s="1"/>
  <c r="L315" i="6"/>
  <c r="M315" i="6"/>
  <c r="P315" i="6"/>
  <c r="U315" i="6"/>
  <c r="W315" i="6"/>
  <c r="Y315" i="6"/>
  <c r="G316" i="6"/>
  <c r="Q316" i="6" s="1"/>
  <c r="H316" i="6"/>
  <c r="L316" i="6"/>
  <c r="M316" i="6"/>
  <c r="P316" i="6"/>
  <c r="U316" i="6"/>
  <c r="W316" i="6"/>
  <c r="Y316" i="6"/>
  <c r="G317" i="6"/>
  <c r="Q317" i="6" s="1"/>
  <c r="H317" i="6"/>
  <c r="L317" i="6"/>
  <c r="M317" i="6"/>
  <c r="P317" i="6"/>
  <c r="U317" i="6"/>
  <c r="W317" i="6"/>
  <c r="Y317" i="6"/>
  <c r="G318" i="6"/>
  <c r="H318" i="6"/>
  <c r="R318" i="6" s="1"/>
  <c r="L318" i="6"/>
  <c r="M318" i="6"/>
  <c r="P318" i="6"/>
  <c r="U318" i="6"/>
  <c r="W318" i="6"/>
  <c r="Y318" i="6"/>
  <c r="G319" i="6"/>
  <c r="H319" i="6"/>
  <c r="L319" i="6"/>
  <c r="M319" i="6"/>
  <c r="P319" i="6"/>
  <c r="R319" i="6"/>
  <c r="U319" i="6"/>
  <c r="W319" i="6"/>
  <c r="Y319" i="6"/>
  <c r="G320" i="6"/>
  <c r="Q320" i="6" s="1"/>
  <c r="H320" i="6"/>
  <c r="L320" i="6"/>
  <c r="M320" i="6"/>
  <c r="P320" i="6"/>
  <c r="U320" i="6"/>
  <c r="W320" i="6"/>
  <c r="Y320" i="6"/>
  <c r="G321" i="6"/>
  <c r="H321" i="6"/>
  <c r="L321" i="6"/>
  <c r="M321" i="6"/>
  <c r="P321" i="6"/>
  <c r="R321" i="6"/>
  <c r="U321" i="6"/>
  <c r="W321" i="6"/>
  <c r="Y321" i="6"/>
  <c r="G322" i="6"/>
  <c r="Q322" i="6" s="1"/>
  <c r="H322" i="6"/>
  <c r="R322" i="6" s="1"/>
  <c r="L322" i="6"/>
  <c r="M322" i="6"/>
  <c r="P322" i="6"/>
  <c r="U322" i="6"/>
  <c r="W322" i="6"/>
  <c r="Y322" i="6"/>
  <c r="G323" i="6"/>
  <c r="H323" i="6"/>
  <c r="L323" i="6"/>
  <c r="M323" i="6"/>
  <c r="P323" i="6"/>
  <c r="R323" i="6"/>
  <c r="U323" i="6"/>
  <c r="W323" i="6"/>
  <c r="Y323" i="6"/>
  <c r="G324" i="6"/>
  <c r="Q324" i="6" s="1"/>
  <c r="H324" i="6"/>
  <c r="L324" i="6"/>
  <c r="M324" i="6"/>
  <c r="P324" i="6"/>
  <c r="U324" i="6"/>
  <c r="W324" i="6"/>
  <c r="Y324" i="6"/>
  <c r="G325" i="6"/>
  <c r="Q325" i="6" s="1"/>
  <c r="H325" i="6"/>
  <c r="L325" i="6"/>
  <c r="M325" i="6"/>
  <c r="P325" i="6"/>
  <c r="U325" i="6"/>
  <c r="W325" i="6"/>
  <c r="Y325" i="6"/>
  <c r="G326" i="6"/>
  <c r="H326" i="6"/>
  <c r="R326" i="6" s="1"/>
  <c r="L326" i="6"/>
  <c r="M326" i="6"/>
  <c r="P326" i="6"/>
  <c r="U326" i="6"/>
  <c r="W326" i="6"/>
  <c r="Y326" i="6"/>
  <c r="G327" i="6"/>
  <c r="Q327" i="6" s="1"/>
  <c r="H327" i="6"/>
  <c r="R327" i="6" s="1"/>
  <c r="L327" i="6"/>
  <c r="M327" i="6"/>
  <c r="P327" i="6"/>
  <c r="U327" i="6"/>
  <c r="W327" i="6"/>
  <c r="Y327" i="6"/>
  <c r="G328" i="6"/>
  <c r="Q328" i="6" s="1"/>
  <c r="H328" i="6"/>
  <c r="L328" i="6"/>
  <c r="M328" i="6"/>
  <c r="P328" i="6"/>
  <c r="U328" i="6"/>
  <c r="W328" i="6"/>
  <c r="Y328" i="6"/>
  <c r="G329" i="6"/>
  <c r="H329" i="6"/>
  <c r="R329" i="6" s="1"/>
  <c r="L329" i="6"/>
  <c r="M329" i="6"/>
  <c r="P329" i="6"/>
  <c r="U329" i="6"/>
  <c r="W329" i="6"/>
  <c r="Y329" i="6"/>
  <c r="G330" i="6"/>
  <c r="Q330" i="6" s="1"/>
  <c r="H330" i="6"/>
  <c r="R330" i="6" s="1"/>
  <c r="L330" i="6"/>
  <c r="M330" i="6"/>
  <c r="P330" i="6"/>
  <c r="U330" i="6"/>
  <c r="W330" i="6"/>
  <c r="Y330" i="6"/>
  <c r="G331" i="6"/>
  <c r="H331" i="6"/>
  <c r="L331" i="6"/>
  <c r="M331" i="6"/>
  <c r="P331" i="6"/>
  <c r="R331" i="6"/>
  <c r="U331" i="6"/>
  <c r="W331" i="6"/>
  <c r="Y331" i="6"/>
  <c r="G332" i="6"/>
  <c r="Q332" i="6" s="1"/>
  <c r="H332" i="6"/>
  <c r="L332" i="6"/>
  <c r="M332" i="6"/>
  <c r="P332" i="6"/>
  <c r="R332" i="6"/>
  <c r="U332" i="6"/>
  <c r="W332" i="6"/>
  <c r="Y332" i="6"/>
  <c r="G333" i="6"/>
  <c r="Q333" i="6" s="1"/>
  <c r="H333" i="6"/>
  <c r="L333" i="6"/>
  <c r="M333" i="6"/>
  <c r="P333" i="6"/>
  <c r="U333" i="6"/>
  <c r="W333" i="6"/>
  <c r="Y333" i="6"/>
  <c r="G334" i="6"/>
  <c r="H334" i="6"/>
  <c r="R334" i="6" s="1"/>
  <c r="L334" i="6"/>
  <c r="M334" i="6"/>
  <c r="P334" i="6"/>
  <c r="U334" i="6"/>
  <c r="W334" i="6"/>
  <c r="Y334" i="6"/>
  <c r="G335" i="6"/>
  <c r="Q335" i="6" s="1"/>
  <c r="H335" i="6"/>
  <c r="L335" i="6"/>
  <c r="M335" i="6"/>
  <c r="P335" i="6"/>
  <c r="R335" i="6"/>
  <c r="U335" i="6"/>
  <c r="W335" i="6"/>
  <c r="Y335" i="6"/>
  <c r="G336" i="6"/>
  <c r="Q336" i="6" s="1"/>
  <c r="H336" i="6"/>
  <c r="L336" i="6"/>
  <c r="M336" i="6"/>
  <c r="P336" i="6"/>
  <c r="U336" i="6"/>
  <c r="W336" i="6"/>
  <c r="Y336" i="6"/>
  <c r="G337" i="6"/>
  <c r="H337" i="6"/>
  <c r="R337" i="6" s="1"/>
  <c r="L337" i="6"/>
  <c r="M337" i="6"/>
  <c r="P337" i="6"/>
  <c r="U337" i="6"/>
  <c r="W337" i="6"/>
  <c r="Y337" i="6"/>
  <c r="G338" i="6"/>
  <c r="Q338" i="6" s="1"/>
  <c r="H338" i="6"/>
  <c r="L338" i="6"/>
  <c r="M338" i="6"/>
  <c r="P338" i="6"/>
  <c r="U338" i="6"/>
  <c r="W338" i="6"/>
  <c r="Y338" i="6"/>
  <c r="G339" i="6"/>
  <c r="H339" i="6"/>
  <c r="L339" i="6"/>
  <c r="M339" i="6"/>
  <c r="P339" i="6"/>
  <c r="R339" i="6"/>
  <c r="U339" i="6"/>
  <c r="W339" i="6"/>
  <c r="Y339" i="6"/>
  <c r="G340" i="6"/>
  <c r="Q340" i="6" s="1"/>
  <c r="H340" i="6"/>
  <c r="L340" i="6"/>
  <c r="M340" i="6"/>
  <c r="P340" i="6"/>
  <c r="R340" i="6"/>
  <c r="U340" i="6"/>
  <c r="W340" i="6"/>
  <c r="Y340" i="6"/>
  <c r="G341" i="6"/>
  <c r="Q341" i="6" s="1"/>
  <c r="H341" i="6"/>
  <c r="L341" i="6"/>
  <c r="M341" i="6"/>
  <c r="P341" i="6"/>
  <c r="U341" i="6"/>
  <c r="W341" i="6"/>
  <c r="Y341" i="6"/>
  <c r="G342" i="6"/>
  <c r="H342" i="6"/>
  <c r="R342" i="6" s="1"/>
  <c r="L342" i="6"/>
  <c r="M342" i="6"/>
  <c r="P342" i="6"/>
  <c r="U342" i="6"/>
  <c r="W342" i="6"/>
  <c r="Y342" i="6"/>
  <c r="G343" i="6"/>
  <c r="H343" i="6"/>
  <c r="L343" i="6"/>
  <c r="M343" i="6"/>
  <c r="P343" i="6"/>
  <c r="R343" i="6"/>
  <c r="U343" i="6"/>
  <c r="W343" i="6"/>
  <c r="Y343" i="6"/>
  <c r="G344" i="6"/>
  <c r="Q344" i="6" s="1"/>
  <c r="H344" i="6"/>
  <c r="L344" i="6"/>
  <c r="M344" i="6"/>
  <c r="P344" i="6"/>
  <c r="U344" i="6"/>
  <c r="W344" i="6"/>
  <c r="Y344" i="6"/>
  <c r="G345" i="6"/>
  <c r="Q345" i="6" s="1"/>
  <c r="H345" i="6"/>
  <c r="L345" i="6"/>
  <c r="M345" i="6"/>
  <c r="P345" i="6"/>
  <c r="U345" i="6"/>
  <c r="W345" i="6"/>
  <c r="Y345" i="6"/>
  <c r="G346" i="6"/>
  <c r="H346" i="6"/>
  <c r="R346" i="6" s="1"/>
  <c r="L346" i="6"/>
  <c r="M346" i="6"/>
  <c r="P346" i="6"/>
  <c r="U346" i="6"/>
  <c r="W346" i="6"/>
  <c r="Y346" i="6"/>
  <c r="G347" i="6"/>
  <c r="Q347" i="6" s="1"/>
  <c r="H347" i="6"/>
  <c r="L347" i="6"/>
  <c r="M347" i="6"/>
  <c r="P347" i="6"/>
  <c r="U347" i="6"/>
  <c r="W347" i="6"/>
  <c r="Y347" i="6"/>
  <c r="G348" i="6"/>
  <c r="H348" i="6"/>
  <c r="L348" i="6"/>
  <c r="M348" i="6"/>
  <c r="P348" i="6"/>
  <c r="R348" i="6"/>
  <c r="U348" i="6"/>
  <c r="W348" i="6"/>
  <c r="Y348" i="6"/>
  <c r="G349" i="6"/>
  <c r="Q349" i="6" s="1"/>
  <c r="H349" i="6"/>
  <c r="L349" i="6"/>
  <c r="M349" i="6"/>
  <c r="P349" i="6"/>
  <c r="U349" i="6"/>
  <c r="W349" i="6"/>
  <c r="Y349" i="6"/>
  <c r="G350" i="6"/>
  <c r="H350" i="6"/>
  <c r="L350" i="6"/>
  <c r="M350" i="6"/>
  <c r="P350" i="6"/>
  <c r="R350" i="6"/>
  <c r="U350" i="6"/>
  <c r="W350" i="6"/>
  <c r="Y350" i="6"/>
  <c r="G351" i="6"/>
  <c r="Q351" i="6" s="1"/>
  <c r="H351" i="6"/>
  <c r="L351" i="6"/>
  <c r="M351" i="6"/>
  <c r="P351" i="6"/>
  <c r="U351" i="6"/>
  <c r="W351" i="6"/>
  <c r="Y351" i="6"/>
  <c r="G352" i="6"/>
  <c r="Q352" i="6" s="1"/>
  <c r="H352" i="6"/>
  <c r="L352" i="6"/>
  <c r="M352" i="6"/>
  <c r="P352" i="6"/>
  <c r="U352" i="6"/>
  <c r="W352" i="6"/>
  <c r="Y352" i="6"/>
  <c r="G353" i="6"/>
  <c r="Q353" i="6" s="1"/>
  <c r="H353" i="6"/>
  <c r="L353" i="6"/>
  <c r="M353" i="6"/>
  <c r="P353" i="6"/>
  <c r="U353" i="6"/>
  <c r="W353" i="6"/>
  <c r="Y353" i="6"/>
  <c r="G354" i="6"/>
  <c r="H354" i="6"/>
  <c r="L354" i="6"/>
  <c r="M354" i="6"/>
  <c r="P354" i="6"/>
  <c r="R354" i="6"/>
  <c r="U354" i="6"/>
  <c r="W354" i="6"/>
  <c r="Y354" i="6"/>
  <c r="G355" i="6"/>
  <c r="Q355" i="6" s="1"/>
  <c r="H355" i="6"/>
  <c r="L355" i="6"/>
  <c r="M355" i="6"/>
  <c r="P355" i="6"/>
  <c r="U355" i="6"/>
  <c r="W355" i="6"/>
  <c r="Y355" i="6"/>
  <c r="G356" i="6"/>
  <c r="H356" i="6"/>
  <c r="R356" i="6" s="1"/>
  <c r="L356" i="6"/>
  <c r="M356" i="6"/>
  <c r="X356" i="6" s="1"/>
  <c r="P356" i="6"/>
  <c r="U356" i="6"/>
  <c r="W356" i="6"/>
  <c r="Y356" i="6"/>
  <c r="G357" i="6"/>
  <c r="Q357" i="6" s="1"/>
  <c r="H357" i="6"/>
  <c r="L357" i="6"/>
  <c r="M357" i="6"/>
  <c r="P357" i="6"/>
  <c r="U357" i="6"/>
  <c r="W357" i="6"/>
  <c r="Y357" i="6"/>
  <c r="G358" i="6"/>
  <c r="H358" i="6"/>
  <c r="L358" i="6"/>
  <c r="M358" i="6"/>
  <c r="P358" i="6"/>
  <c r="R358" i="6"/>
  <c r="U358" i="6"/>
  <c r="W358" i="6"/>
  <c r="Y358" i="6"/>
  <c r="G359" i="6"/>
  <c r="Q359" i="6" s="1"/>
  <c r="H359" i="6"/>
  <c r="L359" i="6"/>
  <c r="M359" i="6"/>
  <c r="P359" i="6"/>
  <c r="U359" i="6"/>
  <c r="W359" i="6"/>
  <c r="Y359" i="6"/>
  <c r="G360" i="6"/>
  <c r="H360" i="6"/>
  <c r="R360" i="6" s="1"/>
  <c r="L360" i="6"/>
  <c r="M360" i="6"/>
  <c r="P360" i="6"/>
  <c r="U360" i="6"/>
  <c r="W360" i="6"/>
  <c r="Y360" i="6"/>
  <c r="G361" i="6"/>
  <c r="Q361" i="6" s="1"/>
  <c r="H361" i="6"/>
  <c r="L361" i="6"/>
  <c r="M361" i="6"/>
  <c r="P361" i="6"/>
  <c r="U361" i="6"/>
  <c r="W361" i="6"/>
  <c r="Y361" i="6"/>
  <c r="G362" i="6"/>
  <c r="H362" i="6"/>
  <c r="R362" i="6" s="1"/>
  <c r="L362" i="6"/>
  <c r="M362" i="6"/>
  <c r="P362" i="6"/>
  <c r="U362" i="6"/>
  <c r="W362" i="6"/>
  <c r="Y362" i="6"/>
  <c r="G363" i="6"/>
  <c r="Q363" i="6" s="1"/>
  <c r="H363" i="6"/>
  <c r="L363" i="6"/>
  <c r="M363" i="6"/>
  <c r="P363" i="6"/>
  <c r="U363" i="6"/>
  <c r="W363" i="6"/>
  <c r="Y363" i="6"/>
  <c r="G364" i="6"/>
  <c r="H364" i="6"/>
  <c r="L364" i="6"/>
  <c r="M364" i="6"/>
  <c r="P364" i="6"/>
  <c r="R364" i="6"/>
  <c r="U364" i="6"/>
  <c r="W364" i="6"/>
  <c r="Y364" i="6"/>
  <c r="G365" i="6"/>
  <c r="Q365" i="6" s="1"/>
  <c r="H365" i="6"/>
  <c r="L365" i="6"/>
  <c r="M365" i="6"/>
  <c r="P365" i="6"/>
  <c r="U365" i="6"/>
  <c r="W365" i="6"/>
  <c r="Y365" i="6"/>
  <c r="G366" i="6"/>
  <c r="H366" i="6"/>
  <c r="L366" i="6"/>
  <c r="M366" i="6"/>
  <c r="P366" i="6"/>
  <c r="R366" i="6"/>
  <c r="U366" i="6"/>
  <c r="W366" i="6"/>
  <c r="Y366" i="6"/>
  <c r="G367" i="6"/>
  <c r="Q367" i="6" s="1"/>
  <c r="H367" i="6"/>
  <c r="L367" i="6"/>
  <c r="M367" i="6"/>
  <c r="P367" i="6"/>
  <c r="U367" i="6"/>
  <c r="W367" i="6"/>
  <c r="Y367" i="6"/>
  <c r="G368" i="6"/>
  <c r="H368" i="6"/>
  <c r="R368" i="6" s="1"/>
  <c r="L368" i="6"/>
  <c r="M368" i="6"/>
  <c r="P368" i="6"/>
  <c r="U368" i="6"/>
  <c r="W368" i="6"/>
  <c r="Y368" i="6"/>
  <c r="G369" i="6"/>
  <c r="Q369" i="6" s="1"/>
  <c r="H369" i="6"/>
  <c r="L369" i="6"/>
  <c r="M369" i="6"/>
  <c r="P369" i="6"/>
  <c r="U369" i="6"/>
  <c r="W369" i="6"/>
  <c r="Y369" i="6"/>
  <c r="G370" i="6"/>
  <c r="H370" i="6"/>
  <c r="L370" i="6"/>
  <c r="M370" i="6"/>
  <c r="P370" i="6"/>
  <c r="R370" i="6"/>
  <c r="U370" i="6"/>
  <c r="W370" i="6"/>
  <c r="Y370" i="6"/>
  <c r="G371" i="6"/>
  <c r="Q371" i="6" s="1"/>
  <c r="H371" i="6"/>
  <c r="L371" i="6"/>
  <c r="M371" i="6"/>
  <c r="P371" i="6"/>
  <c r="U371" i="6"/>
  <c r="W371" i="6"/>
  <c r="Y371" i="6"/>
  <c r="G372" i="6"/>
  <c r="Q372" i="6" s="1"/>
  <c r="H372" i="6"/>
  <c r="V372" i="6" s="1"/>
  <c r="L372" i="6"/>
  <c r="M372" i="6"/>
  <c r="P372" i="6"/>
  <c r="R372" i="6"/>
  <c r="Z372" i="6" s="1"/>
  <c r="U372" i="6"/>
  <c r="W372" i="6"/>
  <c r="Y372" i="6"/>
  <c r="G373" i="6"/>
  <c r="Q373" i="6" s="1"/>
  <c r="H373" i="6"/>
  <c r="L373" i="6"/>
  <c r="M373" i="6"/>
  <c r="P373" i="6"/>
  <c r="U373" i="6"/>
  <c r="W373" i="6"/>
  <c r="Y373" i="6"/>
  <c r="G374" i="6"/>
  <c r="H374" i="6"/>
  <c r="L374" i="6"/>
  <c r="X374" i="6" s="1"/>
  <c r="M374" i="6"/>
  <c r="P374" i="6"/>
  <c r="R374" i="6"/>
  <c r="U374" i="6"/>
  <c r="W374" i="6"/>
  <c r="Y374" i="6"/>
  <c r="G375" i="6"/>
  <c r="Q375" i="6" s="1"/>
  <c r="H375" i="6"/>
  <c r="L375" i="6"/>
  <c r="M375" i="6"/>
  <c r="P375" i="6"/>
  <c r="U375" i="6"/>
  <c r="W375" i="6"/>
  <c r="Y375" i="6"/>
  <c r="G376" i="6"/>
  <c r="Q376" i="6" s="1"/>
  <c r="H376" i="6"/>
  <c r="R376" i="6" s="1"/>
  <c r="L376" i="6"/>
  <c r="M376" i="6"/>
  <c r="P376" i="6"/>
  <c r="U376" i="6"/>
  <c r="W376" i="6"/>
  <c r="Y376" i="6"/>
  <c r="G377" i="6"/>
  <c r="Q377" i="6" s="1"/>
  <c r="H377" i="6"/>
  <c r="L377" i="6"/>
  <c r="M377" i="6"/>
  <c r="P377" i="6"/>
  <c r="U377" i="6"/>
  <c r="W377" i="6"/>
  <c r="Y377" i="6"/>
  <c r="G378" i="6"/>
  <c r="H378" i="6"/>
  <c r="L378" i="6"/>
  <c r="M378" i="6"/>
  <c r="P378" i="6"/>
  <c r="R378" i="6"/>
  <c r="U378" i="6"/>
  <c r="W378" i="6"/>
  <c r="Y378" i="6"/>
  <c r="G379" i="6"/>
  <c r="Q379" i="6" s="1"/>
  <c r="H379" i="6"/>
  <c r="L379" i="6"/>
  <c r="M379" i="6"/>
  <c r="P379" i="6"/>
  <c r="U379" i="6"/>
  <c r="W379" i="6"/>
  <c r="Y379" i="6"/>
  <c r="G380" i="6"/>
  <c r="Q380" i="6" s="1"/>
  <c r="H380" i="6"/>
  <c r="L380" i="6"/>
  <c r="M380" i="6"/>
  <c r="P380" i="6"/>
  <c r="R380" i="6"/>
  <c r="U380" i="6"/>
  <c r="W380" i="6"/>
  <c r="Y380" i="6"/>
  <c r="G381" i="6"/>
  <c r="Q381" i="6" s="1"/>
  <c r="H381" i="6"/>
  <c r="L381" i="6"/>
  <c r="M381" i="6"/>
  <c r="P381" i="6"/>
  <c r="U381" i="6"/>
  <c r="W381" i="6"/>
  <c r="Y381" i="6"/>
  <c r="G382" i="6"/>
  <c r="H382" i="6"/>
  <c r="L382" i="6"/>
  <c r="M382" i="6"/>
  <c r="P382" i="6"/>
  <c r="R382" i="6"/>
  <c r="U382" i="6"/>
  <c r="W382" i="6"/>
  <c r="Y382" i="6"/>
  <c r="G383" i="6"/>
  <c r="Q383" i="6" s="1"/>
  <c r="H383" i="6"/>
  <c r="L383" i="6"/>
  <c r="M383" i="6"/>
  <c r="P383" i="6"/>
  <c r="U383" i="6"/>
  <c r="W383" i="6"/>
  <c r="Y383" i="6"/>
  <c r="G384" i="6"/>
  <c r="Q384" i="6" s="1"/>
  <c r="H384" i="6"/>
  <c r="L384" i="6"/>
  <c r="M384" i="6"/>
  <c r="P384" i="6"/>
  <c r="R384" i="6"/>
  <c r="U384" i="6"/>
  <c r="W384" i="6"/>
  <c r="Y384" i="6"/>
  <c r="G385" i="6"/>
  <c r="Q385" i="6" s="1"/>
  <c r="H385" i="6"/>
  <c r="L385" i="6"/>
  <c r="M385" i="6"/>
  <c r="P385" i="6"/>
  <c r="U385" i="6"/>
  <c r="W385" i="6"/>
  <c r="Y385" i="6"/>
  <c r="G386" i="6"/>
  <c r="H386" i="6"/>
  <c r="L386" i="6"/>
  <c r="M386" i="6"/>
  <c r="P386" i="6"/>
  <c r="R386" i="6"/>
  <c r="U386" i="6"/>
  <c r="W386" i="6"/>
  <c r="Y386" i="6"/>
  <c r="G387" i="6"/>
  <c r="Q387" i="6" s="1"/>
  <c r="H387" i="6"/>
  <c r="L387" i="6"/>
  <c r="M387" i="6"/>
  <c r="P387" i="6"/>
  <c r="U387" i="6"/>
  <c r="W387" i="6"/>
  <c r="Y387" i="6"/>
  <c r="G388" i="6"/>
  <c r="H388" i="6"/>
  <c r="L388" i="6"/>
  <c r="M388" i="6"/>
  <c r="P388" i="6"/>
  <c r="R388" i="6"/>
  <c r="U388" i="6"/>
  <c r="W388" i="6"/>
  <c r="Y388" i="6"/>
  <c r="G389" i="6"/>
  <c r="Q389" i="6" s="1"/>
  <c r="H389" i="6"/>
  <c r="L389" i="6"/>
  <c r="M389" i="6"/>
  <c r="P389" i="6"/>
  <c r="U389" i="6"/>
  <c r="W389" i="6"/>
  <c r="Y389" i="6"/>
  <c r="G390" i="6"/>
  <c r="H390" i="6"/>
  <c r="R390" i="6" s="1"/>
  <c r="L390" i="6"/>
  <c r="M390" i="6"/>
  <c r="P390" i="6"/>
  <c r="U390" i="6"/>
  <c r="W390" i="6"/>
  <c r="Y390" i="6"/>
  <c r="G391" i="6"/>
  <c r="Q391" i="6" s="1"/>
  <c r="H391" i="6"/>
  <c r="L391" i="6"/>
  <c r="M391" i="6"/>
  <c r="P391" i="6"/>
  <c r="U391" i="6"/>
  <c r="W391" i="6"/>
  <c r="Y391" i="6"/>
  <c r="G392" i="6"/>
  <c r="H392" i="6"/>
  <c r="L392" i="6"/>
  <c r="M392" i="6"/>
  <c r="P392" i="6"/>
  <c r="R392" i="6"/>
  <c r="U392" i="6"/>
  <c r="W392" i="6"/>
  <c r="Y392" i="6"/>
  <c r="G393" i="6"/>
  <c r="Q393" i="6" s="1"/>
  <c r="H393" i="6"/>
  <c r="L393" i="6"/>
  <c r="M393" i="6"/>
  <c r="P393" i="6"/>
  <c r="U393" i="6"/>
  <c r="W393" i="6"/>
  <c r="Y393" i="6"/>
  <c r="G394" i="6"/>
  <c r="H394" i="6"/>
  <c r="L394" i="6"/>
  <c r="M394" i="6"/>
  <c r="P394" i="6"/>
  <c r="R394" i="6"/>
  <c r="U394" i="6"/>
  <c r="W394" i="6"/>
  <c r="Y394" i="6"/>
  <c r="G395" i="6"/>
  <c r="Q395" i="6" s="1"/>
  <c r="H395" i="6"/>
  <c r="L395" i="6"/>
  <c r="M395" i="6"/>
  <c r="P395" i="6"/>
  <c r="U395" i="6"/>
  <c r="W395" i="6"/>
  <c r="Y395" i="6"/>
  <c r="G396" i="6"/>
  <c r="Q396" i="6" s="1"/>
  <c r="H396" i="6"/>
  <c r="L396" i="6"/>
  <c r="M396" i="6"/>
  <c r="P396" i="6"/>
  <c r="R396" i="6"/>
  <c r="U396" i="6"/>
  <c r="W396" i="6"/>
  <c r="Y396" i="6"/>
  <c r="G397" i="6"/>
  <c r="Q397" i="6" s="1"/>
  <c r="H397" i="6"/>
  <c r="L397" i="6"/>
  <c r="M397" i="6"/>
  <c r="P397" i="6"/>
  <c r="U397" i="6"/>
  <c r="W397" i="6"/>
  <c r="Y397" i="6"/>
  <c r="G398" i="6"/>
  <c r="H398" i="6"/>
  <c r="R398" i="6" s="1"/>
  <c r="L398" i="6"/>
  <c r="M398" i="6"/>
  <c r="P398" i="6"/>
  <c r="U398" i="6"/>
  <c r="W398" i="6"/>
  <c r="Y398" i="6"/>
  <c r="G399" i="6"/>
  <c r="Q399" i="6" s="1"/>
  <c r="H399" i="6"/>
  <c r="L399" i="6"/>
  <c r="M399" i="6"/>
  <c r="P399" i="6"/>
  <c r="U399" i="6"/>
  <c r="W399" i="6"/>
  <c r="Y399" i="6"/>
  <c r="G400" i="6"/>
  <c r="H400" i="6"/>
  <c r="L400" i="6"/>
  <c r="M400" i="6"/>
  <c r="P400" i="6"/>
  <c r="R400" i="6"/>
  <c r="U400" i="6"/>
  <c r="W400" i="6"/>
  <c r="Y400" i="6"/>
  <c r="G401" i="6"/>
  <c r="Q401" i="6" s="1"/>
  <c r="H401" i="6"/>
  <c r="L401" i="6"/>
  <c r="M401" i="6"/>
  <c r="P401" i="6"/>
  <c r="U401" i="6"/>
  <c r="W401" i="6"/>
  <c r="Y401" i="6"/>
  <c r="G402" i="6"/>
  <c r="H402" i="6"/>
  <c r="L402" i="6"/>
  <c r="M402" i="6"/>
  <c r="P402" i="6"/>
  <c r="R402" i="6"/>
  <c r="U402" i="6"/>
  <c r="W402" i="6"/>
  <c r="Y402" i="6"/>
  <c r="G403" i="6"/>
  <c r="Q403" i="6" s="1"/>
  <c r="H403" i="6"/>
  <c r="L403" i="6"/>
  <c r="M403" i="6"/>
  <c r="P403" i="6"/>
  <c r="U403" i="6"/>
  <c r="W403" i="6"/>
  <c r="Y403" i="6"/>
  <c r="G404" i="6"/>
  <c r="H404" i="6"/>
  <c r="L404" i="6"/>
  <c r="M404" i="6"/>
  <c r="P404" i="6"/>
  <c r="R404" i="6"/>
  <c r="U404" i="6"/>
  <c r="W404" i="6"/>
  <c r="Y404" i="6"/>
  <c r="G405" i="6"/>
  <c r="Q405" i="6" s="1"/>
  <c r="H405" i="6"/>
  <c r="L405" i="6"/>
  <c r="M405" i="6"/>
  <c r="P405" i="6"/>
  <c r="U405" i="6"/>
  <c r="W405" i="6"/>
  <c r="Y405" i="6"/>
  <c r="G406" i="6"/>
  <c r="H406" i="6"/>
  <c r="R406" i="6" s="1"/>
  <c r="L406" i="6"/>
  <c r="M406" i="6"/>
  <c r="P406" i="6"/>
  <c r="U406" i="6"/>
  <c r="W406" i="6"/>
  <c r="Y406" i="6"/>
  <c r="G407" i="6"/>
  <c r="Q407" i="6" s="1"/>
  <c r="H407" i="6"/>
  <c r="L407" i="6"/>
  <c r="M407" i="6"/>
  <c r="P407" i="6"/>
  <c r="U407" i="6"/>
  <c r="W407" i="6"/>
  <c r="Y407" i="6"/>
  <c r="G408" i="6"/>
  <c r="H408" i="6"/>
  <c r="L408" i="6"/>
  <c r="M408" i="6"/>
  <c r="P408" i="6"/>
  <c r="R408" i="6"/>
  <c r="U408" i="6"/>
  <c r="W408" i="6"/>
  <c r="Y408" i="6"/>
  <c r="G409" i="6"/>
  <c r="Q409" i="6" s="1"/>
  <c r="H409" i="6"/>
  <c r="L409" i="6"/>
  <c r="M409" i="6"/>
  <c r="X409" i="6" s="1"/>
  <c r="P409" i="6"/>
  <c r="U409" i="6"/>
  <c r="W409" i="6"/>
  <c r="Y409" i="6"/>
  <c r="G410" i="6"/>
  <c r="H410" i="6"/>
  <c r="L410" i="6"/>
  <c r="M410" i="6"/>
  <c r="P410" i="6"/>
  <c r="R410" i="6"/>
  <c r="U410" i="6"/>
  <c r="W410" i="6"/>
  <c r="Y410" i="6"/>
  <c r="G411" i="6"/>
  <c r="Q411" i="6" s="1"/>
  <c r="H411" i="6"/>
  <c r="L411" i="6"/>
  <c r="M411" i="6"/>
  <c r="P411" i="6"/>
  <c r="U411" i="6"/>
  <c r="W411" i="6"/>
  <c r="Y411" i="6"/>
  <c r="G412" i="6"/>
  <c r="H412" i="6"/>
  <c r="L412" i="6"/>
  <c r="M412" i="6"/>
  <c r="P412" i="6"/>
  <c r="R412" i="6"/>
  <c r="U412" i="6"/>
  <c r="W412" i="6"/>
  <c r="Y412" i="6"/>
  <c r="G413" i="6"/>
  <c r="Q413" i="6" s="1"/>
  <c r="H413" i="6"/>
  <c r="L413" i="6"/>
  <c r="M413" i="6"/>
  <c r="P413" i="6"/>
  <c r="U413" i="6"/>
  <c r="W413" i="6"/>
  <c r="Y413" i="6"/>
  <c r="G414" i="6"/>
  <c r="H414" i="6"/>
  <c r="R414" i="6" s="1"/>
  <c r="L414" i="6"/>
  <c r="M414" i="6"/>
  <c r="P414" i="6"/>
  <c r="U414" i="6"/>
  <c r="W414" i="6"/>
  <c r="Y414" i="6"/>
  <c r="G415" i="6"/>
  <c r="Q415" i="6" s="1"/>
  <c r="H415" i="6"/>
  <c r="L415" i="6"/>
  <c r="M415" i="6"/>
  <c r="P415" i="6"/>
  <c r="U415" i="6"/>
  <c r="W415" i="6"/>
  <c r="Y415" i="6"/>
  <c r="G416" i="6"/>
  <c r="Q416" i="6" s="1"/>
  <c r="H416" i="6"/>
  <c r="L416" i="6"/>
  <c r="M416" i="6"/>
  <c r="P416" i="6"/>
  <c r="U416" i="6"/>
  <c r="W416" i="6"/>
  <c r="Y416" i="6"/>
  <c r="G417" i="6"/>
  <c r="Q417" i="6" s="1"/>
  <c r="H417" i="6"/>
  <c r="L417" i="6"/>
  <c r="M417" i="6"/>
  <c r="P417" i="6"/>
  <c r="U417" i="6"/>
  <c r="W417" i="6"/>
  <c r="Y417" i="6"/>
  <c r="G418" i="6"/>
  <c r="H418" i="6"/>
  <c r="L418" i="6"/>
  <c r="M418" i="6"/>
  <c r="P418" i="6"/>
  <c r="R418" i="6"/>
  <c r="U418" i="6"/>
  <c r="W418" i="6"/>
  <c r="Y418" i="6"/>
  <c r="G419" i="6"/>
  <c r="Q419" i="6" s="1"/>
  <c r="H419" i="6"/>
  <c r="L419" i="6"/>
  <c r="M419" i="6"/>
  <c r="P419" i="6"/>
  <c r="U419" i="6"/>
  <c r="W419" i="6"/>
  <c r="Y419" i="6"/>
  <c r="G420" i="6"/>
  <c r="H420" i="6"/>
  <c r="L420" i="6"/>
  <c r="M420" i="6"/>
  <c r="P420" i="6"/>
  <c r="R420" i="6"/>
  <c r="U420" i="6"/>
  <c r="W420" i="6"/>
  <c r="Y420" i="6"/>
  <c r="G421" i="6"/>
  <c r="Q421" i="6" s="1"/>
  <c r="H421" i="6"/>
  <c r="L421" i="6"/>
  <c r="M421" i="6"/>
  <c r="P421" i="6"/>
  <c r="U421" i="6"/>
  <c r="W421" i="6"/>
  <c r="Y421" i="6"/>
  <c r="G422" i="6"/>
  <c r="H422" i="6"/>
  <c r="R422" i="6" s="1"/>
  <c r="L422" i="6"/>
  <c r="M422" i="6"/>
  <c r="P422" i="6"/>
  <c r="U422" i="6"/>
  <c r="W422" i="6"/>
  <c r="Y422" i="6"/>
  <c r="G423" i="6"/>
  <c r="Q423" i="6" s="1"/>
  <c r="H423" i="6"/>
  <c r="L423" i="6"/>
  <c r="M423" i="6"/>
  <c r="P423" i="6"/>
  <c r="U423" i="6"/>
  <c r="W423" i="6"/>
  <c r="Y423" i="6"/>
  <c r="G424" i="6"/>
  <c r="H424" i="6"/>
  <c r="L424" i="6"/>
  <c r="M424" i="6"/>
  <c r="P424" i="6"/>
  <c r="R424" i="6"/>
  <c r="U424" i="6"/>
  <c r="W424" i="6"/>
  <c r="Y424" i="6"/>
  <c r="G425" i="6"/>
  <c r="Q425" i="6" s="1"/>
  <c r="H425" i="6"/>
  <c r="L425" i="6"/>
  <c r="M425" i="6"/>
  <c r="P425" i="6"/>
  <c r="U425" i="6"/>
  <c r="W425" i="6"/>
  <c r="Y425" i="6"/>
  <c r="G426" i="6"/>
  <c r="H426" i="6"/>
  <c r="R426" i="6" s="1"/>
  <c r="L426" i="6"/>
  <c r="M426" i="6"/>
  <c r="P426" i="6"/>
  <c r="U426" i="6"/>
  <c r="W426" i="6"/>
  <c r="Y426" i="6"/>
  <c r="G427" i="6"/>
  <c r="Q427" i="6" s="1"/>
  <c r="H427" i="6"/>
  <c r="L427" i="6"/>
  <c r="M427" i="6"/>
  <c r="P427" i="6"/>
  <c r="U427" i="6"/>
  <c r="W427" i="6"/>
  <c r="Y427" i="6"/>
  <c r="G428" i="6"/>
  <c r="H428" i="6"/>
  <c r="L428" i="6"/>
  <c r="M428" i="6"/>
  <c r="P428" i="6"/>
  <c r="R428" i="6"/>
  <c r="U428" i="6"/>
  <c r="W428" i="6"/>
  <c r="Y428" i="6"/>
  <c r="G429" i="6"/>
  <c r="Q429" i="6" s="1"/>
  <c r="H429" i="6"/>
  <c r="L429" i="6"/>
  <c r="M429" i="6"/>
  <c r="P429" i="6"/>
  <c r="U429" i="6"/>
  <c r="W429" i="6"/>
  <c r="Y429" i="6"/>
  <c r="G430" i="6"/>
  <c r="H430" i="6"/>
  <c r="R430" i="6" s="1"/>
  <c r="L430" i="6"/>
  <c r="M430" i="6"/>
  <c r="P430" i="6"/>
  <c r="U430" i="6"/>
  <c r="W430" i="6"/>
  <c r="Y430" i="6"/>
  <c r="G431" i="6"/>
  <c r="Q431" i="6" s="1"/>
  <c r="H431" i="6"/>
  <c r="L431" i="6"/>
  <c r="M431" i="6"/>
  <c r="P431" i="6"/>
  <c r="U431" i="6"/>
  <c r="W431" i="6"/>
  <c r="Y431" i="6"/>
  <c r="G432" i="6"/>
  <c r="Q432" i="6" s="1"/>
  <c r="H432" i="6"/>
  <c r="L432" i="6"/>
  <c r="M432" i="6"/>
  <c r="P432" i="6"/>
  <c r="R432" i="6"/>
  <c r="U432" i="6"/>
  <c r="W432" i="6"/>
  <c r="Y432" i="6"/>
  <c r="G433" i="6"/>
  <c r="Q433" i="6" s="1"/>
  <c r="H433" i="6"/>
  <c r="L433" i="6"/>
  <c r="M433" i="6"/>
  <c r="P433" i="6"/>
  <c r="U433" i="6"/>
  <c r="W433" i="6"/>
  <c r="Y433" i="6"/>
  <c r="G434" i="6"/>
  <c r="H434" i="6"/>
  <c r="L434" i="6"/>
  <c r="M434" i="6"/>
  <c r="P434" i="6"/>
  <c r="R434" i="6"/>
  <c r="U434" i="6"/>
  <c r="W434" i="6"/>
  <c r="Y434" i="6"/>
  <c r="G435" i="6"/>
  <c r="Q435" i="6" s="1"/>
  <c r="H435" i="6"/>
  <c r="L435" i="6"/>
  <c r="M435" i="6"/>
  <c r="P435" i="6"/>
  <c r="U435" i="6"/>
  <c r="W435" i="6"/>
  <c r="Y435" i="6"/>
  <c r="G436" i="6"/>
  <c r="Q436" i="6" s="1"/>
  <c r="H436" i="6"/>
  <c r="V436" i="6" s="1"/>
  <c r="L436" i="6"/>
  <c r="M436" i="6"/>
  <c r="P436" i="6"/>
  <c r="U436" i="6"/>
  <c r="W436" i="6"/>
  <c r="Y436" i="6"/>
  <c r="G437" i="6"/>
  <c r="Q437" i="6" s="1"/>
  <c r="H437" i="6"/>
  <c r="L437" i="6"/>
  <c r="M437" i="6"/>
  <c r="P437" i="6"/>
  <c r="U437" i="6"/>
  <c r="W437" i="6"/>
  <c r="Y437" i="6"/>
  <c r="G438" i="6"/>
  <c r="H438" i="6"/>
  <c r="L438" i="6"/>
  <c r="M438" i="6"/>
  <c r="P438" i="6"/>
  <c r="R438" i="6"/>
  <c r="U438" i="6"/>
  <c r="W438" i="6"/>
  <c r="Y438" i="6"/>
  <c r="G439" i="6"/>
  <c r="Q439" i="6" s="1"/>
  <c r="H439" i="6"/>
  <c r="L439" i="6"/>
  <c r="M439" i="6"/>
  <c r="P439" i="6"/>
  <c r="U439" i="6"/>
  <c r="W439" i="6"/>
  <c r="Y439" i="6"/>
  <c r="G440" i="6"/>
  <c r="Q440" i="6" s="1"/>
  <c r="H440" i="6"/>
  <c r="L440" i="6"/>
  <c r="M440" i="6"/>
  <c r="P440" i="6"/>
  <c r="R440" i="6"/>
  <c r="U440" i="6"/>
  <c r="W440" i="6"/>
  <c r="Y440" i="6"/>
  <c r="G441" i="6"/>
  <c r="Q441" i="6" s="1"/>
  <c r="H441" i="6"/>
  <c r="L441" i="6"/>
  <c r="M441" i="6"/>
  <c r="P441" i="6"/>
  <c r="U441" i="6"/>
  <c r="W441" i="6"/>
  <c r="Y441" i="6"/>
  <c r="G442" i="6"/>
  <c r="H442" i="6"/>
  <c r="L442" i="6"/>
  <c r="M442" i="6"/>
  <c r="P442" i="6"/>
  <c r="R442" i="6"/>
  <c r="U442" i="6"/>
  <c r="W442" i="6"/>
  <c r="Y442" i="6"/>
  <c r="G443" i="6"/>
  <c r="Q443" i="6" s="1"/>
  <c r="H443" i="6"/>
  <c r="L443" i="6"/>
  <c r="M443" i="6"/>
  <c r="P443" i="6"/>
  <c r="U443" i="6"/>
  <c r="W443" i="6"/>
  <c r="Y443" i="6"/>
  <c r="G444" i="6"/>
  <c r="H444" i="6"/>
  <c r="R444" i="6" s="1"/>
  <c r="L444" i="6"/>
  <c r="M444" i="6"/>
  <c r="P444" i="6"/>
  <c r="U444" i="6"/>
  <c r="W444" i="6"/>
  <c r="Y444" i="6"/>
  <c r="G445" i="6"/>
  <c r="Q445" i="6" s="1"/>
  <c r="H445" i="6"/>
  <c r="L445" i="6"/>
  <c r="M445" i="6"/>
  <c r="P445" i="6"/>
  <c r="U445" i="6"/>
  <c r="W445" i="6"/>
  <c r="Y445" i="6"/>
  <c r="G446" i="6"/>
  <c r="H446" i="6"/>
  <c r="L446" i="6"/>
  <c r="M446" i="6"/>
  <c r="P446" i="6"/>
  <c r="R446" i="6"/>
  <c r="U446" i="6"/>
  <c r="W446" i="6"/>
  <c r="Y446" i="6"/>
  <c r="G447" i="6"/>
  <c r="Q447" i="6" s="1"/>
  <c r="H447" i="6"/>
  <c r="L447" i="6"/>
  <c r="M447" i="6"/>
  <c r="P447" i="6"/>
  <c r="U447" i="6"/>
  <c r="W447" i="6"/>
  <c r="Y447" i="6"/>
  <c r="G448" i="6"/>
  <c r="Q448" i="6" s="1"/>
  <c r="H448" i="6"/>
  <c r="L448" i="6"/>
  <c r="M448" i="6"/>
  <c r="P448" i="6"/>
  <c r="R448" i="6"/>
  <c r="U448" i="6"/>
  <c r="W448" i="6"/>
  <c r="Y448" i="6"/>
  <c r="G449" i="6"/>
  <c r="Q449" i="6" s="1"/>
  <c r="H449" i="6"/>
  <c r="L449" i="6"/>
  <c r="M449" i="6"/>
  <c r="P449" i="6"/>
  <c r="U449" i="6"/>
  <c r="W449" i="6"/>
  <c r="Y449" i="6"/>
  <c r="G450" i="6"/>
  <c r="H450" i="6"/>
  <c r="L450" i="6"/>
  <c r="X450" i="6" s="1"/>
  <c r="M450" i="6"/>
  <c r="P450" i="6"/>
  <c r="R450" i="6"/>
  <c r="U450" i="6"/>
  <c r="W450" i="6"/>
  <c r="Y450" i="6"/>
  <c r="G451" i="6"/>
  <c r="Q451" i="6" s="1"/>
  <c r="H451" i="6"/>
  <c r="L451" i="6"/>
  <c r="M451" i="6"/>
  <c r="P451" i="6"/>
  <c r="U451" i="6"/>
  <c r="W451" i="6"/>
  <c r="Y451" i="6"/>
  <c r="G452" i="6"/>
  <c r="H452" i="6"/>
  <c r="L452" i="6"/>
  <c r="M452" i="6"/>
  <c r="P452" i="6"/>
  <c r="R452" i="6"/>
  <c r="U452" i="6"/>
  <c r="W452" i="6"/>
  <c r="Y452" i="6"/>
  <c r="G453" i="6"/>
  <c r="Q453" i="6" s="1"/>
  <c r="H453" i="6"/>
  <c r="L453" i="6"/>
  <c r="M453" i="6"/>
  <c r="P453" i="6"/>
  <c r="U453" i="6"/>
  <c r="W453" i="6"/>
  <c r="Y453" i="6"/>
  <c r="G454" i="6"/>
  <c r="H454" i="6"/>
  <c r="L454" i="6"/>
  <c r="M454" i="6"/>
  <c r="P454" i="6"/>
  <c r="R454" i="6"/>
  <c r="U454" i="6"/>
  <c r="W454" i="6"/>
  <c r="Y454" i="6"/>
  <c r="G455" i="6"/>
  <c r="H455" i="6"/>
  <c r="L455" i="6"/>
  <c r="M455" i="6"/>
  <c r="P455" i="6"/>
  <c r="Q455" i="6"/>
  <c r="U455" i="6"/>
  <c r="W455" i="6"/>
  <c r="Y455" i="6"/>
  <c r="G456" i="6"/>
  <c r="H456" i="6"/>
  <c r="L456" i="6"/>
  <c r="M456" i="6"/>
  <c r="P456" i="6"/>
  <c r="R456" i="6"/>
  <c r="U456" i="6"/>
  <c r="W456" i="6"/>
  <c r="Y456" i="6"/>
  <c r="G457" i="6"/>
  <c r="Q457" i="6" s="1"/>
  <c r="H457" i="6"/>
  <c r="L457" i="6"/>
  <c r="M457" i="6"/>
  <c r="X457" i="6" s="1"/>
  <c r="P457" i="6"/>
  <c r="U457" i="6"/>
  <c r="W457" i="6"/>
  <c r="Y457" i="6"/>
  <c r="G458" i="6"/>
  <c r="H458" i="6"/>
  <c r="L458" i="6"/>
  <c r="M458" i="6"/>
  <c r="P458" i="6"/>
  <c r="R458" i="6"/>
  <c r="U458" i="6"/>
  <c r="W458" i="6"/>
  <c r="Y458" i="6"/>
  <c r="G459" i="6"/>
  <c r="Q459" i="6" s="1"/>
  <c r="H459" i="6"/>
  <c r="L459" i="6"/>
  <c r="M459" i="6"/>
  <c r="P459" i="6"/>
  <c r="U459" i="6"/>
  <c r="W459" i="6"/>
  <c r="Y459" i="6"/>
  <c r="G460" i="6"/>
  <c r="H460" i="6"/>
  <c r="L460" i="6"/>
  <c r="M460" i="6"/>
  <c r="P460" i="6"/>
  <c r="R460" i="6"/>
  <c r="U460" i="6"/>
  <c r="W460" i="6"/>
  <c r="Y460" i="6"/>
  <c r="G461" i="6"/>
  <c r="Q461" i="6" s="1"/>
  <c r="H461" i="6"/>
  <c r="L461" i="6"/>
  <c r="M461" i="6"/>
  <c r="P461" i="6"/>
  <c r="U461" i="6"/>
  <c r="W461" i="6"/>
  <c r="Y461" i="6"/>
  <c r="G462" i="6"/>
  <c r="H462" i="6"/>
  <c r="L462" i="6"/>
  <c r="M462" i="6"/>
  <c r="P462" i="6"/>
  <c r="R462" i="6"/>
  <c r="U462" i="6"/>
  <c r="W462" i="6"/>
  <c r="Y462" i="6"/>
  <c r="G463" i="6"/>
  <c r="Q463" i="6" s="1"/>
  <c r="H463" i="6"/>
  <c r="L463" i="6"/>
  <c r="M463" i="6"/>
  <c r="P463" i="6"/>
  <c r="U463" i="6"/>
  <c r="W463" i="6"/>
  <c r="Y463" i="6"/>
  <c r="G464" i="6"/>
  <c r="Q464" i="6" s="1"/>
  <c r="H464" i="6"/>
  <c r="R464" i="6" s="1"/>
  <c r="L464" i="6"/>
  <c r="M464" i="6"/>
  <c r="P464" i="6"/>
  <c r="U464" i="6"/>
  <c r="W464" i="6"/>
  <c r="Y464" i="6"/>
  <c r="G465" i="6"/>
  <c r="Q465" i="6" s="1"/>
  <c r="H465" i="6"/>
  <c r="L465" i="6"/>
  <c r="M465" i="6"/>
  <c r="P465" i="6"/>
  <c r="U465" i="6"/>
  <c r="W465" i="6"/>
  <c r="Y465" i="6"/>
  <c r="G466" i="6"/>
  <c r="H466" i="6"/>
  <c r="L466" i="6"/>
  <c r="M466" i="6"/>
  <c r="P466" i="6"/>
  <c r="R466" i="6"/>
  <c r="U466" i="6"/>
  <c r="W466" i="6"/>
  <c r="Y466" i="6"/>
  <c r="G467" i="6"/>
  <c r="H467" i="6"/>
  <c r="L467" i="6"/>
  <c r="M467" i="6"/>
  <c r="P467" i="6"/>
  <c r="Q467" i="6"/>
  <c r="U467" i="6"/>
  <c r="W467" i="6"/>
  <c r="Y467" i="6"/>
  <c r="G468" i="6"/>
  <c r="H468" i="6"/>
  <c r="L468" i="6"/>
  <c r="X468" i="6" s="1"/>
  <c r="M468" i="6"/>
  <c r="P468" i="6"/>
  <c r="R468" i="6"/>
  <c r="U468" i="6"/>
  <c r="W468" i="6"/>
  <c r="Y468" i="6"/>
  <c r="G469" i="6"/>
  <c r="Q469" i="6" s="1"/>
  <c r="H469" i="6"/>
  <c r="L469" i="6"/>
  <c r="M469" i="6"/>
  <c r="P469" i="6"/>
  <c r="U469" i="6"/>
  <c r="W469" i="6"/>
  <c r="Y469" i="6"/>
  <c r="G470" i="6"/>
  <c r="H470" i="6"/>
  <c r="L470" i="6"/>
  <c r="M470" i="6"/>
  <c r="P470" i="6"/>
  <c r="R470" i="6"/>
  <c r="U470" i="6"/>
  <c r="W470" i="6"/>
  <c r="Y470" i="6"/>
  <c r="G471" i="6"/>
  <c r="Q471" i="6" s="1"/>
  <c r="H471" i="6"/>
  <c r="L471" i="6"/>
  <c r="M471" i="6"/>
  <c r="P471" i="6"/>
  <c r="U471" i="6"/>
  <c r="W471" i="6"/>
  <c r="Y471" i="6"/>
  <c r="G472" i="6"/>
  <c r="Q472" i="6" s="1"/>
  <c r="Z472" i="6" s="1"/>
  <c r="H472" i="6"/>
  <c r="L472" i="6"/>
  <c r="M472" i="6"/>
  <c r="P472" i="6"/>
  <c r="R472" i="6"/>
  <c r="U472" i="6"/>
  <c r="W472" i="6"/>
  <c r="Y472" i="6"/>
  <c r="G473" i="6"/>
  <c r="Q473" i="6" s="1"/>
  <c r="H473" i="6"/>
  <c r="L473" i="6"/>
  <c r="M473" i="6"/>
  <c r="P473" i="6"/>
  <c r="U473" i="6"/>
  <c r="W473" i="6"/>
  <c r="Y473" i="6"/>
  <c r="G474" i="6"/>
  <c r="H474" i="6"/>
  <c r="R474" i="6" s="1"/>
  <c r="L474" i="6"/>
  <c r="M474" i="6"/>
  <c r="P474" i="6"/>
  <c r="U474" i="6"/>
  <c r="W474" i="6"/>
  <c r="Y474" i="6"/>
  <c r="G475" i="6"/>
  <c r="Q475" i="6" s="1"/>
  <c r="H475" i="6"/>
  <c r="L475" i="6"/>
  <c r="M475" i="6"/>
  <c r="P475" i="6"/>
  <c r="U475" i="6"/>
  <c r="W475" i="6"/>
  <c r="Y475" i="6"/>
  <c r="G476" i="6"/>
  <c r="H476" i="6"/>
  <c r="L476" i="6"/>
  <c r="M476" i="6"/>
  <c r="P476" i="6"/>
  <c r="R476" i="6"/>
  <c r="U476" i="6"/>
  <c r="W476" i="6"/>
  <c r="Y476" i="6"/>
  <c r="G477" i="6"/>
  <c r="Q477" i="6" s="1"/>
  <c r="H477" i="6"/>
  <c r="L477" i="6"/>
  <c r="M477" i="6"/>
  <c r="P477" i="6"/>
  <c r="U477" i="6"/>
  <c r="W477" i="6"/>
  <c r="Y477" i="6"/>
  <c r="G478" i="6"/>
  <c r="H478" i="6"/>
  <c r="L478" i="6"/>
  <c r="M478" i="6"/>
  <c r="P478" i="6"/>
  <c r="R478" i="6"/>
  <c r="U478" i="6"/>
  <c r="W478" i="6"/>
  <c r="Y478" i="6"/>
  <c r="G479" i="6"/>
  <c r="Q479" i="6" s="1"/>
  <c r="H479" i="6"/>
  <c r="L479" i="6"/>
  <c r="M479" i="6"/>
  <c r="P479" i="6"/>
  <c r="U479" i="6"/>
  <c r="W479" i="6"/>
  <c r="Y479" i="6"/>
  <c r="G480" i="6"/>
  <c r="H480" i="6"/>
  <c r="R480" i="6" s="1"/>
  <c r="L480" i="6"/>
  <c r="M480" i="6"/>
  <c r="P480" i="6"/>
  <c r="U480" i="6"/>
  <c r="W480" i="6"/>
  <c r="Y480" i="6"/>
  <c r="G481" i="6"/>
  <c r="Q481" i="6" s="1"/>
  <c r="H481" i="6"/>
  <c r="L481" i="6"/>
  <c r="M481" i="6"/>
  <c r="P481" i="6"/>
  <c r="U481" i="6"/>
  <c r="W481" i="6"/>
  <c r="Y481" i="6"/>
  <c r="G482" i="6"/>
  <c r="H482" i="6"/>
  <c r="L482" i="6"/>
  <c r="M482" i="6"/>
  <c r="P482" i="6"/>
  <c r="R482" i="6"/>
  <c r="U482" i="6"/>
  <c r="W482" i="6"/>
  <c r="Y482" i="6"/>
  <c r="G483" i="6"/>
  <c r="Q483" i="6" s="1"/>
  <c r="H483" i="6"/>
  <c r="L483" i="6"/>
  <c r="M483" i="6"/>
  <c r="P483" i="6"/>
  <c r="U483" i="6"/>
  <c r="W483" i="6"/>
  <c r="Y483" i="6"/>
  <c r="G484" i="6"/>
  <c r="H484" i="6"/>
  <c r="R484" i="6" s="1"/>
  <c r="L484" i="6"/>
  <c r="M484" i="6"/>
  <c r="P484" i="6"/>
  <c r="U484" i="6"/>
  <c r="W484" i="6"/>
  <c r="Y484" i="6"/>
  <c r="G485" i="6"/>
  <c r="Q485" i="6" s="1"/>
  <c r="H485" i="6"/>
  <c r="L485" i="6"/>
  <c r="M485" i="6"/>
  <c r="P485" i="6"/>
  <c r="U485" i="6"/>
  <c r="W485" i="6"/>
  <c r="Y485" i="6"/>
  <c r="G486" i="6"/>
  <c r="H486" i="6"/>
  <c r="L486" i="6"/>
  <c r="M486" i="6"/>
  <c r="P486" i="6"/>
  <c r="R486" i="6"/>
  <c r="U486" i="6"/>
  <c r="W486" i="6"/>
  <c r="Y486" i="6"/>
  <c r="G487" i="6"/>
  <c r="Q487" i="6" s="1"/>
  <c r="H487" i="6"/>
  <c r="L487" i="6"/>
  <c r="M487" i="6"/>
  <c r="P487" i="6"/>
  <c r="U487" i="6"/>
  <c r="W487" i="6"/>
  <c r="Y487" i="6"/>
  <c r="G488" i="6"/>
  <c r="H488" i="6"/>
  <c r="L488" i="6"/>
  <c r="M488" i="6"/>
  <c r="P488" i="6"/>
  <c r="R488" i="6"/>
  <c r="U488" i="6"/>
  <c r="W488" i="6"/>
  <c r="Y488" i="6"/>
  <c r="G489" i="6"/>
  <c r="Q489" i="6" s="1"/>
  <c r="H489" i="6"/>
  <c r="L489" i="6"/>
  <c r="M489" i="6"/>
  <c r="P489" i="6"/>
  <c r="U489" i="6"/>
  <c r="W489" i="6"/>
  <c r="Y489" i="6"/>
  <c r="G490" i="6"/>
  <c r="H490" i="6"/>
  <c r="R490" i="6" s="1"/>
  <c r="L490" i="6"/>
  <c r="M490" i="6"/>
  <c r="P490" i="6"/>
  <c r="U490" i="6"/>
  <c r="W490" i="6"/>
  <c r="Y490" i="6"/>
  <c r="G491" i="6"/>
  <c r="Q491" i="6" s="1"/>
  <c r="H491" i="6"/>
  <c r="L491" i="6"/>
  <c r="M491" i="6"/>
  <c r="P491" i="6"/>
  <c r="U491" i="6"/>
  <c r="W491" i="6"/>
  <c r="Y491" i="6"/>
  <c r="G492" i="6"/>
  <c r="Q492" i="6" s="1"/>
  <c r="Z492" i="6" s="1"/>
  <c r="H492" i="6"/>
  <c r="L492" i="6"/>
  <c r="M492" i="6"/>
  <c r="P492" i="6"/>
  <c r="R492" i="6"/>
  <c r="U492" i="6"/>
  <c r="W492" i="6"/>
  <c r="Y492" i="6"/>
  <c r="G493" i="6"/>
  <c r="H493" i="6"/>
  <c r="L493" i="6"/>
  <c r="M493" i="6"/>
  <c r="P493" i="6"/>
  <c r="Q493" i="6"/>
  <c r="U493" i="6"/>
  <c r="W493" i="6"/>
  <c r="Y493" i="6"/>
  <c r="G494" i="6"/>
  <c r="H494" i="6"/>
  <c r="L494" i="6"/>
  <c r="M494" i="6"/>
  <c r="P494" i="6"/>
  <c r="R494" i="6"/>
  <c r="U494" i="6"/>
  <c r="W494" i="6"/>
  <c r="Y494" i="6"/>
  <c r="G495" i="6"/>
  <c r="Q495" i="6" s="1"/>
  <c r="H495" i="6"/>
  <c r="L495" i="6"/>
  <c r="M495" i="6"/>
  <c r="X495" i="6" s="1"/>
  <c r="P495" i="6"/>
  <c r="U495" i="6"/>
  <c r="W495" i="6"/>
  <c r="Y495" i="6"/>
  <c r="G496" i="6"/>
  <c r="H496" i="6"/>
  <c r="L496" i="6"/>
  <c r="M496" i="6"/>
  <c r="P496" i="6"/>
  <c r="R496" i="6"/>
  <c r="U496" i="6"/>
  <c r="W496" i="6"/>
  <c r="Y496" i="6"/>
  <c r="G497" i="6"/>
  <c r="Q497" i="6" s="1"/>
  <c r="H497" i="6"/>
  <c r="L497" i="6"/>
  <c r="M497" i="6"/>
  <c r="P497" i="6"/>
  <c r="U497" i="6"/>
  <c r="W497" i="6"/>
  <c r="Y497" i="6"/>
  <c r="G498" i="6"/>
  <c r="H498" i="6"/>
  <c r="L498" i="6"/>
  <c r="M498" i="6"/>
  <c r="P498" i="6"/>
  <c r="R498" i="6"/>
  <c r="U498" i="6"/>
  <c r="W498" i="6"/>
  <c r="Y498" i="6"/>
  <c r="G499" i="6"/>
  <c r="Q499" i="6" s="1"/>
  <c r="H499" i="6"/>
  <c r="L499" i="6"/>
  <c r="M499" i="6"/>
  <c r="P499" i="6"/>
  <c r="U499" i="6"/>
  <c r="W499" i="6"/>
  <c r="Y499" i="6"/>
  <c r="G500" i="6"/>
  <c r="H500" i="6"/>
  <c r="R500" i="6" s="1"/>
  <c r="L500" i="6"/>
  <c r="M500" i="6"/>
  <c r="P500" i="6"/>
  <c r="U500" i="6"/>
  <c r="W500" i="6"/>
  <c r="Y500" i="6"/>
  <c r="G501" i="6"/>
  <c r="Q501" i="6" s="1"/>
  <c r="H501" i="6"/>
  <c r="L501" i="6"/>
  <c r="M501" i="6"/>
  <c r="P501" i="6"/>
  <c r="U501" i="6"/>
  <c r="W501" i="6"/>
  <c r="Y501" i="6"/>
  <c r="G502" i="6"/>
  <c r="H502" i="6"/>
  <c r="R502" i="6" s="1"/>
  <c r="L502" i="6"/>
  <c r="M502" i="6"/>
  <c r="P502" i="6"/>
  <c r="U502" i="6"/>
  <c r="W502" i="6"/>
  <c r="Y502" i="6"/>
  <c r="G503" i="6"/>
  <c r="Q503" i="6" s="1"/>
  <c r="H503" i="6"/>
  <c r="L503" i="6"/>
  <c r="M503" i="6"/>
  <c r="P503" i="6"/>
  <c r="U503" i="6"/>
  <c r="W503" i="6"/>
  <c r="Y503" i="6"/>
  <c r="G504" i="6"/>
  <c r="Q504" i="6" s="1"/>
  <c r="H504" i="6"/>
  <c r="L504" i="6"/>
  <c r="M504" i="6"/>
  <c r="P504" i="6"/>
  <c r="U504" i="6"/>
  <c r="W504" i="6"/>
  <c r="Y504" i="6"/>
  <c r="G505" i="6"/>
  <c r="Q505" i="6" s="1"/>
  <c r="H505" i="6"/>
  <c r="L505" i="6"/>
  <c r="M505" i="6"/>
  <c r="P505" i="6"/>
  <c r="U505" i="6"/>
  <c r="W505" i="6"/>
  <c r="Y505" i="6"/>
  <c r="G506" i="6"/>
  <c r="H506" i="6"/>
  <c r="L506" i="6"/>
  <c r="M506" i="6"/>
  <c r="P506" i="6"/>
  <c r="R506" i="6"/>
  <c r="U506" i="6"/>
  <c r="W506" i="6"/>
  <c r="Y506" i="6"/>
  <c r="G507" i="6"/>
  <c r="Q507" i="6" s="1"/>
  <c r="H507" i="6"/>
  <c r="R507" i="6" s="1"/>
  <c r="L507" i="6"/>
  <c r="M507" i="6"/>
  <c r="P507" i="6"/>
  <c r="U507" i="6"/>
  <c r="W507" i="6"/>
  <c r="Y507" i="6"/>
  <c r="G508" i="6"/>
  <c r="H508" i="6"/>
  <c r="L508" i="6"/>
  <c r="M508" i="6"/>
  <c r="P508" i="6"/>
  <c r="R508" i="6"/>
  <c r="U508" i="6"/>
  <c r="W508" i="6"/>
  <c r="Y508" i="6"/>
  <c r="G509" i="6"/>
  <c r="Q509" i="6" s="1"/>
  <c r="H509" i="6"/>
  <c r="L509" i="6"/>
  <c r="M509" i="6"/>
  <c r="P509" i="6"/>
  <c r="R509" i="6"/>
  <c r="U509" i="6"/>
  <c r="W509" i="6"/>
  <c r="Y509" i="6"/>
  <c r="G510" i="6"/>
  <c r="Q510" i="6" s="1"/>
  <c r="H510" i="6"/>
  <c r="L510" i="6"/>
  <c r="M510" i="6"/>
  <c r="P510" i="6"/>
  <c r="U510" i="6"/>
  <c r="W510" i="6"/>
  <c r="Y510" i="6"/>
  <c r="G511" i="6"/>
  <c r="H511" i="6"/>
  <c r="R511" i="6" s="1"/>
  <c r="L511" i="6"/>
  <c r="M511" i="6"/>
  <c r="P511" i="6"/>
  <c r="U511" i="6"/>
  <c r="W511" i="6"/>
  <c r="Y511" i="6"/>
  <c r="G512" i="6"/>
  <c r="H512" i="6"/>
  <c r="L512" i="6"/>
  <c r="M512" i="6"/>
  <c r="P512" i="6"/>
  <c r="R512" i="6"/>
  <c r="U512" i="6"/>
  <c r="W512" i="6"/>
  <c r="Y512" i="6"/>
  <c r="G513" i="6"/>
  <c r="Q513" i="6" s="1"/>
  <c r="H513" i="6"/>
  <c r="L513" i="6"/>
  <c r="M513" i="6"/>
  <c r="P513" i="6"/>
  <c r="U513" i="6"/>
  <c r="W513" i="6"/>
  <c r="Y513" i="6"/>
  <c r="G514" i="6"/>
  <c r="H514" i="6"/>
  <c r="R514" i="6" s="1"/>
  <c r="L514" i="6"/>
  <c r="M514" i="6"/>
  <c r="P514" i="6"/>
  <c r="U514" i="6"/>
  <c r="W514" i="6"/>
  <c r="Y514" i="6"/>
  <c r="G515" i="6"/>
  <c r="H515" i="6"/>
  <c r="R515" i="6" s="1"/>
  <c r="L515" i="6"/>
  <c r="M515" i="6"/>
  <c r="P515" i="6"/>
  <c r="U515" i="6"/>
  <c r="W515" i="6"/>
  <c r="Y515" i="6"/>
  <c r="G516" i="6"/>
  <c r="H516" i="6"/>
  <c r="L516" i="6"/>
  <c r="M516" i="6"/>
  <c r="P516" i="6"/>
  <c r="R516" i="6"/>
  <c r="U516" i="6"/>
  <c r="W516" i="6"/>
  <c r="Y516" i="6"/>
  <c r="G517" i="6"/>
  <c r="Q517" i="6" s="1"/>
  <c r="H517" i="6"/>
  <c r="L517" i="6"/>
  <c r="M517" i="6"/>
  <c r="P517" i="6"/>
  <c r="U517" i="6"/>
  <c r="W517" i="6"/>
  <c r="Y517" i="6"/>
  <c r="G518" i="6"/>
  <c r="Q518" i="6" s="1"/>
  <c r="H518" i="6"/>
  <c r="L518" i="6"/>
  <c r="M518" i="6"/>
  <c r="P518" i="6"/>
  <c r="U518" i="6"/>
  <c r="W518" i="6"/>
  <c r="Y518" i="6"/>
  <c r="G519" i="6"/>
  <c r="H519" i="6"/>
  <c r="R519" i="6" s="1"/>
  <c r="L519" i="6"/>
  <c r="M519" i="6"/>
  <c r="P519" i="6"/>
  <c r="U519" i="6"/>
  <c r="W519" i="6"/>
  <c r="Y519" i="6"/>
  <c r="G520" i="6"/>
  <c r="H520" i="6"/>
  <c r="L520" i="6"/>
  <c r="M520" i="6"/>
  <c r="P520" i="6"/>
  <c r="R520" i="6"/>
  <c r="U520" i="6"/>
  <c r="W520" i="6"/>
  <c r="Y520" i="6"/>
  <c r="G521" i="6"/>
  <c r="Q521" i="6" s="1"/>
  <c r="H521" i="6"/>
  <c r="L521" i="6"/>
  <c r="M521" i="6"/>
  <c r="P521" i="6"/>
  <c r="U521" i="6"/>
  <c r="W521" i="6"/>
  <c r="Y521" i="6"/>
  <c r="G522" i="6"/>
  <c r="H522" i="6"/>
  <c r="R522" i="6" s="1"/>
  <c r="L522" i="6"/>
  <c r="M522" i="6"/>
  <c r="P522" i="6"/>
  <c r="U522" i="6"/>
  <c r="W522" i="6"/>
  <c r="Y522" i="6"/>
  <c r="G523" i="6"/>
  <c r="Q523" i="6" s="1"/>
  <c r="H523" i="6"/>
  <c r="R523" i="6" s="1"/>
  <c r="L523" i="6"/>
  <c r="M523" i="6"/>
  <c r="P523" i="6"/>
  <c r="U523" i="6"/>
  <c r="W523" i="6"/>
  <c r="Y523" i="6"/>
  <c r="G524" i="6"/>
  <c r="H524" i="6"/>
  <c r="R524" i="6" s="1"/>
  <c r="L524" i="6"/>
  <c r="M524" i="6"/>
  <c r="P524" i="6"/>
  <c r="U524" i="6"/>
  <c r="W524" i="6"/>
  <c r="Y524" i="6"/>
  <c r="G525" i="6"/>
  <c r="Q525" i="6" s="1"/>
  <c r="H525" i="6"/>
  <c r="L525" i="6"/>
  <c r="M525" i="6"/>
  <c r="P525" i="6"/>
  <c r="U525" i="6"/>
  <c r="W525" i="6"/>
  <c r="Y525" i="6"/>
  <c r="G526" i="6"/>
  <c r="Q526" i="6" s="1"/>
  <c r="H526" i="6"/>
  <c r="L526" i="6"/>
  <c r="M526" i="6"/>
  <c r="P526" i="6"/>
  <c r="U526" i="6"/>
  <c r="W526" i="6"/>
  <c r="Y526" i="6"/>
  <c r="G527" i="6"/>
  <c r="H527" i="6"/>
  <c r="R527" i="6" s="1"/>
  <c r="L527" i="6"/>
  <c r="M527" i="6"/>
  <c r="P527" i="6"/>
  <c r="U527" i="6"/>
  <c r="W527" i="6"/>
  <c r="Y527" i="6"/>
  <c r="G528" i="6"/>
  <c r="H528" i="6"/>
  <c r="R528" i="6" s="1"/>
  <c r="L528" i="6"/>
  <c r="M528" i="6"/>
  <c r="P528" i="6"/>
  <c r="U528" i="6"/>
  <c r="W528" i="6"/>
  <c r="Y528" i="6"/>
  <c r="G529" i="6"/>
  <c r="Q529" i="6" s="1"/>
  <c r="H529" i="6"/>
  <c r="L529" i="6"/>
  <c r="M529" i="6"/>
  <c r="P529" i="6"/>
  <c r="U529" i="6"/>
  <c r="W529" i="6"/>
  <c r="Y529" i="6"/>
  <c r="G530" i="6"/>
  <c r="H530" i="6"/>
  <c r="L530" i="6"/>
  <c r="M530" i="6"/>
  <c r="P530" i="6"/>
  <c r="R530" i="6"/>
  <c r="U530" i="6"/>
  <c r="W530" i="6"/>
  <c r="Y530" i="6"/>
  <c r="G531" i="6"/>
  <c r="H531" i="6"/>
  <c r="R531" i="6" s="1"/>
  <c r="L531" i="6"/>
  <c r="M531" i="6"/>
  <c r="P531" i="6"/>
  <c r="U531" i="6"/>
  <c r="W531" i="6"/>
  <c r="Y531" i="6"/>
  <c r="G532" i="6"/>
  <c r="H532" i="6"/>
  <c r="L532" i="6"/>
  <c r="M532" i="6"/>
  <c r="P532" i="6"/>
  <c r="R532" i="6"/>
  <c r="U532" i="6"/>
  <c r="W532" i="6"/>
  <c r="Y532" i="6"/>
  <c r="G533" i="6"/>
  <c r="Q533" i="6" s="1"/>
  <c r="H533" i="6"/>
  <c r="L533" i="6"/>
  <c r="M533" i="6"/>
  <c r="P533" i="6"/>
  <c r="R533" i="6"/>
  <c r="U533" i="6"/>
  <c r="W533" i="6"/>
  <c r="Y533" i="6"/>
  <c r="G534" i="6"/>
  <c r="Q534" i="6" s="1"/>
  <c r="H534" i="6"/>
  <c r="L534" i="6"/>
  <c r="M534" i="6"/>
  <c r="P534" i="6"/>
  <c r="U534" i="6"/>
  <c r="W534" i="6"/>
  <c r="Y534" i="6"/>
  <c r="G535" i="6"/>
  <c r="H535" i="6"/>
  <c r="R535" i="6" s="1"/>
  <c r="L535" i="6"/>
  <c r="M535" i="6"/>
  <c r="P535" i="6"/>
  <c r="U535" i="6"/>
  <c r="W535" i="6"/>
  <c r="Y535" i="6"/>
  <c r="G536" i="6"/>
  <c r="H536" i="6"/>
  <c r="R536" i="6" s="1"/>
  <c r="L536" i="6"/>
  <c r="M536" i="6"/>
  <c r="P536" i="6"/>
  <c r="U536" i="6"/>
  <c r="W536" i="6"/>
  <c r="Y536" i="6"/>
  <c r="G537" i="6"/>
  <c r="Q537" i="6" s="1"/>
  <c r="H537" i="6"/>
  <c r="L537" i="6"/>
  <c r="M537" i="6"/>
  <c r="P537" i="6"/>
  <c r="U537" i="6"/>
  <c r="W537" i="6"/>
  <c r="Y537" i="6"/>
  <c r="G538" i="6"/>
  <c r="H538" i="6"/>
  <c r="L538" i="6"/>
  <c r="M538" i="6"/>
  <c r="P538" i="6"/>
  <c r="R538" i="6"/>
  <c r="U538" i="6"/>
  <c r="W538" i="6"/>
  <c r="Y538" i="6"/>
  <c r="G539" i="6"/>
  <c r="Q539" i="6" s="1"/>
  <c r="H539" i="6"/>
  <c r="R539" i="6" s="1"/>
  <c r="L539" i="6"/>
  <c r="M539" i="6"/>
  <c r="P539" i="6"/>
  <c r="U539" i="6"/>
  <c r="W539" i="6"/>
  <c r="Y539" i="6"/>
  <c r="G540" i="6"/>
  <c r="H540" i="6"/>
  <c r="R540" i="6" s="1"/>
  <c r="L540" i="6"/>
  <c r="M540" i="6"/>
  <c r="P540" i="6"/>
  <c r="U540" i="6"/>
  <c r="W540" i="6"/>
  <c r="Y540" i="6"/>
  <c r="G541" i="6"/>
  <c r="Q541" i="6" s="1"/>
  <c r="H541" i="6"/>
  <c r="L541" i="6"/>
  <c r="M541" i="6"/>
  <c r="P541" i="6"/>
  <c r="U541" i="6"/>
  <c r="W541" i="6"/>
  <c r="Y541" i="6"/>
  <c r="G542" i="6"/>
  <c r="Q542" i="6" s="1"/>
  <c r="H542" i="6"/>
  <c r="R542" i="6" s="1"/>
  <c r="L542" i="6"/>
  <c r="M542" i="6"/>
  <c r="P542" i="6"/>
  <c r="U542" i="6"/>
  <c r="W542" i="6"/>
  <c r="Y542" i="6"/>
  <c r="G543" i="6"/>
  <c r="Q543" i="6" s="1"/>
  <c r="H543" i="6"/>
  <c r="L543" i="6"/>
  <c r="M543" i="6"/>
  <c r="P543" i="6"/>
  <c r="U543" i="6"/>
  <c r="W543" i="6"/>
  <c r="Y543" i="6"/>
  <c r="G544" i="6"/>
  <c r="H544" i="6"/>
  <c r="L544" i="6"/>
  <c r="M544" i="6"/>
  <c r="P544" i="6"/>
  <c r="R544" i="6"/>
  <c r="U544" i="6"/>
  <c r="W544" i="6"/>
  <c r="Y544" i="6"/>
  <c r="G545" i="6"/>
  <c r="Q545" i="6" s="1"/>
  <c r="H545" i="6"/>
  <c r="L545" i="6"/>
  <c r="M545" i="6"/>
  <c r="P545" i="6"/>
  <c r="U545" i="6"/>
  <c r="W545" i="6"/>
  <c r="Y545" i="6"/>
  <c r="G546" i="6"/>
  <c r="H546" i="6"/>
  <c r="L546" i="6"/>
  <c r="M546" i="6"/>
  <c r="P546" i="6"/>
  <c r="R546" i="6"/>
  <c r="U546" i="6"/>
  <c r="W546" i="6"/>
  <c r="Y546" i="6"/>
  <c r="G547" i="6"/>
  <c r="Q547" i="6" s="1"/>
  <c r="H547" i="6"/>
  <c r="L547" i="6"/>
  <c r="M547" i="6"/>
  <c r="P547" i="6"/>
  <c r="U547" i="6"/>
  <c r="W547" i="6"/>
  <c r="Y547" i="6"/>
  <c r="G548" i="6"/>
  <c r="H548" i="6"/>
  <c r="R548" i="6" s="1"/>
  <c r="L548" i="6"/>
  <c r="M548" i="6"/>
  <c r="P548" i="6"/>
  <c r="U548" i="6"/>
  <c r="W548" i="6"/>
  <c r="Y548" i="6"/>
  <c r="G549" i="6"/>
  <c r="Q549" i="6" s="1"/>
  <c r="H549" i="6"/>
  <c r="L549" i="6"/>
  <c r="M549" i="6"/>
  <c r="P549" i="6"/>
  <c r="U549" i="6"/>
  <c r="W549" i="6"/>
  <c r="Y549" i="6"/>
  <c r="G550" i="6"/>
  <c r="H550" i="6"/>
  <c r="R550" i="6" s="1"/>
  <c r="L550" i="6"/>
  <c r="M550" i="6"/>
  <c r="P550" i="6"/>
  <c r="U550" i="6"/>
  <c r="W550" i="6"/>
  <c r="Y550" i="6"/>
  <c r="G551" i="6"/>
  <c r="Q551" i="6" s="1"/>
  <c r="H551" i="6"/>
  <c r="L551" i="6"/>
  <c r="M551" i="6"/>
  <c r="P551" i="6"/>
  <c r="U551" i="6"/>
  <c r="W551" i="6"/>
  <c r="Y551" i="6"/>
  <c r="G552" i="6"/>
  <c r="H552" i="6"/>
  <c r="L552" i="6"/>
  <c r="M552" i="6"/>
  <c r="P552" i="6"/>
  <c r="R552" i="6"/>
  <c r="U552" i="6"/>
  <c r="W552" i="6"/>
  <c r="Y552" i="6"/>
  <c r="G553" i="6"/>
  <c r="Q553" i="6" s="1"/>
  <c r="H553" i="6"/>
  <c r="L553" i="6"/>
  <c r="M553" i="6"/>
  <c r="P553" i="6"/>
  <c r="U553" i="6"/>
  <c r="W553" i="6"/>
  <c r="Y553" i="6"/>
  <c r="G554" i="6"/>
  <c r="Q554" i="6" s="1"/>
  <c r="H554" i="6"/>
  <c r="L554" i="6"/>
  <c r="M554" i="6"/>
  <c r="P554" i="6"/>
  <c r="R554" i="6"/>
  <c r="U554" i="6"/>
  <c r="W554" i="6"/>
  <c r="Y554" i="6"/>
  <c r="G555" i="6"/>
  <c r="Q555" i="6" s="1"/>
  <c r="H555" i="6"/>
  <c r="L555" i="6"/>
  <c r="M555" i="6"/>
  <c r="P555" i="6"/>
  <c r="U555" i="6"/>
  <c r="W555" i="6"/>
  <c r="Y555" i="6"/>
  <c r="G556" i="6"/>
  <c r="H556" i="6"/>
  <c r="R556" i="6" s="1"/>
  <c r="L556" i="6"/>
  <c r="M556" i="6"/>
  <c r="P556" i="6"/>
  <c r="U556" i="6"/>
  <c r="W556" i="6"/>
  <c r="Y556" i="6"/>
  <c r="G557" i="6"/>
  <c r="Q557" i="6" s="1"/>
  <c r="H557" i="6"/>
  <c r="L557" i="6"/>
  <c r="M557" i="6"/>
  <c r="P557" i="6"/>
  <c r="U557" i="6"/>
  <c r="W557" i="6"/>
  <c r="Y557" i="6"/>
  <c r="G558" i="6"/>
  <c r="H558" i="6"/>
  <c r="L558" i="6"/>
  <c r="M558" i="6"/>
  <c r="P558" i="6"/>
  <c r="R558" i="6"/>
  <c r="U558" i="6"/>
  <c r="W558" i="6"/>
  <c r="Y558" i="6"/>
  <c r="G559" i="6"/>
  <c r="Q559" i="6" s="1"/>
  <c r="H559" i="6"/>
  <c r="L559" i="6"/>
  <c r="M559" i="6"/>
  <c r="P559" i="6"/>
  <c r="U559" i="6"/>
  <c r="W559" i="6"/>
  <c r="Y559" i="6"/>
  <c r="G560" i="6"/>
  <c r="H560" i="6"/>
  <c r="L560" i="6"/>
  <c r="M560" i="6"/>
  <c r="P560" i="6"/>
  <c r="R560" i="6"/>
  <c r="U560" i="6"/>
  <c r="W560" i="6"/>
  <c r="Y560" i="6"/>
  <c r="G561" i="6"/>
  <c r="Q561" i="6" s="1"/>
  <c r="H561" i="6"/>
  <c r="L561" i="6"/>
  <c r="M561" i="6"/>
  <c r="P561" i="6"/>
  <c r="U561" i="6"/>
  <c r="W561" i="6"/>
  <c r="Y561" i="6"/>
  <c r="G562" i="6"/>
  <c r="H562" i="6"/>
  <c r="R562" i="6" s="1"/>
  <c r="L562" i="6"/>
  <c r="M562" i="6"/>
  <c r="P562" i="6"/>
  <c r="U562" i="6"/>
  <c r="W562" i="6"/>
  <c r="Y562" i="6"/>
  <c r="G563" i="6"/>
  <c r="Q563" i="6" s="1"/>
  <c r="H563" i="6"/>
  <c r="L563" i="6"/>
  <c r="M563" i="6"/>
  <c r="P563" i="6"/>
  <c r="U563" i="6"/>
  <c r="W563" i="6"/>
  <c r="Y563" i="6"/>
  <c r="G564" i="6"/>
  <c r="H564" i="6"/>
  <c r="L564" i="6"/>
  <c r="M564" i="6"/>
  <c r="P564" i="6"/>
  <c r="R564" i="6"/>
  <c r="U564" i="6"/>
  <c r="W564" i="6"/>
  <c r="Y564" i="6"/>
  <c r="G565" i="6"/>
  <c r="Q565" i="6" s="1"/>
  <c r="H565" i="6"/>
  <c r="L565" i="6"/>
  <c r="M565" i="6"/>
  <c r="P565" i="6"/>
  <c r="U565" i="6"/>
  <c r="W565" i="6"/>
  <c r="Y565" i="6"/>
  <c r="G566" i="6"/>
  <c r="H566" i="6"/>
  <c r="R566" i="6" s="1"/>
  <c r="L566" i="6"/>
  <c r="M566" i="6"/>
  <c r="P566" i="6"/>
  <c r="U566" i="6"/>
  <c r="W566" i="6"/>
  <c r="Y566" i="6"/>
  <c r="G567" i="6"/>
  <c r="Q567" i="6" s="1"/>
  <c r="H567" i="6"/>
  <c r="L567" i="6"/>
  <c r="M567" i="6"/>
  <c r="P567" i="6"/>
  <c r="U567" i="6"/>
  <c r="W567" i="6"/>
  <c r="Y567" i="6"/>
  <c r="G568" i="6"/>
  <c r="H568" i="6"/>
  <c r="L568" i="6"/>
  <c r="M568" i="6"/>
  <c r="P568" i="6"/>
  <c r="R568" i="6"/>
  <c r="U568" i="6"/>
  <c r="W568" i="6"/>
  <c r="Y568" i="6"/>
  <c r="G569" i="6"/>
  <c r="Q569" i="6" s="1"/>
  <c r="H569" i="6"/>
  <c r="L569" i="6"/>
  <c r="M569" i="6"/>
  <c r="P569" i="6"/>
  <c r="U569" i="6"/>
  <c r="W569" i="6"/>
  <c r="Y569" i="6"/>
  <c r="G570" i="6"/>
  <c r="H570" i="6"/>
  <c r="L570" i="6"/>
  <c r="M570" i="6"/>
  <c r="P570" i="6"/>
  <c r="R570" i="6"/>
  <c r="U570" i="6"/>
  <c r="W570" i="6"/>
  <c r="Y570" i="6"/>
  <c r="G571" i="6"/>
  <c r="Q571" i="6" s="1"/>
  <c r="H571" i="6"/>
  <c r="L571" i="6"/>
  <c r="M571" i="6"/>
  <c r="P571" i="6"/>
  <c r="U571" i="6"/>
  <c r="W571" i="6"/>
  <c r="Y571" i="6"/>
  <c r="G572" i="6"/>
  <c r="H572" i="6"/>
  <c r="L572" i="6"/>
  <c r="M572" i="6"/>
  <c r="P572" i="6"/>
  <c r="R572" i="6"/>
  <c r="U572" i="6"/>
  <c r="W572" i="6"/>
  <c r="Y572" i="6"/>
  <c r="G573" i="6"/>
  <c r="Q573" i="6" s="1"/>
  <c r="H573" i="6"/>
  <c r="L573" i="6"/>
  <c r="M573" i="6"/>
  <c r="P573" i="6"/>
  <c r="U573" i="6"/>
  <c r="W573" i="6"/>
  <c r="Y573" i="6"/>
  <c r="G574" i="6"/>
  <c r="H574" i="6"/>
  <c r="L574" i="6"/>
  <c r="M574" i="6"/>
  <c r="P574" i="6"/>
  <c r="R574" i="6"/>
  <c r="U574" i="6"/>
  <c r="W574" i="6"/>
  <c r="Y574" i="6"/>
  <c r="G575" i="6"/>
  <c r="Q575" i="6" s="1"/>
  <c r="H575" i="6"/>
  <c r="L575" i="6"/>
  <c r="M575" i="6"/>
  <c r="P575" i="6"/>
  <c r="U575" i="6"/>
  <c r="W575" i="6"/>
  <c r="Y575" i="6"/>
  <c r="G576" i="6"/>
  <c r="H576" i="6"/>
  <c r="L576" i="6"/>
  <c r="M576" i="6"/>
  <c r="P576" i="6"/>
  <c r="R576" i="6"/>
  <c r="U576" i="6"/>
  <c r="W576" i="6"/>
  <c r="Y576" i="6"/>
  <c r="G577" i="6"/>
  <c r="Q577" i="6" s="1"/>
  <c r="H577" i="6"/>
  <c r="L577" i="6"/>
  <c r="M577" i="6"/>
  <c r="P577" i="6"/>
  <c r="U577" i="6"/>
  <c r="W577" i="6"/>
  <c r="Y577" i="6"/>
  <c r="G578" i="6"/>
  <c r="H578" i="6"/>
  <c r="L578" i="6"/>
  <c r="M578" i="6"/>
  <c r="P578" i="6"/>
  <c r="R578" i="6"/>
  <c r="U578" i="6"/>
  <c r="W578" i="6"/>
  <c r="Y578" i="6"/>
  <c r="G579" i="6"/>
  <c r="Q579" i="6" s="1"/>
  <c r="H579" i="6"/>
  <c r="L579" i="6"/>
  <c r="M579" i="6"/>
  <c r="P579" i="6"/>
  <c r="U579" i="6"/>
  <c r="W579" i="6"/>
  <c r="Y579" i="6"/>
  <c r="G580" i="6"/>
  <c r="H580" i="6"/>
  <c r="L580" i="6"/>
  <c r="M580" i="6"/>
  <c r="P580" i="6"/>
  <c r="R580" i="6"/>
  <c r="U580" i="6"/>
  <c r="W580" i="6"/>
  <c r="Y580" i="6"/>
  <c r="G581" i="6"/>
  <c r="Q581" i="6" s="1"/>
  <c r="H581" i="6"/>
  <c r="L581" i="6"/>
  <c r="M581" i="6"/>
  <c r="P581" i="6"/>
  <c r="U581" i="6"/>
  <c r="W581" i="6"/>
  <c r="Y581" i="6"/>
  <c r="G582" i="6"/>
  <c r="Q582" i="6" s="1"/>
  <c r="H582" i="6"/>
  <c r="L582" i="6"/>
  <c r="M582" i="6"/>
  <c r="P582" i="6"/>
  <c r="U582" i="6"/>
  <c r="W582" i="6"/>
  <c r="Y582" i="6"/>
  <c r="G583" i="6"/>
  <c r="Q583" i="6" s="1"/>
  <c r="H583" i="6"/>
  <c r="L583" i="6"/>
  <c r="M583" i="6"/>
  <c r="P583" i="6"/>
  <c r="U583" i="6"/>
  <c r="W583" i="6"/>
  <c r="Y583" i="6"/>
  <c r="G584" i="6"/>
  <c r="H584" i="6"/>
  <c r="L584" i="6"/>
  <c r="M584" i="6"/>
  <c r="P584" i="6"/>
  <c r="R584" i="6"/>
  <c r="U584" i="6"/>
  <c r="W584" i="6"/>
  <c r="Y584" i="6"/>
  <c r="G585" i="6"/>
  <c r="Q585" i="6" s="1"/>
  <c r="H585" i="6"/>
  <c r="L585" i="6"/>
  <c r="M585" i="6"/>
  <c r="P585" i="6"/>
  <c r="U585" i="6"/>
  <c r="W585" i="6"/>
  <c r="Y585" i="6"/>
  <c r="G586" i="6"/>
  <c r="Q586" i="6" s="1"/>
  <c r="H586" i="6"/>
  <c r="L586" i="6"/>
  <c r="M586" i="6"/>
  <c r="P586" i="6"/>
  <c r="R586" i="6"/>
  <c r="U586" i="6"/>
  <c r="W586" i="6"/>
  <c r="Y586" i="6"/>
  <c r="G587" i="6"/>
  <c r="Q587" i="6" s="1"/>
  <c r="H587" i="6"/>
  <c r="L587" i="6"/>
  <c r="M587" i="6"/>
  <c r="P587" i="6"/>
  <c r="U587" i="6"/>
  <c r="W587" i="6"/>
  <c r="Y587" i="6"/>
  <c r="G588" i="6"/>
  <c r="H588" i="6"/>
  <c r="L588" i="6"/>
  <c r="M588" i="6"/>
  <c r="P588" i="6"/>
  <c r="R588" i="6"/>
  <c r="U588" i="6"/>
  <c r="W588" i="6"/>
  <c r="Y588" i="6"/>
  <c r="G589" i="6"/>
  <c r="Q589" i="6" s="1"/>
  <c r="H589" i="6"/>
  <c r="L589" i="6"/>
  <c r="M589" i="6"/>
  <c r="P589" i="6"/>
  <c r="U589" i="6"/>
  <c r="W589" i="6"/>
  <c r="Y589" i="6"/>
  <c r="G590" i="6"/>
  <c r="Q590" i="6" s="1"/>
  <c r="H590" i="6"/>
  <c r="L590" i="6"/>
  <c r="M590" i="6"/>
  <c r="P590" i="6"/>
  <c r="R590" i="6"/>
  <c r="U590" i="6"/>
  <c r="W590" i="6"/>
  <c r="Y590" i="6"/>
  <c r="G591" i="6"/>
  <c r="Q591" i="6" s="1"/>
  <c r="H591" i="6"/>
  <c r="L591" i="6"/>
  <c r="M591" i="6"/>
  <c r="P591" i="6"/>
  <c r="U591" i="6"/>
  <c r="W591" i="6"/>
  <c r="Y591" i="6"/>
  <c r="G592" i="6"/>
  <c r="H592" i="6"/>
  <c r="L592" i="6"/>
  <c r="M592" i="6"/>
  <c r="P592" i="6"/>
  <c r="R592" i="6"/>
  <c r="U592" i="6"/>
  <c r="W592" i="6"/>
  <c r="Y592" i="6"/>
  <c r="G593" i="6"/>
  <c r="Q593" i="6" s="1"/>
  <c r="H593" i="6"/>
  <c r="L593" i="6"/>
  <c r="M593" i="6"/>
  <c r="P593" i="6"/>
  <c r="U593" i="6"/>
  <c r="W593" i="6"/>
  <c r="Y593" i="6"/>
  <c r="G594" i="6"/>
  <c r="H594" i="6"/>
  <c r="L594" i="6"/>
  <c r="M594" i="6"/>
  <c r="P594" i="6"/>
  <c r="R594" i="6"/>
  <c r="U594" i="6"/>
  <c r="W594" i="6"/>
  <c r="Y594" i="6"/>
  <c r="G595" i="6"/>
  <c r="Q595" i="6" s="1"/>
  <c r="H595" i="6"/>
  <c r="L595" i="6"/>
  <c r="M595" i="6"/>
  <c r="P595" i="6"/>
  <c r="U595" i="6"/>
  <c r="W595" i="6"/>
  <c r="Y595" i="6"/>
  <c r="G596" i="6"/>
  <c r="H596" i="6"/>
  <c r="R596" i="6" s="1"/>
  <c r="L596" i="6"/>
  <c r="M596" i="6"/>
  <c r="P596" i="6"/>
  <c r="U596" i="6"/>
  <c r="W596" i="6"/>
  <c r="Y596" i="6"/>
  <c r="G597" i="6"/>
  <c r="Q597" i="6" s="1"/>
  <c r="H597" i="6"/>
  <c r="L597" i="6"/>
  <c r="M597" i="6"/>
  <c r="P597" i="6"/>
  <c r="U597" i="6"/>
  <c r="W597" i="6"/>
  <c r="Y597" i="6"/>
  <c r="G598" i="6"/>
  <c r="Q598" i="6" s="1"/>
  <c r="H598" i="6"/>
  <c r="R598" i="6" s="1"/>
  <c r="L598" i="6"/>
  <c r="M598" i="6"/>
  <c r="P598" i="6"/>
  <c r="U598" i="6"/>
  <c r="W598" i="6"/>
  <c r="Y598" i="6"/>
  <c r="G599" i="6"/>
  <c r="Q599" i="6" s="1"/>
  <c r="H599" i="6"/>
  <c r="L599" i="6"/>
  <c r="M599" i="6"/>
  <c r="P599" i="6"/>
  <c r="U599" i="6"/>
  <c r="W599" i="6"/>
  <c r="Y599" i="6"/>
  <c r="G600" i="6"/>
  <c r="H600" i="6"/>
  <c r="L600" i="6"/>
  <c r="M600" i="6"/>
  <c r="P600" i="6"/>
  <c r="R600" i="6"/>
  <c r="U600" i="6"/>
  <c r="W600" i="6"/>
  <c r="Y600" i="6"/>
  <c r="G601" i="6"/>
  <c r="Q601" i="6" s="1"/>
  <c r="H601" i="6"/>
  <c r="L601" i="6"/>
  <c r="M601" i="6"/>
  <c r="P601" i="6"/>
  <c r="U601" i="6"/>
  <c r="W601" i="6"/>
  <c r="Y601" i="6"/>
  <c r="G602" i="6"/>
  <c r="H602" i="6"/>
  <c r="L602" i="6"/>
  <c r="M602" i="6"/>
  <c r="P602" i="6"/>
  <c r="R602" i="6"/>
  <c r="U602" i="6"/>
  <c r="W602" i="6"/>
  <c r="Y602" i="6"/>
  <c r="G603" i="6"/>
  <c r="Q603" i="6" s="1"/>
  <c r="H603" i="6"/>
  <c r="L603" i="6"/>
  <c r="M603" i="6"/>
  <c r="P603" i="6"/>
  <c r="U603" i="6"/>
  <c r="W603" i="6"/>
  <c r="Y603" i="6"/>
  <c r="G604" i="6"/>
  <c r="H604" i="6"/>
  <c r="L604" i="6"/>
  <c r="M604" i="6"/>
  <c r="P604" i="6"/>
  <c r="R604" i="6"/>
  <c r="U604" i="6"/>
  <c r="W604" i="6"/>
  <c r="Y604" i="6"/>
  <c r="G605" i="6"/>
  <c r="Q605" i="6" s="1"/>
  <c r="H605" i="6"/>
  <c r="L605" i="6"/>
  <c r="M605" i="6"/>
  <c r="P605" i="6"/>
  <c r="U605" i="6"/>
  <c r="W605" i="6"/>
  <c r="Y605" i="6"/>
  <c r="G606" i="6"/>
  <c r="H606" i="6"/>
  <c r="L606" i="6"/>
  <c r="M606" i="6"/>
  <c r="P606" i="6"/>
  <c r="R606" i="6"/>
  <c r="U606" i="6"/>
  <c r="W606" i="6"/>
  <c r="Y606" i="6"/>
  <c r="G607" i="6"/>
  <c r="Q607" i="6" s="1"/>
  <c r="H607" i="6"/>
  <c r="L607" i="6"/>
  <c r="M607" i="6"/>
  <c r="P607" i="6"/>
  <c r="U607" i="6"/>
  <c r="W607" i="6"/>
  <c r="Y607" i="6"/>
  <c r="G608" i="6"/>
  <c r="H608" i="6"/>
  <c r="L608" i="6"/>
  <c r="M608" i="6"/>
  <c r="P608" i="6"/>
  <c r="R608" i="6"/>
  <c r="U608" i="6"/>
  <c r="W608" i="6"/>
  <c r="Y608" i="6"/>
  <c r="G609" i="6"/>
  <c r="Q609" i="6" s="1"/>
  <c r="H609" i="6"/>
  <c r="L609" i="6"/>
  <c r="M609" i="6"/>
  <c r="P609" i="6"/>
  <c r="U609" i="6"/>
  <c r="W609" i="6"/>
  <c r="Y609" i="6"/>
  <c r="G610" i="6"/>
  <c r="H610" i="6"/>
  <c r="R610" i="6" s="1"/>
  <c r="L610" i="6"/>
  <c r="M610" i="6"/>
  <c r="P610" i="6"/>
  <c r="U610" i="6"/>
  <c r="W610" i="6"/>
  <c r="Y610" i="6"/>
  <c r="G611" i="6"/>
  <c r="Q611" i="6" s="1"/>
  <c r="H611" i="6"/>
  <c r="L611" i="6"/>
  <c r="M611" i="6"/>
  <c r="P611" i="6"/>
  <c r="U611" i="6"/>
  <c r="W611" i="6"/>
  <c r="Y611" i="6"/>
  <c r="G612" i="6"/>
  <c r="H612" i="6"/>
  <c r="L612" i="6"/>
  <c r="M612" i="6"/>
  <c r="P612" i="6"/>
  <c r="R612" i="6"/>
  <c r="U612" i="6"/>
  <c r="W612" i="6"/>
  <c r="Y612" i="6"/>
  <c r="G613" i="6"/>
  <c r="Q613" i="6" s="1"/>
  <c r="H613" i="6"/>
  <c r="L613" i="6"/>
  <c r="M613" i="6"/>
  <c r="P613" i="6"/>
  <c r="U613" i="6"/>
  <c r="W613" i="6"/>
  <c r="Y613" i="6"/>
  <c r="G614" i="6"/>
  <c r="H614" i="6"/>
  <c r="L614" i="6"/>
  <c r="M614" i="6"/>
  <c r="P614" i="6"/>
  <c r="R614" i="6"/>
  <c r="U614" i="6"/>
  <c r="W614" i="6"/>
  <c r="Y614" i="6"/>
  <c r="G615" i="6"/>
  <c r="Q615" i="6" s="1"/>
  <c r="H615" i="6"/>
  <c r="L615" i="6"/>
  <c r="M615" i="6"/>
  <c r="P615" i="6"/>
  <c r="U615" i="6"/>
  <c r="W615" i="6"/>
  <c r="Y615" i="6"/>
  <c r="G616" i="6"/>
  <c r="H616" i="6"/>
  <c r="L616" i="6"/>
  <c r="M616" i="6"/>
  <c r="P616" i="6"/>
  <c r="R616" i="6"/>
  <c r="U616" i="6"/>
  <c r="W616" i="6"/>
  <c r="Y616" i="6"/>
  <c r="G617" i="6"/>
  <c r="Q617" i="6" s="1"/>
  <c r="H617" i="6"/>
  <c r="L617" i="6"/>
  <c r="M617" i="6"/>
  <c r="P617" i="6"/>
  <c r="U617" i="6"/>
  <c r="W617" i="6"/>
  <c r="Y617" i="6"/>
  <c r="G618" i="6"/>
  <c r="Q618" i="6" s="1"/>
  <c r="H618" i="6"/>
  <c r="L618" i="6"/>
  <c r="M618" i="6"/>
  <c r="P618" i="6"/>
  <c r="R618" i="6"/>
  <c r="U618" i="6"/>
  <c r="W618" i="6"/>
  <c r="Y618" i="6"/>
  <c r="G619" i="6"/>
  <c r="Q619" i="6" s="1"/>
  <c r="H619" i="6"/>
  <c r="L619" i="6"/>
  <c r="M619" i="6"/>
  <c r="P619" i="6"/>
  <c r="U619" i="6"/>
  <c r="W619" i="6"/>
  <c r="Y619" i="6"/>
  <c r="G620" i="6"/>
  <c r="H620" i="6"/>
  <c r="L620" i="6"/>
  <c r="M620" i="6"/>
  <c r="P620" i="6"/>
  <c r="R620" i="6"/>
  <c r="U620" i="6"/>
  <c r="W620" i="6"/>
  <c r="Y620" i="6"/>
  <c r="G621" i="6"/>
  <c r="Q621" i="6" s="1"/>
  <c r="H621" i="6"/>
  <c r="L621" i="6"/>
  <c r="M621" i="6"/>
  <c r="P621" i="6"/>
  <c r="U621" i="6"/>
  <c r="W621" i="6"/>
  <c r="Y621" i="6"/>
  <c r="G622" i="6"/>
  <c r="H622" i="6"/>
  <c r="R622" i="6" s="1"/>
  <c r="L622" i="6"/>
  <c r="M622" i="6"/>
  <c r="P622" i="6"/>
  <c r="U622" i="6"/>
  <c r="W622" i="6"/>
  <c r="Y622" i="6"/>
  <c r="G623" i="6"/>
  <c r="Q623" i="6" s="1"/>
  <c r="H623" i="6"/>
  <c r="L623" i="6"/>
  <c r="M623" i="6"/>
  <c r="P623" i="6"/>
  <c r="U623" i="6"/>
  <c r="W623" i="6"/>
  <c r="Y623" i="6"/>
  <c r="G624" i="6"/>
  <c r="Q624" i="6" s="1"/>
  <c r="H624" i="6"/>
  <c r="R624" i="6" s="1"/>
  <c r="L624" i="6"/>
  <c r="M624" i="6"/>
  <c r="P624" i="6"/>
  <c r="U624" i="6"/>
  <c r="W624" i="6"/>
  <c r="Y624" i="6"/>
  <c r="G625" i="6"/>
  <c r="Q625" i="6" s="1"/>
  <c r="Z625" i="6" s="1"/>
  <c r="H625" i="6"/>
  <c r="R625" i="6" s="1"/>
  <c r="L625" i="6"/>
  <c r="M625" i="6"/>
  <c r="P625" i="6"/>
  <c r="U625" i="6"/>
  <c r="W625" i="6"/>
  <c r="Y625" i="6"/>
  <c r="G626" i="6"/>
  <c r="H626" i="6"/>
  <c r="L626" i="6"/>
  <c r="M626" i="6"/>
  <c r="P626" i="6"/>
  <c r="R626" i="6"/>
  <c r="U626" i="6"/>
  <c r="W626" i="6"/>
  <c r="Y626" i="6"/>
  <c r="G627" i="6"/>
  <c r="Q627" i="6" s="1"/>
  <c r="H627" i="6"/>
  <c r="L627" i="6"/>
  <c r="M627" i="6"/>
  <c r="P627" i="6"/>
  <c r="U627" i="6"/>
  <c r="W627" i="6"/>
  <c r="Y627" i="6"/>
  <c r="G628" i="6"/>
  <c r="Q628" i="6" s="1"/>
  <c r="H628" i="6"/>
  <c r="L628" i="6"/>
  <c r="M628" i="6"/>
  <c r="P628" i="6"/>
  <c r="U628" i="6"/>
  <c r="W628" i="6"/>
  <c r="Y628" i="6"/>
  <c r="G629" i="6"/>
  <c r="H629" i="6"/>
  <c r="R629" i="6" s="1"/>
  <c r="L629" i="6"/>
  <c r="M629" i="6"/>
  <c r="P629" i="6"/>
  <c r="U629" i="6"/>
  <c r="W629" i="6"/>
  <c r="Y629" i="6"/>
  <c r="G630" i="6"/>
  <c r="Q630" i="6" s="1"/>
  <c r="H630" i="6"/>
  <c r="L630" i="6"/>
  <c r="M630" i="6"/>
  <c r="P630" i="6"/>
  <c r="R630" i="6"/>
  <c r="U630" i="6"/>
  <c r="W630" i="6"/>
  <c r="Y630" i="6"/>
  <c r="G631" i="6"/>
  <c r="Q631" i="6" s="1"/>
  <c r="H631" i="6"/>
  <c r="L631" i="6"/>
  <c r="M631" i="6"/>
  <c r="P631" i="6"/>
  <c r="U631" i="6"/>
  <c r="W631" i="6"/>
  <c r="Y631" i="6"/>
  <c r="G632" i="6"/>
  <c r="Q632" i="6" s="1"/>
  <c r="H632" i="6"/>
  <c r="L632" i="6"/>
  <c r="M632" i="6"/>
  <c r="P632" i="6"/>
  <c r="U632" i="6"/>
  <c r="W632" i="6"/>
  <c r="Y632" i="6"/>
  <c r="G633" i="6"/>
  <c r="Q633" i="6" s="1"/>
  <c r="H633" i="6"/>
  <c r="R633" i="6" s="1"/>
  <c r="L633" i="6"/>
  <c r="M633" i="6"/>
  <c r="P633" i="6"/>
  <c r="U633" i="6"/>
  <c r="W633" i="6"/>
  <c r="Y633" i="6"/>
  <c r="G634" i="6"/>
  <c r="H634" i="6"/>
  <c r="L634" i="6"/>
  <c r="M634" i="6"/>
  <c r="P634" i="6"/>
  <c r="R634" i="6"/>
  <c r="U634" i="6"/>
  <c r="W634" i="6"/>
  <c r="Y634" i="6"/>
  <c r="G635" i="6"/>
  <c r="Q635" i="6" s="1"/>
  <c r="H635" i="6"/>
  <c r="L635" i="6"/>
  <c r="M635" i="6"/>
  <c r="P635" i="6"/>
  <c r="R635" i="6"/>
  <c r="U635" i="6"/>
  <c r="W635" i="6"/>
  <c r="Y635" i="6"/>
  <c r="G636" i="6"/>
  <c r="Q636" i="6" s="1"/>
  <c r="H636" i="6"/>
  <c r="L636" i="6"/>
  <c r="M636" i="6"/>
  <c r="P636" i="6"/>
  <c r="U636" i="6"/>
  <c r="W636" i="6"/>
  <c r="Y636" i="6"/>
  <c r="G637" i="6"/>
  <c r="H637" i="6"/>
  <c r="R637" i="6" s="1"/>
  <c r="L637" i="6"/>
  <c r="M637" i="6"/>
  <c r="P637" i="6"/>
  <c r="U637" i="6"/>
  <c r="W637" i="6"/>
  <c r="Y637" i="6"/>
  <c r="G638" i="6"/>
  <c r="H638" i="6"/>
  <c r="L638" i="6"/>
  <c r="M638" i="6"/>
  <c r="P638" i="6"/>
  <c r="R638" i="6"/>
  <c r="U638" i="6"/>
  <c r="W638" i="6"/>
  <c r="Y638" i="6"/>
  <c r="G639" i="6"/>
  <c r="Q639" i="6" s="1"/>
  <c r="H639" i="6"/>
  <c r="L639" i="6"/>
  <c r="M639" i="6"/>
  <c r="P639" i="6"/>
  <c r="U639" i="6"/>
  <c r="W639" i="6"/>
  <c r="Y639" i="6"/>
  <c r="G640" i="6"/>
  <c r="Q640" i="6" s="1"/>
  <c r="H640" i="6"/>
  <c r="L640" i="6"/>
  <c r="M640" i="6"/>
  <c r="P640" i="6"/>
  <c r="R640" i="6"/>
  <c r="U640" i="6"/>
  <c r="W640" i="6"/>
  <c r="Y640" i="6"/>
  <c r="G641" i="6"/>
  <c r="Q641" i="6" s="1"/>
  <c r="Z641" i="6" s="1"/>
  <c r="H641" i="6"/>
  <c r="R641" i="6" s="1"/>
  <c r="L641" i="6"/>
  <c r="M641" i="6"/>
  <c r="P641" i="6"/>
  <c r="U641" i="6"/>
  <c r="W641" i="6"/>
  <c r="Y641" i="6"/>
  <c r="G642" i="6"/>
  <c r="H642" i="6"/>
  <c r="L642" i="6"/>
  <c r="M642" i="6"/>
  <c r="P642" i="6"/>
  <c r="R642" i="6"/>
  <c r="U642" i="6"/>
  <c r="W642" i="6"/>
  <c r="Y642" i="6"/>
  <c r="G643" i="6"/>
  <c r="Q643" i="6" s="1"/>
  <c r="H643" i="6"/>
  <c r="R643" i="6" s="1"/>
  <c r="L643" i="6"/>
  <c r="M643" i="6"/>
  <c r="P643" i="6"/>
  <c r="U643" i="6"/>
  <c r="W643" i="6"/>
  <c r="Y643" i="6"/>
  <c r="G644" i="6"/>
  <c r="Q644" i="6" s="1"/>
  <c r="H644" i="6"/>
  <c r="L644" i="6"/>
  <c r="X644" i="6" s="1"/>
  <c r="M644" i="6"/>
  <c r="P644" i="6"/>
  <c r="U644" i="6"/>
  <c r="W644" i="6"/>
  <c r="Y644" i="6"/>
  <c r="G645" i="6"/>
  <c r="H645" i="6"/>
  <c r="R645" i="6" s="1"/>
  <c r="L645" i="6"/>
  <c r="M645" i="6"/>
  <c r="P645" i="6"/>
  <c r="U645" i="6"/>
  <c r="W645" i="6"/>
  <c r="Y645" i="6"/>
  <c r="G646" i="6"/>
  <c r="H646" i="6"/>
  <c r="L646" i="6"/>
  <c r="M646" i="6"/>
  <c r="P646" i="6"/>
  <c r="R646" i="6"/>
  <c r="U646" i="6"/>
  <c r="W646" i="6"/>
  <c r="Y646" i="6"/>
  <c r="G647" i="6"/>
  <c r="Q647" i="6" s="1"/>
  <c r="H647" i="6"/>
  <c r="L647" i="6"/>
  <c r="M647" i="6"/>
  <c r="P647" i="6"/>
  <c r="U647" i="6"/>
  <c r="W647" i="6"/>
  <c r="Y647" i="6"/>
  <c r="G648" i="6"/>
  <c r="H648" i="6"/>
  <c r="L648" i="6"/>
  <c r="M648" i="6"/>
  <c r="P648" i="6"/>
  <c r="R648" i="6"/>
  <c r="U648" i="6"/>
  <c r="W648" i="6"/>
  <c r="Y648" i="6"/>
  <c r="G649" i="6"/>
  <c r="Q649" i="6" s="1"/>
  <c r="H649" i="6"/>
  <c r="R649" i="6" s="1"/>
  <c r="L649" i="6"/>
  <c r="M649" i="6"/>
  <c r="P649" i="6"/>
  <c r="U649" i="6"/>
  <c r="W649" i="6"/>
  <c r="Y649" i="6"/>
  <c r="G650" i="6"/>
  <c r="H650" i="6"/>
  <c r="L650" i="6"/>
  <c r="M650" i="6"/>
  <c r="P650" i="6"/>
  <c r="R650" i="6"/>
  <c r="U650" i="6"/>
  <c r="W650" i="6"/>
  <c r="Y650" i="6"/>
  <c r="G651" i="6"/>
  <c r="Q651" i="6" s="1"/>
  <c r="H651" i="6"/>
  <c r="R651" i="6" s="1"/>
  <c r="L651" i="6"/>
  <c r="M651" i="6"/>
  <c r="P651" i="6"/>
  <c r="U651" i="6"/>
  <c r="W651" i="6"/>
  <c r="Y651" i="6"/>
  <c r="G652" i="6"/>
  <c r="Q652" i="6" s="1"/>
  <c r="H652" i="6"/>
  <c r="L652" i="6"/>
  <c r="M652" i="6"/>
  <c r="P652" i="6"/>
  <c r="U652" i="6"/>
  <c r="W652" i="6"/>
  <c r="Y652" i="6"/>
  <c r="G653" i="6"/>
  <c r="H653" i="6"/>
  <c r="R653" i="6" s="1"/>
  <c r="L653" i="6"/>
  <c r="M653" i="6"/>
  <c r="P653" i="6"/>
  <c r="U653" i="6"/>
  <c r="W653" i="6"/>
  <c r="Y653" i="6"/>
  <c r="G654" i="6"/>
  <c r="Q654" i="6" s="1"/>
  <c r="H654" i="6"/>
  <c r="L654" i="6"/>
  <c r="M654" i="6"/>
  <c r="P654" i="6"/>
  <c r="R654" i="6"/>
  <c r="U654" i="6"/>
  <c r="W654" i="6"/>
  <c r="Y654" i="6"/>
  <c r="G655" i="6"/>
  <c r="Q655" i="6" s="1"/>
  <c r="H655" i="6"/>
  <c r="L655" i="6"/>
  <c r="M655" i="6"/>
  <c r="P655" i="6"/>
  <c r="U655" i="6"/>
  <c r="W655" i="6"/>
  <c r="Y655" i="6"/>
  <c r="G656" i="6"/>
  <c r="H656" i="6"/>
  <c r="L656" i="6"/>
  <c r="M656" i="6"/>
  <c r="P656" i="6"/>
  <c r="R656" i="6"/>
  <c r="U656" i="6"/>
  <c r="W656" i="6"/>
  <c r="Y656" i="6"/>
  <c r="G657" i="6"/>
  <c r="Q657" i="6" s="1"/>
  <c r="H657" i="6"/>
  <c r="R657" i="6" s="1"/>
  <c r="L657" i="6"/>
  <c r="M657" i="6"/>
  <c r="P657" i="6"/>
  <c r="U657" i="6"/>
  <c r="W657" i="6"/>
  <c r="Y657" i="6"/>
  <c r="G658" i="6"/>
  <c r="H658" i="6"/>
  <c r="L658" i="6"/>
  <c r="M658" i="6"/>
  <c r="P658" i="6"/>
  <c r="R658" i="6"/>
  <c r="U658" i="6"/>
  <c r="W658" i="6"/>
  <c r="Y658" i="6"/>
  <c r="G659" i="6"/>
  <c r="Q659" i="6" s="1"/>
  <c r="H659" i="6"/>
  <c r="L659" i="6"/>
  <c r="M659" i="6"/>
  <c r="P659" i="6"/>
  <c r="U659" i="6"/>
  <c r="W659" i="6"/>
  <c r="Y659" i="6"/>
  <c r="G660" i="6"/>
  <c r="Q660" i="6" s="1"/>
  <c r="H660" i="6"/>
  <c r="L660" i="6"/>
  <c r="M660" i="6"/>
  <c r="P660" i="6"/>
  <c r="U660" i="6"/>
  <c r="W660" i="6"/>
  <c r="Y660" i="6"/>
  <c r="G661" i="6"/>
  <c r="H661" i="6"/>
  <c r="R661" i="6" s="1"/>
  <c r="L661" i="6"/>
  <c r="M661" i="6"/>
  <c r="P661" i="6"/>
  <c r="U661" i="6"/>
  <c r="W661" i="6"/>
  <c r="Y661" i="6"/>
  <c r="G662" i="6"/>
  <c r="Q662" i="6" s="1"/>
  <c r="H662" i="6"/>
  <c r="R662" i="6" s="1"/>
  <c r="L662" i="6"/>
  <c r="M662" i="6"/>
  <c r="P662" i="6"/>
  <c r="U662" i="6"/>
  <c r="W662" i="6"/>
  <c r="Y662" i="6"/>
  <c r="G663" i="6"/>
  <c r="Q663" i="6" s="1"/>
  <c r="H663" i="6"/>
  <c r="L663" i="6"/>
  <c r="M663" i="6"/>
  <c r="P663" i="6"/>
  <c r="U663" i="6"/>
  <c r="W663" i="6"/>
  <c r="Y663" i="6"/>
  <c r="G664" i="6"/>
  <c r="Q664" i="6" s="1"/>
  <c r="H664" i="6"/>
  <c r="L664" i="6"/>
  <c r="M664" i="6"/>
  <c r="P664" i="6"/>
  <c r="R664" i="6"/>
  <c r="U664" i="6"/>
  <c r="W664" i="6"/>
  <c r="Y664" i="6"/>
  <c r="G665" i="6"/>
  <c r="Q665" i="6" s="1"/>
  <c r="H665" i="6"/>
  <c r="R665" i="6" s="1"/>
  <c r="L665" i="6"/>
  <c r="M665" i="6"/>
  <c r="P665" i="6"/>
  <c r="U665" i="6"/>
  <c r="W665" i="6"/>
  <c r="Y665" i="6"/>
  <c r="G666" i="6"/>
  <c r="H666" i="6"/>
  <c r="L666" i="6"/>
  <c r="M666" i="6"/>
  <c r="P666" i="6"/>
  <c r="R666" i="6"/>
  <c r="U666" i="6"/>
  <c r="W666" i="6"/>
  <c r="Y666" i="6"/>
  <c r="G667" i="6"/>
  <c r="Q667" i="6" s="1"/>
  <c r="H667" i="6"/>
  <c r="L667" i="6"/>
  <c r="M667" i="6"/>
  <c r="P667" i="6"/>
  <c r="R667" i="6"/>
  <c r="U667" i="6"/>
  <c r="W667" i="6"/>
  <c r="Y667" i="6"/>
  <c r="G668" i="6"/>
  <c r="Q668" i="6" s="1"/>
  <c r="H668" i="6"/>
  <c r="L668" i="6"/>
  <c r="M668" i="6"/>
  <c r="P668" i="6"/>
  <c r="U668" i="6"/>
  <c r="W668" i="6"/>
  <c r="Y668" i="6"/>
  <c r="G669" i="6"/>
  <c r="H669" i="6"/>
  <c r="R669" i="6" s="1"/>
  <c r="L669" i="6"/>
  <c r="M669" i="6"/>
  <c r="P669" i="6"/>
  <c r="U669" i="6"/>
  <c r="W669" i="6"/>
  <c r="Y669" i="6"/>
  <c r="G670" i="6"/>
  <c r="H670" i="6"/>
  <c r="R670" i="6" s="1"/>
  <c r="L670" i="6"/>
  <c r="M670" i="6"/>
  <c r="P670" i="6"/>
  <c r="U670" i="6"/>
  <c r="W670" i="6"/>
  <c r="Y670" i="6"/>
  <c r="G671" i="6"/>
  <c r="Q671" i="6" s="1"/>
  <c r="H671" i="6"/>
  <c r="L671" i="6"/>
  <c r="M671" i="6"/>
  <c r="P671" i="6"/>
  <c r="U671" i="6"/>
  <c r="W671" i="6"/>
  <c r="Y671" i="6"/>
  <c r="G672" i="6"/>
  <c r="H672" i="6"/>
  <c r="L672" i="6"/>
  <c r="M672" i="6"/>
  <c r="P672" i="6"/>
  <c r="R672" i="6"/>
  <c r="U672" i="6"/>
  <c r="W672" i="6"/>
  <c r="Y672" i="6"/>
  <c r="G673" i="6"/>
  <c r="Q673" i="6" s="1"/>
  <c r="H673" i="6"/>
  <c r="R673" i="6" s="1"/>
  <c r="L673" i="6"/>
  <c r="M673" i="6"/>
  <c r="P673" i="6"/>
  <c r="U673" i="6"/>
  <c r="W673" i="6"/>
  <c r="Y673" i="6"/>
  <c r="G674" i="6"/>
  <c r="H674" i="6"/>
  <c r="L674" i="6"/>
  <c r="M674" i="6"/>
  <c r="P674" i="6"/>
  <c r="R674" i="6"/>
  <c r="U674" i="6"/>
  <c r="W674" i="6"/>
  <c r="Y674" i="6"/>
  <c r="G675" i="6"/>
  <c r="Q675" i="6" s="1"/>
  <c r="H675" i="6"/>
  <c r="L675" i="6"/>
  <c r="M675" i="6"/>
  <c r="P675" i="6"/>
  <c r="R675" i="6"/>
  <c r="U675" i="6"/>
  <c r="W675" i="6"/>
  <c r="Y675" i="6"/>
  <c r="G676" i="6"/>
  <c r="Q676" i="6" s="1"/>
  <c r="H676" i="6"/>
  <c r="L676" i="6"/>
  <c r="M676" i="6"/>
  <c r="P676" i="6"/>
  <c r="U676" i="6"/>
  <c r="W676" i="6"/>
  <c r="Y676" i="6"/>
  <c r="G677" i="6"/>
  <c r="H677" i="6"/>
  <c r="R677" i="6" s="1"/>
  <c r="L677" i="6"/>
  <c r="M677" i="6"/>
  <c r="P677" i="6"/>
  <c r="U677" i="6"/>
  <c r="W677" i="6"/>
  <c r="Y677" i="6"/>
  <c r="G678" i="6"/>
  <c r="Q678" i="6" s="1"/>
  <c r="H678" i="6"/>
  <c r="R678" i="6" s="1"/>
  <c r="L678" i="6"/>
  <c r="M678" i="6"/>
  <c r="P678" i="6"/>
  <c r="U678" i="6"/>
  <c r="W678" i="6"/>
  <c r="Y678" i="6"/>
  <c r="G679" i="6"/>
  <c r="Q679" i="6" s="1"/>
  <c r="H679" i="6"/>
  <c r="L679" i="6"/>
  <c r="M679" i="6"/>
  <c r="P679" i="6"/>
  <c r="U679" i="6"/>
  <c r="W679" i="6"/>
  <c r="Y679" i="6"/>
  <c r="G680" i="6"/>
  <c r="Q680" i="6" s="1"/>
  <c r="H680" i="6"/>
  <c r="L680" i="6"/>
  <c r="M680" i="6"/>
  <c r="P680" i="6"/>
  <c r="R680" i="6"/>
  <c r="U680" i="6"/>
  <c r="W680" i="6"/>
  <c r="Y680" i="6"/>
  <c r="G681" i="6"/>
  <c r="Q681" i="6" s="1"/>
  <c r="H681" i="6"/>
  <c r="L681" i="6"/>
  <c r="M681" i="6"/>
  <c r="P681" i="6"/>
  <c r="U681" i="6"/>
  <c r="W681" i="6"/>
  <c r="Y681" i="6"/>
  <c r="G682" i="6"/>
  <c r="H682" i="6"/>
  <c r="L682" i="6"/>
  <c r="M682" i="6"/>
  <c r="P682" i="6"/>
  <c r="R682" i="6"/>
  <c r="U682" i="6"/>
  <c r="W682" i="6"/>
  <c r="Y682" i="6"/>
  <c r="G683" i="6"/>
  <c r="Q683" i="6" s="1"/>
  <c r="H683" i="6"/>
  <c r="L683" i="6"/>
  <c r="M683" i="6"/>
  <c r="P683" i="6"/>
  <c r="R683" i="6"/>
  <c r="U683" i="6"/>
  <c r="W683" i="6"/>
  <c r="Y683" i="6"/>
  <c r="G684" i="6"/>
  <c r="Q684" i="6" s="1"/>
  <c r="H684" i="6"/>
  <c r="L684" i="6"/>
  <c r="M684" i="6"/>
  <c r="P684" i="6"/>
  <c r="U684" i="6"/>
  <c r="W684" i="6"/>
  <c r="Y684" i="6"/>
  <c r="G685" i="6"/>
  <c r="H685" i="6"/>
  <c r="R685" i="6" s="1"/>
  <c r="L685" i="6"/>
  <c r="M685" i="6"/>
  <c r="P685" i="6"/>
  <c r="U685" i="6"/>
  <c r="W685" i="6"/>
  <c r="Y685" i="6"/>
  <c r="G686" i="6"/>
  <c r="Q686" i="6" s="1"/>
  <c r="H686" i="6"/>
  <c r="L686" i="6"/>
  <c r="M686" i="6"/>
  <c r="P686" i="6"/>
  <c r="U686" i="6"/>
  <c r="W686" i="6"/>
  <c r="Y686" i="6"/>
  <c r="G687" i="6"/>
  <c r="Q687" i="6" s="1"/>
  <c r="H687" i="6"/>
  <c r="R687" i="6" s="1"/>
  <c r="L687" i="6"/>
  <c r="M687" i="6"/>
  <c r="P687" i="6"/>
  <c r="U687" i="6"/>
  <c r="W687" i="6"/>
  <c r="Y687" i="6"/>
  <c r="G688" i="6"/>
  <c r="Q688" i="6" s="1"/>
  <c r="H688" i="6"/>
  <c r="L688" i="6"/>
  <c r="M688" i="6"/>
  <c r="P688" i="6"/>
  <c r="U688" i="6"/>
  <c r="W688" i="6"/>
  <c r="Y688" i="6"/>
  <c r="G689" i="6"/>
  <c r="H689" i="6"/>
  <c r="L689" i="6"/>
  <c r="M689" i="6"/>
  <c r="P689" i="6"/>
  <c r="R689" i="6"/>
  <c r="U689" i="6"/>
  <c r="W689" i="6"/>
  <c r="Y689" i="6"/>
  <c r="G690" i="6"/>
  <c r="Q690" i="6" s="1"/>
  <c r="H690" i="6"/>
  <c r="L690" i="6"/>
  <c r="M690" i="6"/>
  <c r="P690" i="6"/>
  <c r="U690" i="6"/>
  <c r="W690" i="6"/>
  <c r="Y690" i="6"/>
  <c r="G691" i="6"/>
  <c r="Q691" i="6" s="1"/>
  <c r="H691" i="6"/>
  <c r="R691" i="6" s="1"/>
  <c r="L691" i="6"/>
  <c r="M691" i="6"/>
  <c r="P691" i="6"/>
  <c r="U691" i="6"/>
  <c r="W691" i="6"/>
  <c r="Y691" i="6"/>
  <c r="G692" i="6"/>
  <c r="Q692" i="6" s="1"/>
  <c r="H692" i="6"/>
  <c r="L692" i="6"/>
  <c r="M692" i="6"/>
  <c r="P692" i="6"/>
  <c r="U692" i="6"/>
  <c r="W692" i="6"/>
  <c r="Y692" i="6"/>
  <c r="G693" i="6"/>
  <c r="H693" i="6"/>
  <c r="L693" i="6"/>
  <c r="M693" i="6"/>
  <c r="P693" i="6"/>
  <c r="R693" i="6"/>
  <c r="U693" i="6"/>
  <c r="W693" i="6"/>
  <c r="Y693" i="6"/>
  <c r="G694" i="6"/>
  <c r="Q694" i="6" s="1"/>
  <c r="H694" i="6"/>
  <c r="L694" i="6"/>
  <c r="M694" i="6"/>
  <c r="P694" i="6"/>
  <c r="U694" i="6"/>
  <c r="W694" i="6"/>
  <c r="Y694" i="6"/>
  <c r="G695" i="6"/>
  <c r="Q695" i="6" s="1"/>
  <c r="H695" i="6"/>
  <c r="L695" i="6"/>
  <c r="M695" i="6"/>
  <c r="P695" i="6"/>
  <c r="R695" i="6"/>
  <c r="U695" i="6"/>
  <c r="W695" i="6"/>
  <c r="Y695" i="6"/>
  <c r="G696" i="6"/>
  <c r="Q696" i="6" s="1"/>
  <c r="H696" i="6"/>
  <c r="L696" i="6"/>
  <c r="M696" i="6"/>
  <c r="P696" i="6"/>
  <c r="U696" i="6"/>
  <c r="W696" i="6"/>
  <c r="Y696" i="6"/>
  <c r="G697" i="6"/>
  <c r="H697" i="6"/>
  <c r="R697" i="6" s="1"/>
  <c r="L697" i="6"/>
  <c r="M697" i="6"/>
  <c r="P697" i="6"/>
  <c r="U697" i="6"/>
  <c r="W697" i="6"/>
  <c r="Y697" i="6"/>
  <c r="G698" i="6"/>
  <c r="Q698" i="6" s="1"/>
  <c r="H698" i="6"/>
  <c r="L698" i="6"/>
  <c r="M698" i="6"/>
  <c r="P698" i="6"/>
  <c r="U698" i="6"/>
  <c r="W698" i="6"/>
  <c r="Y698" i="6"/>
  <c r="G699" i="6"/>
  <c r="Q699" i="6" s="1"/>
  <c r="H699" i="6"/>
  <c r="L699" i="6"/>
  <c r="M699" i="6"/>
  <c r="P699" i="6"/>
  <c r="R699" i="6"/>
  <c r="U699" i="6"/>
  <c r="W699" i="6"/>
  <c r="Y699" i="6"/>
  <c r="G700" i="6"/>
  <c r="Q700" i="6" s="1"/>
  <c r="H700" i="6"/>
  <c r="L700" i="6"/>
  <c r="M700" i="6"/>
  <c r="P700" i="6"/>
  <c r="U700" i="6"/>
  <c r="W700" i="6"/>
  <c r="Y700" i="6"/>
  <c r="G701" i="6"/>
  <c r="Q701" i="6" s="1"/>
  <c r="H701" i="6"/>
  <c r="L701" i="6"/>
  <c r="M701" i="6"/>
  <c r="P701" i="6"/>
  <c r="R701" i="6"/>
  <c r="U701" i="6"/>
  <c r="W701" i="6"/>
  <c r="Y701" i="6"/>
  <c r="G702" i="6"/>
  <c r="Q702" i="6" s="1"/>
  <c r="H702" i="6"/>
  <c r="L702" i="6"/>
  <c r="M702" i="6"/>
  <c r="P702" i="6"/>
  <c r="U702" i="6"/>
  <c r="W702" i="6"/>
  <c r="Y702" i="6"/>
  <c r="G703" i="6"/>
  <c r="Q703" i="6" s="1"/>
  <c r="H703" i="6"/>
  <c r="L703" i="6"/>
  <c r="M703" i="6"/>
  <c r="P703" i="6"/>
  <c r="R703" i="6"/>
  <c r="U703" i="6"/>
  <c r="W703" i="6"/>
  <c r="Y703" i="6"/>
  <c r="G704" i="6"/>
  <c r="Q704" i="6" s="1"/>
  <c r="H704" i="6"/>
  <c r="L704" i="6"/>
  <c r="M704" i="6"/>
  <c r="P704" i="6"/>
  <c r="U704" i="6"/>
  <c r="W704" i="6"/>
  <c r="Y704" i="6"/>
  <c r="G705" i="6"/>
  <c r="H705" i="6"/>
  <c r="R705" i="6" s="1"/>
  <c r="L705" i="6"/>
  <c r="M705" i="6"/>
  <c r="P705" i="6"/>
  <c r="U705" i="6"/>
  <c r="W705" i="6"/>
  <c r="Y705" i="6"/>
  <c r="G706" i="6"/>
  <c r="Q706" i="6" s="1"/>
  <c r="H706" i="6"/>
  <c r="L706" i="6"/>
  <c r="M706" i="6"/>
  <c r="P706" i="6"/>
  <c r="U706" i="6"/>
  <c r="W706" i="6"/>
  <c r="Y706" i="6"/>
  <c r="G707" i="6"/>
  <c r="Q707" i="6" s="1"/>
  <c r="H707" i="6"/>
  <c r="L707" i="6"/>
  <c r="M707" i="6"/>
  <c r="P707" i="6"/>
  <c r="R707" i="6"/>
  <c r="U707" i="6"/>
  <c r="W707" i="6"/>
  <c r="Y707" i="6"/>
  <c r="G708" i="6"/>
  <c r="Q708" i="6" s="1"/>
  <c r="H708" i="6"/>
  <c r="L708" i="6"/>
  <c r="M708" i="6"/>
  <c r="P708" i="6"/>
  <c r="U708" i="6"/>
  <c r="W708" i="6"/>
  <c r="Y708" i="6"/>
  <c r="G709" i="6"/>
  <c r="H709" i="6"/>
  <c r="L709" i="6"/>
  <c r="M709" i="6"/>
  <c r="P709" i="6"/>
  <c r="R709" i="6"/>
  <c r="U709" i="6"/>
  <c r="W709" i="6"/>
  <c r="Y709" i="6"/>
  <c r="G710" i="6"/>
  <c r="Q710" i="6" s="1"/>
  <c r="H710" i="6"/>
  <c r="L710" i="6"/>
  <c r="M710" i="6"/>
  <c r="P710" i="6"/>
  <c r="U710" i="6"/>
  <c r="W710" i="6"/>
  <c r="Y710" i="6"/>
  <c r="G711" i="6"/>
  <c r="Q711" i="6" s="1"/>
  <c r="H711" i="6"/>
  <c r="L711" i="6"/>
  <c r="M711" i="6"/>
  <c r="P711" i="6"/>
  <c r="R711" i="6"/>
  <c r="U711" i="6"/>
  <c r="W711" i="6"/>
  <c r="Y711" i="6"/>
  <c r="G712" i="6"/>
  <c r="Q712" i="6" s="1"/>
  <c r="H712" i="6"/>
  <c r="L712" i="6"/>
  <c r="M712" i="6"/>
  <c r="P712" i="6"/>
  <c r="U712" i="6"/>
  <c r="W712" i="6"/>
  <c r="Y712" i="6"/>
  <c r="G713" i="6"/>
  <c r="H713" i="6"/>
  <c r="L713" i="6"/>
  <c r="M713" i="6"/>
  <c r="P713" i="6"/>
  <c r="R713" i="6"/>
  <c r="U713" i="6"/>
  <c r="W713" i="6"/>
  <c r="Y713" i="6"/>
  <c r="G714" i="6"/>
  <c r="Q714" i="6" s="1"/>
  <c r="H714" i="6"/>
  <c r="L714" i="6"/>
  <c r="M714" i="6"/>
  <c r="P714" i="6"/>
  <c r="U714" i="6"/>
  <c r="W714" i="6"/>
  <c r="Y714" i="6"/>
  <c r="G715" i="6"/>
  <c r="Q715" i="6" s="1"/>
  <c r="H715" i="6"/>
  <c r="L715" i="6"/>
  <c r="M715" i="6"/>
  <c r="P715" i="6"/>
  <c r="R715" i="6"/>
  <c r="U715" i="6"/>
  <c r="W715" i="6"/>
  <c r="Y715" i="6"/>
  <c r="G716" i="6"/>
  <c r="Q716" i="6" s="1"/>
  <c r="H716" i="6"/>
  <c r="L716" i="6"/>
  <c r="M716" i="6"/>
  <c r="P716" i="6"/>
  <c r="U716" i="6"/>
  <c r="W716" i="6"/>
  <c r="Y716" i="6"/>
  <c r="G717" i="6"/>
  <c r="H717" i="6"/>
  <c r="L717" i="6"/>
  <c r="M717" i="6"/>
  <c r="P717" i="6"/>
  <c r="R717" i="6"/>
  <c r="U717" i="6"/>
  <c r="W717" i="6"/>
  <c r="Y717" i="6"/>
  <c r="G718" i="6"/>
  <c r="Q718" i="6" s="1"/>
  <c r="H718" i="6"/>
  <c r="L718" i="6"/>
  <c r="M718" i="6"/>
  <c r="P718" i="6"/>
  <c r="U718" i="6"/>
  <c r="W718" i="6"/>
  <c r="Y718" i="6"/>
  <c r="G719" i="6"/>
  <c r="Q719" i="6" s="1"/>
  <c r="H719" i="6"/>
  <c r="L719" i="6"/>
  <c r="M719" i="6"/>
  <c r="P719" i="6"/>
  <c r="R719" i="6"/>
  <c r="U719" i="6"/>
  <c r="W719" i="6"/>
  <c r="Y719" i="6"/>
  <c r="G720" i="6"/>
  <c r="Q720" i="6" s="1"/>
  <c r="H720" i="6"/>
  <c r="L720" i="6"/>
  <c r="M720" i="6"/>
  <c r="P720" i="6"/>
  <c r="U720" i="6"/>
  <c r="W720" i="6"/>
  <c r="Y720" i="6"/>
  <c r="G721" i="6"/>
  <c r="Q721" i="6" s="1"/>
  <c r="H721" i="6"/>
  <c r="R721" i="6" s="1"/>
  <c r="L721" i="6"/>
  <c r="M721" i="6"/>
  <c r="P721" i="6"/>
  <c r="U721" i="6"/>
  <c r="W721" i="6"/>
  <c r="Y721" i="6"/>
  <c r="G722" i="6"/>
  <c r="Q722" i="6" s="1"/>
  <c r="H722" i="6"/>
  <c r="L722" i="6"/>
  <c r="M722" i="6"/>
  <c r="P722" i="6"/>
  <c r="U722" i="6"/>
  <c r="W722" i="6"/>
  <c r="Y722" i="6"/>
  <c r="G723" i="6"/>
  <c r="Q723" i="6" s="1"/>
  <c r="H723" i="6"/>
  <c r="L723" i="6"/>
  <c r="M723" i="6"/>
  <c r="P723" i="6"/>
  <c r="R723" i="6"/>
  <c r="U723" i="6"/>
  <c r="W723" i="6"/>
  <c r="Y723" i="6"/>
  <c r="G724" i="6"/>
  <c r="Q724" i="6" s="1"/>
  <c r="H724" i="6"/>
  <c r="L724" i="6"/>
  <c r="M724" i="6"/>
  <c r="P724" i="6"/>
  <c r="U724" i="6"/>
  <c r="W724" i="6"/>
  <c r="Y724" i="6"/>
  <c r="G725" i="6"/>
  <c r="H725" i="6"/>
  <c r="L725" i="6"/>
  <c r="M725" i="6"/>
  <c r="P725" i="6"/>
  <c r="R725" i="6"/>
  <c r="U725" i="6"/>
  <c r="W725" i="6"/>
  <c r="Y725" i="6"/>
  <c r="G726" i="6"/>
  <c r="Q726" i="6" s="1"/>
  <c r="H726" i="6"/>
  <c r="L726" i="6"/>
  <c r="M726" i="6"/>
  <c r="P726" i="6"/>
  <c r="U726" i="6"/>
  <c r="W726" i="6"/>
  <c r="Y726" i="6"/>
  <c r="G727" i="6"/>
  <c r="Q727" i="6" s="1"/>
  <c r="H727" i="6"/>
  <c r="R727" i="6" s="1"/>
  <c r="L727" i="6"/>
  <c r="M727" i="6"/>
  <c r="P727" i="6"/>
  <c r="U727" i="6"/>
  <c r="W727" i="6"/>
  <c r="Y727" i="6"/>
  <c r="G728" i="6"/>
  <c r="Q728" i="6" s="1"/>
  <c r="H728" i="6"/>
  <c r="L728" i="6"/>
  <c r="M728" i="6"/>
  <c r="P728" i="6"/>
  <c r="U728" i="6"/>
  <c r="W728" i="6"/>
  <c r="Y728" i="6"/>
  <c r="G729" i="6"/>
  <c r="H729" i="6"/>
  <c r="L729" i="6"/>
  <c r="M729" i="6"/>
  <c r="P729" i="6"/>
  <c r="R729" i="6"/>
  <c r="U729" i="6"/>
  <c r="W729" i="6"/>
  <c r="Y729" i="6"/>
  <c r="G730" i="6"/>
  <c r="Q730" i="6" s="1"/>
  <c r="H730" i="6"/>
  <c r="L730" i="6"/>
  <c r="M730" i="6"/>
  <c r="P730" i="6"/>
  <c r="U730" i="6"/>
  <c r="W730" i="6"/>
  <c r="Y730" i="6"/>
  <c r="G731" i="6"/>
  <c r="Q731" i="6" s="1"/>
  <c r="H731" i="6"/>
  <c r="R731" i="6" s="1"/>
  <c r="L731" i="6"/>
  <c r="M731" i="6"/>
  <c r="P731" i="6"/>
  <c r="U731" i="6"/>
  <c r="W731" i="6"/>
  <c r="Y731" i="6"/>
  <c r="G732" i="6"/>
  <c r="Q732" i="6" s="1"/>
  <c r="H732" i="6"/>
  <c r="L732" i="6"/>
  <c r="M732" i="6"/>
  <c r="P732" i="6"/>
  <c r="U732" i="6"/>
  <c r="W732" i="6"/>
  <c r="Y732" i="6"/>
  <c r="G733" i="6"/>
  <c r="Q733" i="6" s="1"/>
  <c r="H733" i="6"/>
  <c r="L733" i="6"/>
  <c r="M733" i="6"/>
  <c r="P733" i="6"/>
  <c r="R733" i="6"/>
  <c r="U733" i="6"/>
  <c r="W733" i="6"/>
  <c r="Y733" i="6"/>
  <c r="G734" i="6"/>
  <c r="Q734" i="6" s="1"/>
  <c r="H734" i="6"/>
  <c r="L734" i="6"/>
  <c r="M734" i="6"/>
  <c r="P734" i="6"/>
  <c r="U734" i="6"/>
  <c r="W734" i="6"/>
  <c r="Y734" i="6"/>
  <c r="G735" i="6"/>
  <c r="Q735" i="6" s="1"/>
  <c r="H735" i="6"/>
  <c r="R735" i="6" s="1"/>
  <c r="L735" i="6"/>
  <c r="M735" i="6"/>
  <c r="P735" i="6"/>
  <c r="U735" i="6"/>
  <c r="W735" i="6"/>
  <c r="Y735" i="6"/>
  <c r="G736" i="6"/>
  <c r="Q736" i="6" s="1"/>
  <c r="H736" i="6"/>
  <c r="L736" i="6"/>
  <c r="M736" i="6"/>
  <c r="P736" i="6"/>
  <c r="U736" i="6"/>
  <c r="W736" i="6"/>
  <c r="Y736" i="6"/>
  <c r="G737" i="6"/>
  <c r="H737" i="6"/>
  <c r="L737" i="6"/>
  <c r="M737" i="6"/>
  <c r="P737" i="6"/>
  <c r="R737" i="6"/>
  <c r="U737" i="6"/>
  <c r="W737" i="6"/>
  <c r="Y737" i="6"/>
  <c r="G738" i="6"/>
  <c r="Q738" i="6" s="1"/>
  <c r="H738" i="6"/>
  <c r="L738" i="6"/>
  <c r="M738" i="6"/>
  <c r="P738" i="6"/>
  <c r="U738" i="6"/>
  <c r="W738" i="6"/>
  <c r="Y738" i="6"/>
  <c r="G739" i="6"/>
  <c r="Q739" i="6" s="1"/>
  <c r="H739" i="6"/>
  <c r="L739" i="6"/>
  <c r="M739" i="6"/>
  <c r="P739" i="6"/>
  <c r="R739" i="6"/>
  <c r="U739" i="6"/>
  <c r="W739" i="6"/>
  <c r="Y739" i="6"/>
  <c r="G740" i="6"/>
  <c r="Q740" i="6" s="1"/>
  <c r="H740" i="6"/>
  <c r="L740" i="6"/>
  <c r="M740" i="6"/>
  <c r="P740" i="6"/>
  <c r="U740" i="6"/>
  <c r="W740" i="6"/>
  <c r="Y740" i="6"/>
  <c r="G741" i="6"/>
  <c r="H741" i="6"/>
  <c r="R741" i="6" s="1"/>
  <c r="L741" i="6"/>
  <c r="M741" i="6"/>
  <c r="P741" i="6"/>
  <c r="U741" i="6"/>
  <c r="W741" i="6"/>
  <c r="Y741" i="6"/>
  <c r="G742" i="6"/>
  <c r="Q742" i="6" s="1"/>
  <c r="H742" i="6"/>
  <c r="L742" i="6"/>
  <c r="M742" i="6"/>
  <c r="P742" i="6"/>
  <c r="U742" i="6"/>
  <c r="W742" i="6"/>
  <c r="Y742" i="6"/>
  <c r="G743" i="6"/>
  <c r="Q743" i="6" s="1"/>
  <c r="H743" i="6"/>
  <c r="L743" i="6"/>
  <c r="M743" i="6"/>
  <c r="P743" i="6"/>
  <c r="R743" i="6"/>
  <c r="U743" i="6"/>
  <c r="W743" i="6"/>
  <c r="Y743" i="6"/>
  <c r="G744" i="6"/>
  <c r="Q744" i="6" s="1"/>
  <c r="H744" i="6"/>
  <c r="L744" i="6"/>
  <c r="M744" i="6"/>
  <c r="P744" i="6"/>
  <c r="U744" i="6"/>
  <c r="W744" i="6"/>
  <c r="Y744" i="6"/>
  <c r="G745" i="6"/>
  <c r="H745" i="6"/>
  <c r="L745" i="6"/>
  <c r="M745" i="6"/>
  <c r="P745" i="6"/>
  <c r="R745" i="6"/>
  <c r="U745" i="6"/>
  <c r="W745" i="6"/>
  <c r="Y745" i="6"/>
  <c r="G746" i="6"/>
  <c r="Q746" i="6" s="1"/>
  <c r="H746" i="6"/>
  <c r="L746" i="6"/>
  <c r="M746" i="6"/>
  <c r="P746" i="6"/>
  <c r="U746" i="6"/>
  <c r="W746" i="6"/>
  <c r="Y746" i="6"/>
  <c r="G747" i="6"/>
  <c r="Q747" i="6" s="1"/>
  <c r="H747" i="6"/>
  <c r="R747" i="6" s="1"/>
  <c r="L747" i="6"/>
  <c r="M747" i="6"/>
  <c r="P747" i="6"/>
  <c r="U747" i="6"/>
  <c r="W747" i="6"/>
  <c r="Y747" i="6"/>
  <c r="G748" i="6"/>
  <c r="Q748" i="6" s="1"/>
  <c r="H748" i="6"/>
  <c r="L748" i="6"/>
  <c r="M748" i="6"/>
  <c r="P748" i="6"/>
  <c r="U748" i="6"/>
  <c r="W748" i="6"/>
  <c r="Y748" i="6"/>
  <c r="G749" i="6"/>
  <c r="H749" i="6"/>
  <c r="L749" i="6"/>
  <c r="M749" i="6"/>
  <c r="P749" i="6"/>
  <c r="R749" i="6"/>
  <c r="U749" i="6"/>
  <c r="W749" i="6"/>
  <c r="Y749" i="6"/>
  <c r="G750" i="6"/>
  <c r="Q750" i="6" s="1"/>
  <c r="H750" i="6"/>
  <c r="L750" i="6"/>
  <c r="M750" i="6"/>
  <c r="P750" i="6"/>
  <c r="U750" i="6"/>
  <c r="W750" i="6"/>
  <c r="Y750" i="6"/>
  <c r="G751" i="6"/>
  <c r="Q751" i="6" s="1"/>
  <c r="H751" i="6"/>
  <c r="L751" i="6"/>
  <c r="M751" i="6"/>
  <c r="P751" i="6"/>
  <c r="R751" i="6"/>
  <c r="U751" i="6"/>
  <c r="W751" i="6"/>
  <c r="Y751" i="6"/>
  <c r="G752" i="6"/>
  <c r="Q752" i="6" s="1"/>
  <c r="H752" i="6"/>
  <c r="L752" i="6"/>
  <c r="M752" i="6"/>
  <c r="P752" i="6"/>
  <c r="U752" i="6"/>
  <c r="W752" i="6"/>
  <c r="Y752" i="6"/>
  <c r="G753" i="6"/>
  <c r="H753" i="6"/>
  <c r="L753" i="6"/>
  <c r="M753" i="6"/>
  <c r="P753" i="6"/>
  <c r="R753" i="6"/>
  <c r="U753" i="6"/>
  <c r="W753" i="6"/>
  <c r="Y753" i="6"/>
  <c r="G754" i="6"/>
  <c r="Q754" i="6" s="1"/>
  <c r="H754" i="6"/>
  <c r="L754" i="6"/>
  <c r="M754" i="6"/>
  <c r="P754" i="6"/>
  <c r="U754" i="6"/>
  <c r="W754" i="6"/>
  <c r="Y754" i="6"/>
  <c r="G755" i="6"/>
  <c r="Q755" i="6" s="1"/>
  <c r="H755" i="6"/>
  <c r="L755" i="6"/>
  <c r="M755" i="6"/>
  <c r="P755" i="6"/>
  <c r="R755" i="6"/>
  <c r="U755" i="6"/>
  <c r="W755" i="6"/>
  <c r="Y755" i="6"/>
  <c r="G756" i="6"/>
  <c r="Q756" i="6" s="1"/>
  <c r="H756" i="6"/>
  <c r="L756" i="6"/>
  <c r="M756" i="6"/>
  <c r="P756" i="6"/>
  <c r="U756" i="6"/>
  <c r="W756" i="6"/>
  <c r="Y756" i="6"/>
  <c r="G757" i="6"/>
  <c r="H757" i="6"/>
  <c r="L757" i="6"/>
  <c r="M757" i="6"/>
  <c r="P757" i="6"/>
  <c r="R757" i="6"/>
  <c r="U757" i="6"/>
  <c r="W757" i="6"/>
  <c r="Y757" i="6"/>
  <c r="G758" i="6"/>
  <c r="Q758" i="6" s="1"/>
  <c r="H758" i="6"/>
  <c r="L758" i="6"/>
  <c r="M758" i="6"/>
  <c r="P758" i="6"/>
  <c r="U758" i="6"/>
  <c r="W758" i="6"/>
  <c r="Y758" i="6"/>
  <c r="G759" i="6"/>
  <c r="Q759" i="6" s="1"/>
  <c r="H759" i="6"/>
  <c r="R759" i="6" s="1"/>
  <c r="L759" i="6"/>
  <c r="M759" i="6"/>
  <c r="P759" i="6"/>
  <c r="U759" i="6"/>
  <c r="W759" i="6"/>
  <c r="Y759" i="6"/>
  <c r="G760" i="6"/>
  <c r="Q760" i="6" s="1"/>
  <c r="H760" i="6"/>
  <c r="L760" i="6"/>
  <c r="M760" i="6"/>
  <c r="P760" i="6"/>
  <c r="U760" i="6"/>
  <c r="W760" i="6"/>
  <c r="Y760" i="6"/>
  <c r="G761" i="6"/>
  <c r="H761" i="6"/>
  <c r="L761" i="6"/>
  <c r="M761" i="6"/>
  <c r="P761" i="6"/>
  <c r="R761" i="6"/>
  <c r="U761" i="6"/>
  <c r="W761" i="6"/>
  <c r="Y761" i="6"/>
  <c r="G762" i="6"/>
  <c r="Q762" i="6" s="1"/>
  <c r="H762" i="6"/>
  <c r="L762" i="6"/>
  <c r="M762" i="6"/>
  <c r="P762" i="6"/>
  <c r="U762" i="6"/>
  <c r="W762" i="6"/>
  <c r="Y762" i="6"/>
  <c r="G763" i="6"/>
  <c r="Q763" i="6" s="1"/>
  <c r="H763" i="6"/>
  <c r="L763" i="6"/>
  <c r="M763" i="6"/>
  <c r="P763" i="6"/>
  <c r="R763" i="6"/>
  <c r="U763" i="6"/>
  <c r="W763" i="6"/>
  <c r="Y763" i="6"/>
  <c r="G764" i="6"/>
  <c r="Q764" i="6" s="1"/>
  <c r="H764" i="6"/>
  <c r="L764" i="6"/>
  <c r="M764" i="6"/>
  <c r="P764" i="6"/>
  <c r="U764" i="6"/>
  <c r="W764" i="6"/>
  <c r="Y764" i="6"/>
  <c r="G765" i="6"/>
  <c r="H765" i="6"/>
  <c r="R765" i="6" s="1"/>
  <c r="L765" i="6"/>
  <c r="M765" i="6"/>
  <c r="P765" i="6"/>
  <c r="U765" i="6"/>
  <c r="W765" i="6"/>
  <c r="Y765" i="6"/>
  <c r="G766" i="6"/>
  <c r="Q766" i="6" s="1"/>
  <c r="H766" i="6"/>
  <c r="L766" i="6"/>
  <c r="M766" i="6"/>
  <c r="P766" i="6"/>
  <c r="U766" i="6"/>
  <c r="W766" i="6"/>
  <c r="Y766" i="6"/>
  <c r="G767" i="6"/>
  <c r="Q767" i="6" s="1"/>
  <c r="H767" i="6"/>
  <c r="L767" i="6"/>
  <c r="M767" i="6"/>
  <c r="P767" i="6"/>
  <c r="R767" i="6"/>
  <c r="U767" i="6"/>
  <c r="W767" i="6"/>
  <c r="Y767" i="6"/>
  <c r="G768" i="6"/>
  <c r="Q768" i="6" s="1"/>
  <c r="H768" i="6"/>
  <c r="L768" i="6"/>
  <c r="M768" i="6"/>
  <c r="P768" i="6"/>
  <c r="U768" i="6"/>
  <c r="W768" i="6"/>
  <c r="Y768" i="6"/>
  <c r="G769" i="6"/>
  <c r="H769" i="6"/>
  <c r="R769" i="6" s="1"/>
  <c r="L769" i="6"/>
  <c r="M769" i="6"/>
  <c r="P769" i="6"/>
  <c r="U769" i="6"/>
  <c r="W769" i="6"/>
  <c r="Y769" i="6"/>
  <c r="G770" i="6"/>
  <c r="Q770" i="6" s="1"/>
  <c r="H770" i="6"/>
  <c r="L770" i="6"/>
  <c r="M770" i="6"/>
  <c r="P770" i="6"/>
  <c r="U770" i="6"/>
  <c r="W770" i="6"/>
  <c r="Y770" i="6"/>
  <c r="G771" i="6"/>
  <c r="Q771" i="6" s="1"/>
  <c r="H771" i="6"/>
  <c r="L771" i="6"/>
  <c r="M771" i="6"/>
  <c r="P771" i="6"/>
  <c r="R771" i="6"/>
  <c r="U771" i="6"/>
  <c r="W771" i="6"/>
  <c r="Y771" i="6"/>
  <c r="G772" i="6"/>
  <c r="Q772" i="6" s="1"/>
  <c r="H772" i="6"/>
  <c r="L772" i="6"/>
  <c r="M772" i="6"/>
  <c r="P772" i="6"/>
  <c r="U772" i="6"/>
  <c r="W772" i="6"/>
  <c r="Y772" i="6"/>
  <c r="G773" i="6"/>
  <c r="H773" i="6"/>
  <c r="L773" i="6"/>
  <c r="M773" i="6"/>
  <c r="P773" i="6"/>
  <c r="R773" i="6"/>
  <c r="U773" i="6"/>
  <c r="W773" i="6"/>
  <c r="Y773" i="6"/>
  <c r="G774" i="6"/>
  <c r="Q774" i="6" s="1"/>
  <c r="H774" i="6"/>
  <c r="L774" i="6"/>
  <c r="M774" i="6"/>
  <c r="P774" i="6"/>
  <c r="U774" i="6"/>
  <c r="W774" i="6"/>
  <c r="Y774" i="6"/>
  <c r="G775" i="6"/>
  <c r="Q775" i="6" s="1"/>
  <c r="H775" i="6"/>
  <c r="R775" i="6" s="1"/>
  <c r="L775" i="6"/>
  <c r="M775" i="6"/>
  <c r="P775" i="6"/>
  <c r="U775" i="6"/>
  <c r="W775" i="6"/>
  <c r="Y775" i="6"/>
  <c r="G776" i="6"/>
  <c r="Q776" i="6" s="1"/>
  <c r="H776" i="6"/>
  <c r="L776" i="6"/>
  <c r="M776" i="6"/>
  <c r="P776" i="6"/>
  <c r="U776" i="6"/>
  <c r="W776" i="6"/>
  <c r="Y776" i="6"/>
  <c r="G777" i="6"/>
  <c r="H777" i="6"/>
  <c r="R777" i="6" s="1"/>
  <c r="L777" i="6"/>
  <c r="M777" i="6"/>
  <c r="P777" i="6"/>
  <c r="U777" i="6"/>
  <c r="W777" i="6"/>
  <c r="Y777" i="6"/>
  <c r="G778" i="6"/>
  <c r="Q778" i="6" s="1"/>
  <c r="H778" i="6"/>
  <c r="L778" i="6"/>
  <c r="M778" i="6"/>
  <c r="P778" i="6"/>
  <c r="U778" i="6"/>
  <c r="W778" i="6"/>
  <c r="Y778" i="6"/>
  <c r="G779" i="6"/>
  <c r="Q779" i="6" s="1"/>
  <c r="H779" i="6"/>
  <c r="L779" i="6"/>
  <c r="M779" i="6"/>
  <c r="P779" i="6"/>
  <c r="R779" i="6"/>
  <c r="U779" i="6"/>
  <c r="W779" i="6"/>
  <c r="Y779" i="6"/>
  <c r="G780" i="6"/>
  <c r="Q780" i="6" s="1"/>
  <c r="H780" i="6"/>
  <c r="L780" i="6"/>
  <c r="M780" i="6"/>
  <c r="P780" i="6"/>
  <c r="U780" i="6"/>
  <c r="W780" i="6"/>
  <c r="Y780" i="6"/>
  <c r="G781" i="6"/>
  <c r="Q781" i="6" s="1"/>
  <c r="H781" i="6"/>
  <c r="L781" i="6"/>
  <c r="M781" i="6"/>
  <c r="P781" i="6"/>
  <c r="R781" i="6"/>
  <c r="U781" i="6"/>
  <c r="W781" i="6"/>
  <c r="Y781" i="6"/>
  <c r="G782" i="6"/>
  <c r="Q782" i="6" s="1"/>
  <c r="H782" i="6"/>
  <c r="L782" i="6"/>
  <c r="M782" i="6"/>
  <c r="P782" i="6"/>
  <c r="U782" i="6"/>
  <c r="W782" i="6"/>
  <c r="Y782" i="6"/>
  <c r="G783" i="6"/>
  <c r="Q783" i="6" s="1"/>
  <c r="H783" i="6"/>
  <c r="R783" i="6" s="1"/>
  <c r="L783" i="6"/>
  <c r="M783" i="6"/>
  <c r="P783" i="6"/>
  <c r="U783" i="6"/>
  <c r="W783" i="6"/>
  <c r="Y783" i="6"/>
  <c r="G784" i="6"/>
  <c r="Q784" i="6" s="1"/>
  <c r="H784" i="6"/>
  <c r="L784" i="6"/>
  <c r="M784" i="6"/>
  <c r="P784" i="6"/>
  <c r="U784" i="6"/>
  <c r="W784" i="6"/>
  <c r="Y784" i="6"/>
  <c r="G785" i="6"/>
  <c r="H785" i="6"/>
  <c r="L785" i="6"/>
  <c r="M785" i="6"/>
  <c r="P785" i="6"/>
  <c r="R785" i="6"/>
  <c r="U785" i="6"/>
  <c r="W785" i="6"/>
  <c r="Y785" i="6"/>
  <c r="G786" i="6"/>
  <c r="Q786" i="6" s="1"/>
  <c r="H786" i="6"/>
  <c r="L786" i="6"/>
  <c r="M786" i="6"/>
  <c r="P786" i="6"/>
  <c r="U786" i="6"/>
  <c r="W786" i="6"/>
  <c r="Y786" i="6"/>
  <c r="G787" i="6"/>
  <c r="Q787" i="6" s="1"/>
  <c r="H787" i="6"/>
  <c r="R787" i="6" s="1"/>
  <c r="L787" i="6"/>
  <c r="M787" i="6"/>
  <c r="P787" i="6"/>
  <c r="U787" i="6"/>
  <c r="W787" i="6"/>
  <c r="Y787" i="6"/>
  <c r="G788" i="6"/>
  <c r="Q788" i="6" s="1"/>
  <c r="H788" i="6"/>
  <c r="L788" i="6"/>
  <c r="M788" i="6"/>
  <c r="P788" i="6"/>
  <c r="U788" i="6"/>
  <c r="W788" i="6"/>
  <c r="Y788" i="6"/>
  <c r="G789" i="6"/>
  <c r="H789" i="6"/>
  <c r="L789" i="6"/>
  <c r="M789" i="6"/>
  <c r="P789" i="6"/>
  <c r="R789" i="6"/>
  <c r="U789" i="6"/>
  <c r="W789" i="6"/>
  <c r="Y789" i="6"/>
  <c r="G790" i="6"/>
  <c r="Q790" i="6" s="1"/>
  <c r="H790" i="6"/>
  <c r="L790" i="6"/>
  <c r="M790" i="6"/>
  <c r="P790" i="6"/>
  <c r="U790" i="6"/>
  <c r="W790" i="6"/>
  <c r="Y790" i="6"/>
  <c r="G791" i="6"/>
  <c r="Q791" i="6" s="1"/>
  <c r="H791" i="6"/>
  <c r="L791" i="6"/>
  <c r="M791" i="6"/>
  <c r="P791" i="6"/>
  <c r="R791" i="6"/>
  <c r="U791" i="6"/>
  <c r="W791" i="6"/>
  <c r="Y791" i="6"/>
  <c r="G792" i="6"/>
  <c r="Q792" i="6" s="1"/>
  <c r="H792" i="6"/>
  <c r="L792" i="6"/>
  <c r="M792" i="6"/>
  <c r="P792" i="6"/>
  <c r="U792" i="6"/>
  <c r="W792" i="6"/>
  <c r="Y792" i="6"/>
  <c r="G793" i="6"/>
  <c r="H793" i="6"/>
  <c r="R793" i="6" s="1"/>
  <c r="L793" i="6"/>
  <c r="M793" i="6"/>
  <c r="P793" i="6"/>
  <c r="U793" i="6"/>
  <c r="W793" i="6"/>
  <c r="Y793" i="6"/>
  <c r="G794" i="6"/>
  <c r="Q794" i="6" s="1"/>
  <c r="H794" i="6"/>
  <c r="L794" i="6"/>
  <c r="M794" i="6"/>
  <c r="P794" i="6"/>
  <c r="U794" i="6"/>
  <c r="W794" i="6"/>
  <c r="Y794" i="6"/>
  <c r="G795" i="6"/>
  <c r="Q795" i="6" s="1"/>
  <c r="H795" i="6"/>
  <c r="L795" i="6"/>
  <c r="M795" i="6"/>
  <c r="P795" i="6"/>
  <c r="R795" i="6"/>
  <c r="U795" i="6"/>
  <c r="W795" i="6"/>
  <c r="Y795" i="6"/>
  <c r="G796" i="6"/>
  <c r="Q796" i="6" s="1"/>
  <c r="H796" i="6"/>
  <c r="L796" i="6"/>
  <c r="M796" i="6"/>
  <c r="P796" i="6"/>
  <c r="U796" i="6"/>
  <c r="W796" i="6"/>
  <c r="Y796" i="6"/>
  <c r="G797" i="6"/>
  <c r="Q797" i="6" s="1"/>
  <c r="H797" i="6"/>
  <c r="R797" i="6" s="1"/>
  <c r="L797" i="6"/>
  <c r="M797" i="6"/>
  <c r="P797" i="6"/>
  <c r="U797" i="6"/>
  <c r="W797" i="6"/>
  <c r="Y797" i="6"/>
  <c r="G798" i="6"/>
  <c r="Q798" i="6" s="1"/>
  <c r="H798" i="6"/>
  <c r="L798" i="6"/>
  <c r="M798" i="6"/>
  <c r="X798" i="6" s="1"/>
  <c r="P798" i="6"/>
  <c r="U798" i="6"/>
  <c r="W798" i="6"/>
  <c r="Y798" i="6"/>
  <c r="G799" i="6"/>
  <c r="Q799" i="6" s="1"/>
  <c r="H799" i="6"/>
  <c r="L799" i="6"/>
  <c r="M799" i="6"/>
  <c r="P799" i="6"/>
  <c r="R799" i="6"/>
  <c r="U799" i="6"/>
  <c r="W799" i="6"/>
  <c r="Y799" i="6"/>
  <c r="G800" i="6"/>
  <c r="Q800" i="6" s="1"/>
  <c r="H800" i="6"/>
  <c r="L800" i="6"/>
  <c r="M800" i="6"/>
  <c r="P800" i="6"/>
  <c r="U800" i="6"/>
  <c r="W800" i="6"/>
  <c r="Y800" i="6"/>
  <c r="G801" i="6"/>
  <c r="H801" i="6"/>
  <c r="L801" i="6"/>
  <c r="M801" i="6"/>
  <c r="P801" i="6"/>
  <c r="R801" i="6"/>
  <c r="U801" i="6"/>
  <c r="W801" i="6"/>
  <c r="Y801" i="6"/>
  <c r="G802" i="6"/>
  <c r="H802" i="6"/>
  <c r="L802" i="6"/>
  <c r="M802" i="6"/>
  <c r="P802" i="6"/>
  <c r="Q802" i="6"/>
  <c r="U802" i="6"/>
  <c r="W802" i="6"/>
  <c r="Y802" i="6"/>
  <c r="G803" i="6"/>
  <c r="Q803" i="6" s="1"/>
  <c r="H803" i="6"/>
  <c r="L803" i="6"/>
  <c r="M803" i="6"/>
  <c r="P803" i="6"/>
  <c r="R803" i="6"/>
  <c r="U803" i="6"/>
  <c r="W803" i="6"/>
  <c r="Y803" i="6"/>
  <c r="G804" i="6"/>
  <c r="Q804" i="6" s="1"/>
  <c r="H804" i="6"/>
  <c r="L804" i="6"/>
  <c r="M804" i="6"/>
  <c r="X804" i="6" s="1"/>
  <c r="P804" i="6"/>
  <c r="U804" i="6"/>
  <c r="W804" i="6"/>
  <c r="Y804" i="6"/>
  <c r="G805" i="6"/>
  <c r="Q805" i="6" s="1"/>
  <c r="H805" i="6"/>
  <c r="V805" i="6" s="1"/>
  <c r="L805" i="6"/>
  <c r="M805" i="6"/>
  <c r="X805" i="6" s="1"/>
  <c r="P805" i="6"/>
  <c r="R805" i="6"/>
  <c r="Z805" i="6" s="1"/>
  <c r="U805" i="6"/>
  <c r="W805" i="6"/>
  <c r="Y805" i="6"/>
  <c r="G806" i="6"/>
  <c r="Q806" i="6" s="1"/>
  <c r="H806" i="6"/>
  <c r="L806" i="6"/>
  <c r="M806" i="6"/>
  <c r="P806" i="6"/>
  <c r="U806" i="6"/>
  <c r="W806" i="6"/>
  <c r="Y806" i="6"/>
  <c r="G807" i="6"/>
  <c r="Q807" i="6" s="1"/>
  <c r="H807" i="6"/>
  <c r="L807" i="6"/>
  <c r="M807" i="6"/>
  <c r="P807" i="6"/>
  <c r="R807" i="6"/>
  <c r="U807" i="6"/>
  <c r="W807" i="6"/>
  <c r="Y807" i="6"/>
  <c r="G808" i="6"/>
  <c r="Q808" i="6" s="1"/>
  <c r="H808" i="6"/>
  <c r="L808" i="6"/>
  <c r="M808" i="6"/>
  <c r="P808" i="6"/>
  <c r="U808" i="6"/>
  <c r="W808" i="6"/>
  <c r="Y808" i="6"/>
  <c r="G809" i="6"/>
  <c r="H809" i="6"/>
  <c r="R809" i="6" s="1"/>
  <c r="L809" i="6"/>
  <c r="M809" i="6"/>
  <c r="X809" i="6" s="1"/>
  <c r="P809" i="6"/>
  <c r="U809" i="6"/>
  <c r="W809" i="6"/>
  <c r="Y809" i="6"/>
  <c r="G810" i="6"/>
  <c r="Q810" i="6" s="1"/>
  <c r="H810" i="6"/>
  <c r="L810" i="6"/>
  <c r="M810" i="6"/>
  <c r="P810" i="6"/>
  <c r="U810" i="6"/>
  <c r="W810" i="6"/>
  <c r="Y810" i="6"/>
  <c r="G811" i="6"/>
  <c r="Q811" i="6" s="1"/>
  <c r="H811" i="6"/>
  <c r="L811" i="6"/>
  <c r="M811" i="6"/>
  <c r="P811" i="6"/>
  <c r="R811" i="6"/>
  <c r="U811" i="6"/>
  <c r="W811" i="6"/>
  <c r="Y811" i="6"/>
  <c r="G812" i="6"/>
  <c r="Q812" i="6" s="1"/>
  <c r="H812" i="6"/>
  <c r="L812" i="6"/>
  <c r="M812" i="6"/>
  <c r="P812" i="6"/>
  <c r="U812" i="6"/>
  <c r="W812" i="6"/>
  <c r="Y812" i="6"/>
  <c r="G813" i="6"/>
  <c r="H813" i="6"/>
  <c r="R813" i="6" s="1"/>
  <c r="L813" i="6"/>
  <c r="M813" i="6"/>
  <c r="P813" i="6"/>
  <c r="U813" i="6"/>
  <c r="W813" i="6"/>
  <c r="Y813" i="6"/>
  <c r="G814" i="6"/>
  <c r="Q814" i="6" s="1"/>
  <c r="H814" i="6"/>
  <c r="L814" i="6"/>
  <c r="M814" i="6"/>
  <c r="P814" i="6"/>
  <c r="U814" i="6"/>
  <c r="W814" i="6"/>
  <c r="Y814" i="6"/>
  <c r="G815" i="6"/>
  <c r="Q815" i="6" s="1"/>
  <c r="H815" i="6"/>
  <c r="L815" i="6"/>
  <c r="M815" i="6"/>
  <c r="P815" i="6"/>
  <c r="R815" i="6"/>
  <c r="U815" i="6"/>
  <c r="W815" i="6"/>
  <c r="Y815" i="6"/>
  <c r="G816" i="6"/>
  <c r="Q816" i="6" s="1"/>
  <c r="H816" i="6"/>
  <c r="L816" i="6"/>
  <c r="M816" i="6"/>
  <c r="P816" i="6"/>
  <c r="U816" i="6"/>
  <c r="W816" i="6"/>
  <c r="Y816" i="6"/>
  <c r="G817" i="6"/>
  <c r="H817" i="6"/>
  <c r="R817" i="6" s="1"/>
  <c r="L817" i="6"/>
  <c r="M817" i="6"/>
  <c r="P817" i="6"/>
  <c r="U817" i="6"/>
  <c r="W817" i="6"/>
  <c r="Y817" i="6"/>
  <c r="G818" i="6"/>
  <c r="Q818" i="6" s="1"/>
  <c r="H818" i="6"/>
  <c r="L818" i="6"/>
  <c r="M818" i="6"/>
  <c r="P818" i="6"/>
  <c r="U818" i="6"/>
  <c r="W818" i="6"/>
  <c r="Y818" i="6"/>
  <c r="G819" i="6"/>
  <c r="Q819" i="6" s="1"/>
  <c r="H819" i="6"/>
  <c r="L819" i="6"/>
  <c r="M819" i="6"/>
  <c r="P819" i="6"/>
  <c r="R819" i="6"/>
  <c r="U819" i="6"/>
  <c r="W819" i="6"/>
  <c r="Y819" i="6"/>
  <c r="G820" i="6"/>
  <c r="Q820" i="6" s="1"/>
  <c r="H820" i="6"/>
  <c r="L820" i="6"/>
  <c r="M820" i="6"/>
  <c r="P820" i="6"/>
  <c r="U820" i="6"/>
  <c r="W820" i="6"/>
  <c r="Y820" i="6"/>
  <c r="G821" i="6"/>
  <c r="H821" i="6"/>
  <c r="R821" i="6" s="1"/>
  <c r="L821" i="6"/>
  <c r="M821" i="6"/>
  <c r="P821" i="6"/>
  <c r="U821" i="6"/>
  <c r="W821" i="6"/>
  <c r="Y821" i="6"/>
  <c r="G822" i="6"/>
  <c r="Q822" i="6" s="1"/>
  <c r="H822" i="6"/>
  <c r="L822" i="6"/>
  <c r="M822" i="6"/>
  <c r="P822" i="6"/>
  <c r="U822" i="6"/>
  <c r="W822" i="6"/>
  <c r="Y822" i="6"/>
  <c r="G823" i="6"/>
  <c r="Q823" i="6" s="1"/>
  <c r="H823" i="6"/>
  <c r="R823" i="6" s="1"/>
  <c r="L823" i="6"/>
  <c r="M823" i="6"/>
  <c r="P823" i="6"/>
  <c r="U823" i="6"/>
  <c r="W823" i="6"/>
  <c r="Y823" i="6"/>
  <c r="G824" i="6"/>
  <c r="Q824" i="6" s="1"/>
  <c r="H824" i="6"/>
  <c r="L824" i="6"/>
  <c r="M824" i="6"/>
  <c r="P824" i="6"/>
  <c r="U824" i="6"/>
  <c r="W824" i="6"/>
  <c r="Y824" i="6"/>
  <c r="G825" i="6"/>
  <c r="Q825" i="6" s="1"/>
  <c r="H825" i="6"/>
  <c r="L825" i="6"/>
  <c r="M825" i="6"/>
  <c r="P825" i="6"/>
  <c r="R825" i="6"/>
  <c r="U825" i="6"/>
  <c r="W825" i="6"/>
  <c r="Y825" i="6"/>
  <c r="G826" i="6"/>
  <c r="Q826" i="6" s="1"/>
  <c r="H826" i="6"/>
  <c r="L826" i="6"/>
  <c r="M826" i="6"/>
  <c r="P826" i="6"/>
  <c r="U826" i="6"/>
  <c r="W826" i="6"/>
  <c r="Y826" i="6"/>
  <c r="G827" i="6"/>
  <c r="Q827" i="6" s="1"/>
  <c r="H827" i="6"/>
  <c r="R827" i="6" s="1"/>
  <c r="L827" i="6"/>
  <c r="M827" i="6"/>
  <c r="P827" i="6"/>
  <c r="U827" i="6"/>
  <c r="W827" i="6"/>
  <c r="Y827" i="6"/>
  <c r="G828" i="6"/>
  <c r="Q828" i="6" s="1"/>
  <c r="H828" i="6"/>
  <c r="L828" i="6"/>
  <c r="M828" i="6"/>
  <c r="P828" i="6"/>
  <c r="U828" i="6"/>
  <c r="W828" i="6"/>
  <c r="Y828" i="6"/>
  <c r="G829" i="6"/>
  <c r="H829" i="6"/>
  <c r="R829" i="6" s="1"/>
  <c r="L829" i="6"/>
  <c r="M829" i="6"/>
  <c r="P829" i="6"/>
  <c r="U829" i="6"/>
  <c r="W829" i="6"/>
  <c r="Y829" i="6"/>
  <c r="G830" i="6"/>
  <c r="Q830" i="6" s="1"/>
  <c r="H830" i="6"/>
  <c r="L830" i="6"/>
  <c r="M830" i="6"/>
  <c r="P830" i="6"/>
  <c r="U830" i="6"/>
  <c r="W830" i="6"/>
  <c r="Y830" i="6"/>
  <c r="G831" i="6"/>
  <c r="Q831" i="6" s="1"/>
  <c r="H831" i="6"/>
  <c r="L831" i="6"/>
  <c r="M831" i="6"/>
  <c r="P831" i="6"/>
  <c r="R831" i="6"/>
  <c r="U831" i="6"/>
  <c r="W831" i="6"/>
  <c r="Y831" i="6"/>
  <c r="G832" i="6"/>
  <c r="Q832" i="6" s="1"/>
  <c r="H832" i="6"/>
  <c r="L832" i="6"/>
  <c r="M832" i="6"/>
  <c r="P832" i="6"/>
  <c r="U832" i="6"/>
  <c r="W832" i="6"/>
  <c r="Y832" i="6"/>
  <c r="G833" i="6"/>
  <c r="H833" i="6"/>
  <c r="R833" i="6" s="1"/>
  <c r="L833" i="6"/>
  <c r="M833" i="6"/>
  <c r="P833" i="6"/>
  <c r="U833" i="6"/>
  <c r="W833" i="6"/>
  <c r="Y833" i="6"/>
  <c r="G834" i="6"/>
  <c r="Q834" i="6" s="1"/>
  <c r="H834" i="6"/>
  <c r="L834" i="6"/>
  <c r="M834" i="6"/>
  <c r="P834" i="6"/>
  <c r="U834" i="6"/>
  <c r="W834" i="6"/>
  <c r="Y834" i="6"/>
  <c r="G835" i="6"/>
  <c r="Q835" i="6" s="1"/>
  <c r="H835" i="6"/>
  <c r="R835" i="6" s="1"/>
  <c r="L835" i="6"/>
  <c r="M835" i="6"/>
  <c r="P835" i="6"/>
  <c r="U835" i="6"/>
  <c r="W835" i="6"/>
  <c r="Y835" i="6"/>
  <c r="G836" i="6"/>
  <c r="Q836" i="6" s="1"/>
  <c r="H836" i="6"/>
  <c r="L836" i="6"/>
  <c r="M836" i="6"/>
  <c r="P836" i="6"/>
  <c r="U836" i="6"/>
  <c r="W836" i="6"/>
  <c r="Y836" i="6"/>
  <c r="G837" i="6"/>
  <c r="Q837" i="6" s="1"/>
  <c r="H837" i="6"/>
  <c r="L837" i="6"/>
  <c r="M837" i="6"/>
  <c r="P837" i="6"/>
  <c r="U837" i="6"/>
  <c r="W837" i="6"/>
  <c r="Y837" i="6"/>
  <c r="G838" i="6"/>
  <c r="Q838" i="6" s="1"/>
  <c r="H838" i="6"/>
  <c r="L838" i="6"/>
  <c r="M838" i="6"/>
  <c r="P838" i="6"/>
  <c r="U838" i="6"/>
  <c r="W838" i="6"/>
  <c r="Y838" i="6"/>
  <c r="G839" i="6"/>
  <c r="Q839" i="6" s="1"/>
  <c r="H839" i="6"/>
  <c r="L839" i="6"/>
  <c r="M839" i="6"/>
  <c r="P839" i="6"/>
  <c r="R839" i="6"/>
  <c r="U839" i="6"/>
  <c r="W839" i="6"/>
  <c r="Y839" i="6"/>
  <c r="G840" i="6"/>
  <c r="Q840" i="6" s="1"/>
  <c r="H840" i="6"/>
  <c r="L840" i="6"/>
  <c r="M840" i="6"/>
  <c r="P840" i="6"/>
  <c r="U840" i="6"/>
  <c r="W840" i="6"/>
  <c r="Y840" i="6"/>
  <c r="G841" i="6"/>
  <c r="Q841" i="6" s="1"/>
  <c r="H841" i="6"/>
  <c r="L841" i="6"/>
  <c r="M841" i="6"/>
  <c r="P841" i="6"/>
  <c r="R841" i="6"/>
  <c r="U841" i="6"/>
  <c r="W841" i="6"/>
  <c r="Y841" i="6"/>
  <c r="G842" i="6"/>
  <c r="Q842" i="6" s="1"/>
  <c r="H842" i="6"/>
  <c r="L842" i="6"/>
  <c r="M842" i="6"/>
  <c r="P842" i="6"/>
  <c r="U842" i="6"/>
  <c r="W842" i="6"/>
  <c r="Y842" i="6"/>
  <c r="G843" i="6"/>
  <c r="Q843" i="6" s="1"/>
  <c r="H843" i="6"/>
  <c r="R843" i="6" s="1"/>
  <c r="L843" i="6"/>
  <c r="M843" i="6"/>
  <c r="P843" i="6"/>
  <c r="U843" i="6"/>
  <c r="W843" i="6"/>
  <c r="Y843" i="6"/>
  <c r="G844" i="6"/>
  <c r="Q844" i="6" s="1"/>
  <c r="H844" i="6"/>
  <c r="L844" i="6"/>
  <c r="M844" i="6"/>
  <c r="P844" i="6"/>
  <c r="U844" i="6"/>
  <c r="W844" i="6"/>
  <c r="Y844" i="6"/>
  <c r="G845" i="6"/>
  <c r="H845" i="6"/>
  <c r="R845" i="6" s="1"/>
  <c r="L845" i="6"/>
  <c r="M845" i="6"/>
  <c r="P845" i="6"/>
  <c r="U845" i="6"/>
  <c r="W845" i="6"/>
  <c r="Y845" i="6"/>
  <c r="G846" i="6"/>
  <c r="Q846" i="6" s="1"/>
  <c r="H846" i="6"/>
  <c r="L846" i="6"/>
  <c r="M846" i="6"/>
  <c r="P846" i="6"/>
  <c r="U846" i="6"/>
  <c r="W846" i="6"/>
  <c r="Y846" i="6"/>
  <c r="G847" i="6"/>
  <c r="Q847" i="6" s="1"/>
  <c r="H847" i="6"/>
  <c r="L847" i="6"/>
  <c r="M847" i="6"/>
  <c r="P847" i="6"/>
  <c r="R847" i="6"/>
  <c r="U847" i="6"/>
  <c r="W847" i="6"/>
  <c r="Y847" i="6"/>
  <c r="G848" i="6"/>
  <c r="Q848" i="6" s="1"/>
  <c r="H848" i="6"/>
  <c r="L848" i="6"/>
  <c r="M848" i="6"/>
  <c r="P848" i="6"/>
  <c r="U848" i="6"/>
  <c r="W848" i="6"/>
  <c r="Y848" i="6"/>
  <c r="G849" i="6"/>
  <c r="H849" i="6"/>
  <c r="R849" i="6" s="1"/>
  <c r="L849" i="6"/>
  <c r="M849" i="6"/>
  <c r="P849" i="6"/>
  <c r="U849" i="6"/>
  <c r="W849" i="6"/>
  <c r="Y849" i="6"/>
  <c r="G850" i="6"/>
  <c r="Q850" i="6" s="1"/>
  <c r="H850" i="6"/>
  <c r="L850" i="6"/>
  <c r="M850" i="6"/>
  <c r="P850" i="6"/>
  <c r="U850" i="6"/>
  <c r="W850" i="6"/>
  <c r="Y850" i="6"/>
  <c r="G851" i="6"/>
  <c r="Q851" i="6" s="1"/>
  <c r="H851" i="6"/>
  <c r="L851" i="6"/>
  <c r="M851" i="6"/>
  <c r="P851" i="6"/>
  <c r="R851" i="6"/>
  <c r="U851" i="6"/>
  <c r="W851" i="6"/>
  <c r="Y851" i="6"/>
  <c r="G852" i="6"/>
  <c r="Q852" i="6" s="1"/>
  <c r="H852" i="6"/>
  <c r="L852" i="6"/>
  <c r="M852" i="6"/>
  <c r="P852" i="6"/>
  <c r="U852" i="6"/>
  <c r="W852" i="6"/>
  <c r="Y852" i="6"/>
  <c r="G853" i="6"/>
  <c r="H853" i="6"/>
  <c r="R853" i="6" s="1"/>
  <c r="L853" i="6"/>
  <c r="M853" i="6"/>
  <c r="P853" i="6"/>
  <c r="U853" i="6"/>
  <c r="W853" i="6"/>
  <c r="Y853" i="6"/>
  <c r="G854" i="6"/>
  <c r="Q854" i="6" s="1"/>
  <c r="H854" i="6"/>
  <c r="L854" i="6"/>
  <c r="M854" i="6"/>
  <c r="P854" i="6"/>
  <c r="U854" i="6"/>
  <c r="W854" i="6"/>
  <c r="Y854" i="6"/>
  <c r="G855" i="6"/>
  <c r="Q855" i="6" s="1"/>
  <c r="H855" i="6"/>
  <c r="R855" i="6" s="1"/>
  <c r="L855" i="6"/>
  <c r="M855" i="6"/>
  <c r="P855" i="6"/>
  <c r="U855" i="6"/>
  <c r="W855" i="6"/>
  <c r="Y855" i="6"/>
  <c r="G856" i="6"/>
  <c r="Q856" i="6" s="1"/>
  <c r="H856" i="6"/>
  <c r="L856" i="6"/>
  <c r="M856" i="6"/>
  <c r="P856" i="6"/>
  <c r="U856" i="6"/>
  <c r="W856" i="6"/>
  <c r="Y856" i="6"/>
  <c r="G857" i="6"/>
  <c r="H857" i="6"/>
  <c r="L857" i="6"/>
  <c r="M857" i="6"/>
  <c r="P857" i="6"/>
  <c r="R857" i="6"/>
  <c r="U857" i="6"/>
  <c r="W857" i="6"/>
  <c r="Y857" i="6"/>
  <c r="G858" i="6"/>
  <c r="Q858" i="6" s="1"/>
  <c r="H858" i="6"/>
  <c r="L858" i="6"/>
  <c r="M858" i="6"/>
  <c r="P858" i="6"/>
  <c r="U858" i="6"/>
  <c r="W858" i="6"/>
  <c r="Y858" i="6"/>
  <c r="G859" i="6"/>
  <c r="Q859" i="6" s="1"/>
  <c r="H859" i="6"/>
  <c r="R859" i="6" s="1"/>
  <c r="L859" i="6"/>
  <c r="M859" i="6"/>
  <c r="P859" i="6"/>
  <c r="U859" i="6"/>
  <c r="W859" i="6"/>
  <c r="Y859" i="6"/>
  <c r="G860" i="6"/>
  <c r="Q860" i="6" s="1"/>
  <c r="H860" i="6"/>
  <c r="L860" i="6"/>
  <c r="M860" i="6"/>
  <c r="P860" i="6"/>
  <c r="U860" i="6"/>
  <c r="W860" i="6"/>
  <c r="Y860" i="6"/>
  <c r="G861" i="6"/>
  <c r="H861" i="6"/>
  <c r="R861" i="6" s="1"/>
  <c r="L861" i="6"/>
  <c r="M861" i="6"/>
  <c r="P861" i="6"/>
  <c r="U861" i="6"/>
  <c r="W861" i="6"/>
  <c r="Y861" i="6"/>
  <c r="G862" i="6"/>
  <c r="Q862" i="6" s="1"/>
  <c r="H862" i="6"/>
  <c r="L862" i="6"/>
  <c r="M862" i="6"/>
  <c r="P862" i="6"/>
  <c r="U862" i="6"/>
  <c r="W862" i="6"/>
  <c r="Y862" i="6"/>
  <c r="G863" i="6"/>
  <c r="Q863" i="6" s="1"/>
  <c r="H863" i="6"/>
  <c r="L863" i="6"/>
  <c r="M863" i="6"/>
  <c r="P863" i="6"/>
  <c r="R863" i="6"/>
  <c r="U863" i="6"/>
  <c r="W863" i="6"/>
  <c r="Y863" i="6"/>
  <c r="G864" i="6"/>
  <c r="Q864" i="6" s="1"/>
  <c r="H864" i="6"/>
  <c r="L864" i="6"/>
  <c r="M864" i="6"/>
  <c r="P864" i="6"/>
  <c r="U864" i="6"/>
  <c r="W864" i="6"/>
  <c r="Y864" i="6"/>
  <c r="G865" i="6"/>
  <c r="H865" i="6"/>
  <c r="L865" i="6"/>
  <c r="M865" i="6"/>
  <c r="P865" i="6"/>
  <c r="R865" i="6"/>
  <c r="U865" i="6"/>
  <c r="W865" i="6"/>
  <c r="Y865" i="6"/>
  <c r="G866" i="6"/>
  <c r="Q866" i="6" s="1"/>
  <c r="H866" i="6"/>
  <c r="L866" i="6"/>
  <c r="M866" i="6"/>
  <c r="P866" i="6"/>
  <c r="U866" i="6"/>
  <c r="W866" i="6"/>
  <c r="Y866" i="6"/>
  <c r="G867" i="6"/>
  <c r="Q867" i="6" s="1"/>
  <c r="H867" i="6"/>
  <c r="R867" i="6" s="1"/>
  <c r="L867" i="6"/>
  <c r="M867" i="6"/>
  <c r="P867" i="6"/>
  <c r="U867" i="6"/>
  <c r="W867" i="6"/>
  <c r="Y867" i="6"/>
  <c r="G868" i="6"/>
  <c r="Q868" i="6" s="1"/>
  <c r="H868" i="6"/>
  <c r="L868" i="6"/>
  <c r="M868" i="6"/>
  <c r="P868" i="6"/>
  <c r="U868" i="6"/>
  <c r="W868" i="6"/>
  <c r="Y868" i="6"/>
  <c r="G869" i="6"/>
  <c r="H869" i="6"/>
  <c r="R869" i="6" s="1"/>
  <c r="L869" i="6"/>
  <c r="M869" i="6"/>
  <c r="P869" i="6"/>
  <c r="U869" i="6"/>
  <c r="W869" i="6"/>
  <c r="Y869" i="6"/>
  <c r="G870" i="6"/>
  <c r="Q870" i="6" s="1"/>
  <c r="H870" i="6"/>
  <c r="L870" i="6"/>
  <c r="M870" i="6"/>
  <c r="P870" i="6"/>
  <c r="U870" i="6"/>
  <c r="W870" i="6"/>
  <c r="Y870" i="6"/>
  <c r="G871" i="6"/>
  <c r="Q871" i="6" s="1"/>
  <c r="H871" i="6"/>
  <c r="L871" i="6"/>
  <c r="M871" i="6"/>
  <c r="P871" i="6"/>
  <c r="R871" i="6"/>
  <c r="U871" i="6"/>
  <c r="W871" i="6"/>
  <c r="Y871" i="6"/>
  <c r="G872" i="6"/>
  <c r="Q872" i="6" s="1"/>
  <c r="H872" i="6"/>
  <c r="L872" i="6"/>
  <c r="M872" i="6"/>
  <c r="P872" i="6"/>
  <c r="U872" i="6"/>
  <c r="W872" i="6"/>
  <c r="Y872" i="6"/>
  <c r="G873" i="6"/>
  <c r="Q873" i="6" s="1"/>
  <c r="H873" i="6"/>
  <c r="L873" i="6"/>
  <c r="M873" i="6"/>
  <c r="P873" i="6"/>
  <c r="R873" i="6"/>
  <c r="U873" i="6"/>
  <c r="W873" i="6"/>
  <c r="Y873" i="6"/>
  <c r="G874" i="6"/>
  <c r="Q874" i="6" s="1"/>
  <c r="H874" i="6"/>
  <c r="L874" i="6"/>
  <c r="M874" i="6"/>
  <c r="P874" i="6"/>
  <c r="U874" i="6"/>
  <c r="W874" i="6"/>
  <c r="Y874" i="6"/>
  <c r="G875" i="6"/>
  <c r="Q875" i="6" s="1"/>
  <c r="H875" i="6"/>
  <c r="L875" i="6"/>
  <c r="M875" i="6"/>
  <c r="P875" i="6"/>
  <c r="R875" i="6"/>
  <c r="U875" i="6"/>
  <c r="W875" i="6"/>
  <c r="Y875" i="6"/>
  <c r="G876" i="6"/>
  <c r="Q876" i="6" s="1"/>
  <c r="H876" i="6"/>
  <c r="L876" i="6"/>
  <c r="M876" i="6"/>
  <c r="P876" i="6"/>
  <c r="U876" i="6"/>
  <c r="W876" i="6"/>
  <c r="Y876" i="6"/>
  <c r="G877" i="6"/>
  <c r="H877" i="6"/>
  <c r="R877" i="6" s="1"/>
  <c r="L877" i="6"/>
  <c r="M877" i="6"/>
  <c r="P877" i="6"/>
  <c r="U877" i="6"/>
  <c r="W877" i="6"/>
  <c r="Y877" i="6"/>
  <c r="G878" i="6"/>
  <c r="Q878" i="6" s="1"/>
  <c r="H878" i="6"/>
  <c r="L878" i="6"/>
  <c r="M878" i="6"/>
  <c r="P878" i="6"/>
  <c r="U878" i="6"/>
  <c r="W878" i="6"/>
  <c r="Y878" i="6"/>
  <c r="G879" i="6"/>
  <c r="Q879" i="6" s="1"/>
  <c r="H879" i="6"/>
  <c r="R879" i="6" s="1"/>
  <c r="L879" i="6"/>
  <c r="M879" i="6"/>
  <c r="P879" i="6"/>
  <c r="U879" i="6"/>
  <c r="W879" i="6"/>
  <c r="Y879" i="6"/>
  <c r="G880" i="6"/>
  <c r="Q880" i="6" s="1"/>
  <c r="H880" i="6"/>
  <c r="L880" i="6"/>
  <c r="M880" i="6"/>
  <c r="P880" i="6"/>
  <c r="U880" i="6"/>
  <c r="W880" i="6"/>
  <c r="Y880" i="6"/>
  <c r="G881" i="6"/>
  <c r="Q881" i="6" s="1"/>
  <c r="H881" i="6"/>
  <c r="R881" i="6" s="1"/>
  <c r="L881" i="6"/>
  <c r="M881" i="6"/>
  <c r="P881" i="6"/>
  <c r="U881" i="6"/>
  <c r="W881" i="6"/>
  <c r="Y881" i="6"/>
  <c r="G882" i="6"/>
  <c r="Q882" i="6" s="1"/>
  <c r="H882" i="6"/>
  <c r="L882" i="6"/>
  <c r="M882" i="6"/>
  <c r="P882" i="6"/>
  <c r="U882" i="6"/>
  <c r="W882" i="6"/>
  <c r="Y882" i="6"/>
  <c r="G883" i="6"/>
  <c r="Q883" i="6" s="1"/>
  <c r="H883" i="6"/>
  <c r="L883" i="6"/>
  <c r="M883" i="6"/>
  <c r="P883" i="6"/>
  <c r="R883" i="6"/>
  <c r="U883" i="6"/>
  <c r="W883" i="6"/>
  <c r="Y883" i="6"/>
  <c r="G884" i="6"/>
  <c r="Q884" i="6" s="1"/>
  <c r="H884" i="6"/>
  <c r="L884" i="6"/>
  <c r="M884" i="6"/>
  <c r="P884" i="6"/>
  <c r="U884" i="6"/>
  <c r="W884" i="6"/>
  <c r="Y884" i="6"/>
  <c r="G885" i="6"/>
  <c r="Q885" i="6" s="1"/>
  <c r="H885" i="6"/>
  <c r="L885" i="6"/>
  <c r="M885" i="6"/>
  <c r="P885" i="6"/>
  <c r="R885" i="6"/>
  <c r="U885" i="6"/>
  <c r="W885" i="6"/>
  <c r="Y885" i="6"/>
  <c r="G886" i="6"/>
  <c r="Q886" i="6" s="1"/>
  <c r="H886" i="6"/>
  <c r="L886" i="6"/>
  <c r="M886" i="6"/>
  <c r="P886" i="6"/>
  <c r="U886" i="6"/>
  <c r="W886" i="6"/>
  <c r="Y886" i="6"/>
  <c r="G887" i="6"/>
  <c r="Q887" i="6" s="1"/>
  <c r="H887" i="6"/>
  <c r="L887" i="6"/>
  <c r="M887" i="6"/>
  <c r="P887" i="6"/>
  <c r="R887" i="6"/>
  <c r="U887" i="6"/>
  <c r="W887" i="6"/>
  <c r="Y887" i="6"/>
  <c r="G888" i="6"/>
  <c r="Q888" i="6" s="1"/>
  <c r="H888" i="6"/>
  <c r="L888" i="6"/>
  <c r="M888" i="6"/>
  <c r="P888" i="6"/>
  <c r="U888" i="6"/>
  <c r="W888" i="6"/>
  <c r="Y888" i="6"/>
  <c r="G889" i="6"/>
  <c r="H889" i="6"/>
  <c r="R889" i="6" s="1"/>
  <c r="L889" i="6"/>
  <c r="M889" i="6"/>
  <c r="P889" i="6"/>
  <c r="U889" i="6"/>
  <c r="W889" i="6"/>
  <c r="Y889" i="6"/>
  <c r="G890" i="6"/>
  <c r="Q890" i="6" s="1"/>
  <c r="H890" i="6"/>
  <c r="L890" i="6"/>
  <c r="M890" i="6"/>
  <c r="P890" i="6"/>
  <c r="U890" i="6"/>
  <c r="W890" i="6"/>
  <c r="Y890" i="6"/>
  <c r="G891" i="6"/>
  <c r="Q891" i="6" s="1"/>
  <c r="H891" i="6"/>
  <c r="L891" i="6"/>
  <c r="M891" i="6"/>
  <c r="P891" i="6"/>
  <c r="R891" i="6"/>
  <c r="U891" i="6"/>
  <c r="W891" i="6"/>
  <c r="Y891" i="6"/>
  <c r="G892" i="6"/>
  <c r="Q892" i="6" s="1"/>
  <c r="H892" i="6"/>
  <c r="L892" i="6"/>
  <c r="M892" i="6"/>
  <c r="P892" i="6"/>
  <c r="U892" i="6"/>
  <c r="W892" i="6"/>
  <c r="Y892" i="6"/>
  <c r="G893" i="6"/>
  <c r="Q893" i="6" s="1"/>
  <c r="H893" i="6"/>
  <c r="L893" i="6"/>
  <c r="M893" i="6"/>
  <c r="P893" i="6"/>
  <c r="R893" i="6"/>
  <c r="U893" i="6"/>
  <c r="W893" i="6"/>
  <c r="Y893" i="6"/>
  <c r="G894" i="6"/>
  <c r="Q894" i="6" s="1"/>
  <c r="H894" i="6"/>
  <c r="L894" i="6"/>
  <c r="M894" i="6"/>
  <c r="P894" i="6"/>
  <c r="U894" i="6"/>
  <c r="W894" i="6"/>
  <c r="Y894" i="6"/>
  <c r="G895" i="6"/>
  <c r="Q895" i="6" s="1"/>
  <c r="H895" i="6"/>
  <c r="R895" i="6" s="1"/>
  <c r="L895" i="6"/>
  <c r="M895" i="6"/>
  <c r="P895" i="6"/>
  <c r="U895" i="6"/>
  <c r="W895" i="6"/>
  <c r="Y895" i="6"/>
  <c r="G896" i="6"/>
  <c r="Q896" i="6" s="1"/>
  <c r="H896" i="6"/>
  <c r="L896" i="6"/>
  <c r="M896" i="6"/>
  <c r="P896" i="6"/>
  <c r="U896" i="6"/>
  <c r="W896" i="6"/>
  <c r="Y896" i="6"/>
  <c r="G897" i="6"/>
  <c r="H897" i="6"/>
  <c r="R897" i="6" s="1"/>
  <c r="L897" i="6"/>
  <c r="M897" i="6"/>
  <c r="P897" i="6"/>
  <c r="U897" i="6"/>
  <c r="W897" i="6"/>
  <c r="Y897" i="6"/>
  <c r="G898" i="6"/>
  <c r="Q898" i="6" s="1"/>
  <c r="H898" i="6"/>
  <c r="L898" i="6"/>
  <c r="M898" i="6"/>
  <c r="P898" i="6"/>
  <c r="U898" i="6"/>
  <c r="W898" i="6"/>
  <c r="Y898" i="6"/>
  <c r="G899" i="6"/>
  <c r="Q899" i="6" s="1"/>
  <c r="H899" i="6"/>
  <c r="R899" i="6" s="1"/>
  <c r="L899" i="6"/>
  <c r="M899" i="6"/>
  <c r="P899" i="6"/>
  <c r="U899" i="6"/>
  <c r="W899" i="6"/>
  <c r="Y899" i="6"/>
  <c r="G900" i="6"/>
  <c r="Q900" i="6" s="1"/>
  <c r="H900" i="6"/>
  <c r="L900" i="6"/>
  <c r="M900" i="6"/>
  <c r="P900" i="6"/>
  <c r="U900" i="6"/>
  <c r="W900" i="6"/>
  <c r="Y900" i="6"/>
  <c r="G901" i="6"/>
  <c r="Q901" i="6" s="1"/>
  <c r="H901" i="6"/>
  <c r="L901" i="6"/>
  <c r="M901" i="6"/>
  <c r="P901" i="6"/>
  <c r="R901" i="6"/>
  <c r="U901" i="6"/>
  <c r="W901" i="6"/>
  <c r="Y901" i="6"/>
  <c r="G902" i="6"/>
  <c r="Q902" i="6" s="1"/>
  <c r="H902" i="6"/>
  <c r="L902" i="6"/>
  <c r="M902" i="6"/>
  <c r="P902" i="6"/>
  <c r="U902" i="6"/>
  <c r="W902" i="6"/>
  <c r="Y902" i="6"/>
  <c r="G903" i="6"/>
  <c r="Q903" i="6" s="1"/>
  <c r="H903" i="6"/>
  <c r="L903" i="6"/>
  <c r="M903" i="6"/>
  <c r="P903" i="6"/>
  <c r="R903" i="6"/>
  <c r="U903" i="6"/>
  <c r="W903" i="6"/>
  <c r="Y903" i="6"/>
  <c r="G904" i="6"/>
  <c r="Q904" i="6" s="1"/>
  <c r="H904" i="6"/>
  <c r="L904" i="6"/>
  <c r="M904" i="6"/>
  <c r="P904" i="6"/>
  <c r="U904" i="6"/>
  <c r="W904" i="6"/>
  <c r="Y904" i="6"/>
  <c r="G905" i="6"/>
  <c r="H905" i="6"/>
  <c r="L905" i="6"/>
  <c r="M905" i="6"/>
  <c r="P905" i="6"/>
  <c r="R905" i="6"/>
  <c r="U905" i="6"/>
  <c r="W905" i="6"/>
  <c r="Y905" i="6"/>
  <c r="G906" i="6"/>
  <c r="Q906" i="6" s="1"/>
  <c r="H906" i="6"/>
  <c r="L906" i="6"/>
  <c r="M906" i="6"/>
  <c r="P906" i="6"/>
  <c r="U906" i="6"/>
  <c r="W906" i="6"/>
  <c r="Y906" i="6"/>
  <c r="G907" i="6"/>
  <c r="Q907" i="6" s="1"/>
  <c r="H907" i="6"/>
  <c r="R907" i="6" s="1"/>
  <c r="L907" i="6"/>
  <c r="M907" i="6"/>
  <c r="P907" i="6"/>
  <c r="U907" i="6"/>
  <c r="W907" i="6"/>
  <c r="Y907" i="6"/>
  <c r="G908" i="6"/>
  <c r="Q908" i="6" s="1"/>
  <c r="H908" i="6"/>
  <c r="L908" i="6"/>
  <c r="M908" i="6"/>
  <c r="P908" i="6"/>
  <c r="U908" i="6"/>
  <c r="W908" i="6"/>
  <c r="Y908" i="6"/>
  <c r="G909" i="6"/>
  <c r="H909" i="6"/>
  <c r="L909" i="6"/>
  <c r="M909" i="6"/>
  <c r="P909" i="6"/>
  <c r="R909" i="6"/>
  <c r="U909" i="6"/>
  <c r="W909" i="6"/>
  <c r="Y909" i="6"/>
  <c r="G910" i="6"/>
  <c r="Q910" i="6" s="1"/>
  <c r="H910" i="6"/>
  <c r="L910" i="6"/>
  <c r="M910" i="6"/>
  <c r="P910" i="6"/>
  <c r="U910" i="6"/>
  <c r="W910" i="6"/>
  <c r="Y910" i="6"/>
  <c r="G911" i="6"/>
  <c r="Q911" i="6" s="1"/>
  <c r="H911" i="6"/>
  <c r="L911" i="6"/>
  <c r="M911" i="6"/>
  <c r="P911" i="6"/>
  <c r="R911" i="6"/>
  <c r="U911" i="6"/>
  <c r="W911" i="6"/>
  <c r="Y911" i="6"/>
  <c r="G912" i="6"/>
  <c r="Q912" i="6" s="1"/>
  <c r="H912" i="6"/>
  <c r="L912" i="6"/>
  <c r="M912" i="6"/>
  <c r="P912" i="6"/>
  <c r="U912" i="6"/>
  <c r="W912" i="6"/>
  <c r="Y912" i="6"/>
  <c r="G913" i="6"/>
  <c r="H913" i="6"/>
  <c r="R913" i="6" s="1"/>
  <c r="L913" i="6"/>
  <c r="M913" i="6"/>
  <c r="P913" i="6"/>
  <c r="U913" i="6"/>
  <c r="W913" i="6"/>
  <c r="Y913" i="6"/>
  <c r="G914" i="6"/>
  <c r="Q914" i="6" s="1"/>
  <c r="H914" i="6"/>
  <c r="L914" i="6"/>
  <c r="M914" i="6"/>
  <c r="P914" i="6"/>
  <c r="U914" i="6"/>
  <c r="W914" i="6"/>
  <c r="Y914" i="6"/>
  <c r="G915" i="6"/>
  <c r="Q915" i="6" s="1"/>
  <c r="H915" i="6"/>
  <c r="R915" i="6" s="1"/>
  <c r="L915" i="6"/>
  <c r="M915" i="6"/>
  <c r="P915" i="6"/>
  <c r="U915" i="6"/>
  <c r="W915" i="6"/>
  <c r="Y915" i="6"/>
  <c r="G916" i="6"/>
  <c r="Q916" i="6" s="1"/>
  <c r="H916" i="6"/>
  <c r="L916" i="6"/>
  <c r="M916" i="6"/>
  <c r="P916" i="6"/>
  <c r="U916" i="6"/>
  <c r="W916" i="6"/>
  <c r="Y916" i="6"/>
  <c r="G917" i="6"/>
  <c r="Q917" i="6" s="1"/>
  <c r="H917" i="6"/>
  <c r="R917" i="6" s="1"/>
  <c r="L917" i="6"/>
  <c r="M917" i="6"/>
  <c r="P917" i="6"/>
  <c r="U917" i="6"/>
  <c r="W917" i="6"/>
  <c r="Y917" i="6"/>
  <c r="G918" i="6"/>
  <c r="Q918" i="6" s="1"/>
  <c r="H918" i="6"/>
  <c r="L918" i="6"/>
  <c r="M918" i="6"/>
  <c r="P918" i="6"/>
  <c r="U918" i="6"/>
  <c r="W918" i="6"/>
  <c r="Y918" i="6"/>
  <c r="G919" i="6"/>
  <c r="Q919" i="6" s="1"/>
  <c r="H919" i="6"/>
  <c r="R919" i="6" s="1"/>
  <c r="L919" i="6"/>
  <c r="M919" i="6"/>
  <c r="P919" i="6"/>
  <c r="U919" i="6"/>
  <c r="W919" i="6"/>
  <c r="Y919" i="6"/>
  <c r="G920" i="6"/>
  <c r="Q920" i="6" s="1"/>
  <c r="H920" i="6"/>
  <c r="L920" i="6"/>
  <c r="M920" i="6"/>
  <c r="P920" i="6"/>
  <c r="U920" i="6"/>
  <c r="W920" i="6"/>
  <c r="Y920" i="6"/>
  <c r="G921" i="6"/>
  <c r="Q921" i="6" s="1"/>
  <c r="H921" i="6"/>
  <c r="L921" i="6"/>
  <c r="M921" i="6"/>
  <c r="P921" i="6"/>
  <c r="U921" i="6"/>
  <c r="W921" i="6"/>
  <c r="Y921" i="6"/>
  <c r="G922" i="6"/>
  <c r="Q922" i="6" s="1"/>
  <c r="H922" i="6"/>
  <c r="L922" i="6"/>
  <c r="M922" i="6"/>
  <c r="P922" i="6"/>
  <c r="U922" i="6"/>
  <c r="W922" i="6"/>
  <c r="Y922" i="6"/>
  <c r="G923" i="6"/>
  <c r="Q923" i="6" s="1"/>
  <c r="H923" i="6"/>
  <c r="L923" i="6"/>
  <c r="M923" i="6"/>
  <c r="P923" i="6"/>
  <c r="R923" i="6"/>
  <c r="U923" i="6"/>
  <c r="W923" i="6"/>
  <c r="Y923" i="6"/>
  <c r="G924" i="6"/>
  <c r="Q924" i="6" s="1"/>
  <c r="H924" i="6"/>
  <c r="L924" i="6"/>
  <c r="M924" i="6"/>
  <c r="P924" i="6"/>
  <c r="U924" i="6"/>
  <c r="W924" i="6"/>
  <c r="Y924" i="6"/>
  <c r="G925" i="6"/>
  <c r="Q925" i="6" s="1"/>
  <c r="H925" i="6"/>
  <c r="L925" i="6"/>
  <c r="M925" i="6"/>
  <c r="P925" i="6"/>
  <c r="R925" i="6"/>
  <c r="U925" i="6"/>
  <c r="W925" i="6"/>
  <c r="Y925" i="6"/>
  <c r="G926" i="6"/>
  <c r="Q926" i="6" s="1"/>
  <c r="H926" i="6"/>
  <c r="L926" i="6"/>
  <c r="M926" i="6"/>
  <c r="P926" i="6"/>
  <c r="U926" i="6"/>
  <c r="W926" i="6"/>
  <c r="Y926" i="6"/>
  <c r="G927" i="6"/>
  <c r="Q927" i="6" s="1"/>
  <c r="H927" i="6"/>
  <c r="R927" i="6" s="1"/>
  <c r="L927" i="6"/>
  <c r="M927" i="6"/>
  <c r="P927" i="6"/>
  <c r="U927" i="6"/>
  <c r="W927" i="6"/>
  <c r="Y927" i="6"/>
  <c r="G928" i="6"/>
  <c r="Q928" i="6" s="1"/>
  <c r="H928" i="6"/>
  <c r="L928" i="6"/>
  <c r="M928" i="6"/>
  <c r="P928" i="6"/>
  <c r="U928" i="6"/>
  <c r="W928" i="6"/>
  <c r="Y928" i="6"/>
  <c r="G929" i="6"/>
  <c r="H929" i="6"/>
  <c r="R929" i="6" s="1"/>
  <c r="L929" i="6"/>
  <c r="M929" i="6"/>
  <c r="P929" i="6"/>
  <c r="U929" i="6"/>
  <c r="W929" i="6"/>
  <c r="Y929" i="6"/>
  <c r="G930" i="6"/>
  <c r="Q930" i="6" s="1"/>
  <c r="H930" i="6"/>
  <c r="L930" i="6"/>
  <c r="M930" i="6"/>
  <c r="P930" i="6"/>
  <c r="U930" i="6"/>
  <c r="W930" i="6"/>
  <c r="Y930" i="6"/>
  <c r="G931" i="6"/>
  <c r="Q931" i="6" s="1"/>
  <c r="H931" i="6"/>
  <c r="L931" i="6"/>
  <c r="M931" i="6"/>
  <c r="P931" i="6"/>
  <c r="R931" i="6"/>
  <c r="U931" i="6"/>
  <c r="W931" i="6"/>
  <c r="Y931" i="6"/>
  <c r="G932" i="6"/>
  <c r="Q932" i="6" s="1"/>
  <c r="H932" i="6"/>
  <c r="L932" i="6"/>
  <c r="M932" i="6"/>
  <c r="P932" i="6"/>
  <c r="U932" i="6"/>
  <c r="W932" i="6"/>
  <c r="Y932" i="6"/>
  <c r="G933" i="6"/>
  <c r="Q933" i="6" s="1"/>
  <c r="H933" i="6"/>
  <c r="L933" i="6"/>
  <c r="M933" i="6"/>
  <c r="P933" i="6"/>
  <c r="U933" i="6"/>
  <c r="W933" i="6"/>
  <c r="Y933" i="6"/>
  <c r="G934" i="6"/>
  <c r="Q934" i="6" s="1"/>
  <c r="H934" i="6"/>
  <c r="L934" i="6"/>
  <c r="M934" i="6"/>
  <c r="P934" i="6"/>
  <c r="U934" i="6"/>
  <c r="W934" i="6"/>
  <c r="Y934" i="6"/>
  <c r="G935" i="6"/>
  <c r="Q935" i="6" s="1"/>
  <c r="H935" i="6"/>
  <c r="L935" i="6"/>
  <c r="M935" i="6"/>
  <c r="P935" i="6"/>
  <c r="R935" i="6"/>
  <c r="U935" i="6"/>
  <c r="W935" i="6"/>
  <c r="Y935" i="6"/>
  <c r="G936" i="6"/>
  <c r="Q936" i="6" s="1"/>
  <c r="H936" i="6"/>
  <c r="L936" i="6"/>
  <c r="M936" i="6"/>
  <c r="P936" i="6"/>
  <c r="U936" i="6"/>
  <c r="W936" i="6"/>
  <c r="Y936" i="6"/>
  <c r="G937" i="6"/>
  <c r="H937" i="6"/>
  <c r="L937" i="6"/>
  <c r="M937" i="6"/>
  <c r="P937" i="6"/>
  <c r="R937" i="6"/>
  <c r="U937" i="6"/>
  <c r="W937" i="6"/>
  <c r="Y937" i="6"/>
  <c r="G938" i="6"/>
  <c r="Q938" i="6" s="1"/>
  <c r="H938" i="6"/>
  <c r="L938" i="6"/>
  <c r="M938" i="6"/>
  <c r="P938" i="6"/>
  <c r="U938" i="6"/>
  <c r="W938" i="6"/>
  <c r="Y938" i="6"/>
  <c r="G939" i="6"/>
  <c r="Q939" i="6" s="1"/>
  <c r="H939" i="6"/>
  <c r="L939" i="6"/>
  <c r="M939" i="6"/>
  <c r="P939" i="6"/>
  <c r="R939" i="6"/>
  <c r="U939" i="6"/>
  <c r="W939" i="6"/>
  <c r="Y939" i="6"/>
  <c r="G940" i="6"/>
  <c r="Q940" i="6" s="1"/>
  <c r="H940" i="6"/>
  <c r="L940" i="6"/>
  <c r="M940" i="6"/>
  <c r="P940" i="6"/>
  <c r="U940" i="6"/>
  <c r="W940" i="6"/>
  <c r="Y940" i="6"/>
  <c r="G941" i="6"/>
  <c r="H941" i="6"/>
  <c r="R941" i="6" s="1"/>
  <c r="L941" i="6"/>
  <c r="M941" i="6"/>
  <c r="P941" i="6"/>
  <c r="U941" i="6"/>
  <c r="W941" i="6"/>
  <c r="Y941" i="6"/>
  <c r="G942" i="6"/>
  <c r="Q942" i="6" s="1"/>
  <c r="H942" i="6"/>
  <c r="L942" i="6"/>
  <c r="M942" i="6"/>
  <c r="P942" i="6"/>
  <c r="U942" i="6"/>
  <c r="W942" i="6"/>
  <c r="Y942" i="6"/>
  <c r="G943" i="6"/>
  <c r="Q943" i="6" s="1"/>
  <c r="H943" i="6"/>
  <c r="L943" i="6"/>
  <c r="M943" i="6"/>
  <c r="P943" i="6"/>
  <c r="R943" i="6"/>
  <c r="U943" i="6"/>
  <c r="W943" i="6"/>
  <c r="Y943" i="6"/>
  <c r="G944" i="6"/>
  <c r="Q944" i="6" s="1"/>
  <c r="H944" i="6"/>
  <c r="L944" i="6"/>
  <c r="M944" i="6"/>
  <c r="P944" i="6"/>
  <c r="U944" i="6"/>
  <c r="W944" i="6"/>
  <c r="Y944" i="6"/>
  <c r="G945" i="6"/>
  <c r="H945" i="6"/>
  <c r="R945" i="6" s="1"/>
  <c r="L945" i="6"/>
  <c r="M945" i="6"/>
  <c r="P945" i="6"/>
  <c r="U945" i="6"/>
  <c r="W945" i="6"/>
  <c r="Y945" i="6"/>
  <c r="G946" i="6"/>
  <c r="Q946" i="6" s="1"/>
  <c r="H946" i="6"/>
  <c r="L946" i="6"/>
  <c r="M946" i="6"/>
  <c r="P946" i="6"/>
  <c r="U946" i="6"/>
  <c r="W946" i="6"/>
  <c r="Y946" i="6"/>
  <c r="G947" i="6"/>
  <c r="Q947" i="6" s="1"/>
  <c r="H947" i="6"/>
  <c r="L947" i="6"/>
  <c r="M947" i="6"/>
  <c r="P947" i="6"/>
  <c r="R947" i="6"/>
  <c r="U947" i="6"/>
  <c r="W947" i="6"/>
  <c r="Y947" i="6"/>
  <c r="G948" i="6"/>
  <c r="Q948" i="6" s="1"/>
  <c r="H948" i="6"/>
  <c r="L948" i="6"/>
  <c r="M948" i="6"/>
  <c r="P948" i="6"/>
  <c r="U948" i="6"/>
  <c r="W948" i="6"/>
  <c r="Y948" i="6"/>
  <c r="G949" i="6"/>
  <c r="Q949" i="6" s="1"/>
  <c r="H949" i="6"/>
  <c r="L949" i="6"/>
  <c r="M949" i="6"/>
  <c r="P949" i="6"/>
  <c r="R949" i="6"/>
  <c r="U949" i="6"/>
  <c r="W949" i="6"/>
  <c r="Y949" i="6"/>
  <c r="G950" i="6"/>
  <c r="Q950" i="6" s="1"/>
  <c r="H950" i="6"/>
  <c r="L950" i="6"/>
  <c r="M950" i="6"/>
  <c r="P950" i="6"/>
  <c r="U950" i="6"/>
  <c r="W950" i="6"/>
  <c r="Y950" i="6"/>
  <c r="G951" i="6"/>
  <c r="Q951" i="6" s="1"/>
  <c r="H951" i="6"/>
  <c r="R951" i="6" s="1"/>
  <c r="L951" i="6"/>
  <c r="M951" i="6"/>
  <c r="P951" i="6"/>
  <c r="U951" i="6"/>
  <c r="W951" i="6"/>
  <c r="Y951" i="6"/>
  <c r="G952" i="6"/>
  <c r="Q952" i="6" s="1"/>
  <c r="H952" i="6"/>
  <c r="L952" i="6"/>
  <c r="M952" i="6"/>
  <c r="P952" i="6"/>
  <c r="U952" i="6"/>
  <c r="W952" i="6"/>
  <c r="Y952" i="6"/>
  <c r="G953" i="6"/>
  <c r="Q953" i="6" s="1"/>
  <c r="H953" i="6"/>
  <c r="R953" i="6" s="1"/>
  <c r="L953" i="6"/>
  <c r="M953" i="6"/>
  <c r="P953" i="6"/>
  <c r="U953" i="6"/>
  <c r="W953" i="6"/>
  <c r="Y953" i="6"/>
  <c r="G954" i="6"/>
  <c r="Q954" i="6" s="1"/>
  <c r="H954" i="6"/>
  <c r="L954" i="6"/>
  <c r="M954" i="6"/>
  <c r="P954" i="6"/>
  <c r="U954" i="6"/>
  <c r="W954" i="6"/>
  <c r="Y954" i="6"/>
  <c r="G955" i="6"/>
  <c r="Q955" i="6" s="1"/>
  <c r="H955" i="6"/>
  <c r="R955" i="6" s="1"/>
  <c r="L955" i="6"/>
  <c r="M955" i="6"/>
  <c r="P955" i="6"/>
  <c r="U955" i="6"/>
  <c r="W955" i="6"/>
  <c r="Y955" i="6"/>
  <c r="G956" i="6"/>
  <c r="Q956" i="6" s="1"/>
  <c r="H956" i="6"/>
  <c r="L956" i="6"/>
  <c r="M956" i="6"/>
  <c r="P956" i="6"/>
  <c r="U956" i="6"/>
  <c r="W956" i="6"/>
  <c r="Y956" i="6"/>
  <c r="G957" i="6"/>
  <c r="Q957" i="6" s="1"/>
  <c r="H957" i="6"/>
  <c r="L957" i="6"/>
  <c r="M957" i="6"/>
  <c r="P957" i="6"/>
  <c r="U957" i="6"/>
  <c r="W957" i="6"/>
  <c r="Y957" i="6"/>
  <c r="G958" i="6"/>
  <c r="Q958" i="6" s="1"/>
  <c r="H958" i="6"/>
  <c r="L958" i="6"/>
  <c r="M958" i="6"/>
  <c r="P958" i="6"/>
  <c r="U958" i="6"/>
  <c r="W958" i="6"/>
  <c r="Y958" i="6"/>
  <c r="G959" i="6"/>
  <c r="Q959" i="6" s="1"/>
  <c r="H959" i="6"/>
  <c r="L959" i="6"/>
  <c r="M959" i="6"/>
  <c r="P959" i="6"/>
  <c r="R959" i="6"/>
  <c r="U959" i="6"/>
  <c r="W959" i="6"/>
  <c r="Y959" i="6"/>
  <c r="G960" i="6"/>
  <c r="Q960" i="6" s="1"/>
  <c r="H960" i="6"/>
  <c r="L960" i="6"/>
  <c r="M960" i="6"/>
  <c r="P960" i="6"/>
  <c r="U960" i="6"/>
  <c r="W960" i="6"/>
  <c r="Y960" i="6"/>
  <c r="G961" i="6"/>
  <c r="H961" i="6"/>
  <c r="R961" i="6" s="1"/>
  <c r="L961" i="6"/>
  <c r="M961" i="6"/>
  <c r="P961" i="6"/>
  <c r="U961" i="6"/>
  <c r="W961" i="6"/>
  <c r="Y961" i="6"/>
  <c r="G962" i="6"/>
  <c r="Q962" i="6" s="1"/>
  <c r="H962" i="6"/>
  <c r="L962" i="6"/>
  <c r="M962" i="6"/>
  <c r="P962" i="6"/>
  <c r="U962" i="6"/>
  <c r="W962" i="6"/>
  <c r="Y962" i="6"/>
  <c r="G963" i="6"/>
  <c r="Q963" i="6" s="1"/>
  <c r="H963" i="6"/>
  <c r="L963" i="6"/>
  <c r="M963" i="6"/>
  <c r="P963" i="6"/>
  <c r="R963" i="6"/>
  <c r="U963" i="6"/>
  <c r="W963" i="6"/>
  <c r="Y963" i="6"/>
  <c r="G964" i="6"/>
  <c r="Q964" i="6" s="1"/>
  <c r="H964" i="6"/>
  <c r="L964" i="6"/>
  <c r="M964" i="6"/>
  <c r="P964" i="6"/>
  <c r="U964" i="6"/>
  <c r="W964" i="6"/>
  <c r="Y964" i="6"/>
  <c r="G965" i="6"/>
  <c r="Q965" i="6" s="1"/>
  <c r="H965" i="6"/>
  <c r="L965" i="6"/>
  <c r="M965" i="6"/>
  <c r="P965" i="6"/>
  <c r="U965" i="6"/>
  <c r="W965" i="6"/>
  <c r="Y965" i="6"/>
  <c r="G966" i="6"/>
  <c r="Q966" i="6" s="1"/>
  <c r="H966" i="6"/>
  <c r="L966" i="6"/>
  <c r="M966" i="6"/>
  <c r="P966" i="6"/>
  <c r="U966" i="6"/>
  <c r="W966" i="6"/>
  <c r="Y966" i="6"/>
  <c r="G967" i="6"/>
  <c r="Q967" i="6" s="1"/>
  <c r="H967" i="6"/>
  <c r="L967" i="6"/>
  <c r="M967" i="6"/>
  <c r="P967" i="6"/>
  <c r="R967" i="6"/>
  <c r="U967" i="6"/>
  <c r="W967" i="6"/>
  <c r="Y967" i="6"/>
  <c r="G968" i="6"/>
  <c r="Q968" i="6" s="1"/>
  <c r="H968" i="6"/>
  <c r="L968" i="6"/>
  <c r="M968" i="6"/>
  <c r="P968" i="6"/>
  <c r="U968" i="6"/>
  <c r="W968" i="6"/>
  <c r="Y968" i="6"/>
  <c r="G969" i="6"/>
  <c r="H969" i="6"/>
  <c r="R969" i="6" s="1"/>
  <c r="L969" i="6"/>
  <c r="M969" i="6"/>
  <c r="P969" i="6"/>
  <c r="U969" i="6"/>
  <c r="W969" i="6"/>
  <c r="Y969" i="6"/>
  <c r="G970" i="6"/>
  <c r="Q970" i="6" s="1"/>
  <c r="H970" i="6"/>
  <c r="L970" i="6"/>
  <c r="M970" i="6"/>
  <c r="P970" i="6"/>
  <c r="U970" i="6"/>
  <c r="W970" i="6"/>
  <c r="Y970" i="6"/>
  <c r="G971" i="6"/>
  <c r="Q971" i="6" s="1"/>
  <c r="H971" i="6"/>
  <c r="R971" i="6" s="1"/>
  <c r="L971" i="6"/>
  <c r="M971" i="6"/>
  <c r="P971" i="6"/>
  <c r="U971" i="6"/>
  <c r="W971" i="6"/>
  <c r="Y971" i="6"/>
  <c r="G972" i="6"/>
  <c r="Q972" i="6" s="1"/>
  <c r="H972" i="6"/>
  <c r="L972" i="6"/>
  <c r="M972" i="6"/>
  <c r="P972" i="6"/>
  <c r="U972" i="6"/>
  <c r="W972" i="6"/>
  <c r="Y972" i="6"/>
  <c r="G973" i="6"/>
  <c r="H973" i="6"/>
  <c r="R973" i="6" s="1"/>
  <c r="L973" i="6"/>
  <c r="M973" i="6"/>
  <c r="P973" i="6"/>
  <c r="U973" i="6"/>
  <c r="W973" i="6"/>
  <c r="Y973" i="6"/>
  <c r="G974" i="6"/>
  <c r="Q974" i="6" s="1"/>
  <c r="H974" i="6"/>
  <c r="L974" i="6"/>
  <c r="M974" i="6"/>
  <c r="P974" i="6"/>
  <c r="U974" i="6"/>
  <c r="W974" i="6"/>
  <c r="Y974" i="6"/>
  <c r="G975" i="6"/>
  <c r="Q975" i="6" s="1"/>
  <c r="H975" i="6"/>
  <c r="R975" i="6" s="1"/>
  <c r="L975" i="6"/>
  <c r="M975" i="6"/>
  <c r="P975" i="6"/>
  <c r="U975" i="6"/>
  <c r="W975" i="6"/>
  <c r="Y975" i="6"/>
  <c r="G976" i="6"/>
  <c r="Q976" i="6" s="1"/>
  <c r="H976" i="6"/>
  <c r="L976" i="6"/>
  <c r="M976" i="6"/>
  <c r="P976" i="6"/>
  <c r="U976" i="6"/>
  <c r="W976" i="6"/>
  <c r="Y976" i="6"/>
  <c r="G977" i="6"/>
  <c r="H977" i="6"/>
  <c r="L977" i="6"/>
  <c r="M977" i="6"/>
  <c r="P977" i="6"/>
  <c r="R977" i="6"/>
  <c r="U977" i="6"/>
  <c r="W977" i="6"/>
  <c r="Y977" i="6"/>
  <c r="G978" i="6"/>
  <c r="Q978" i="6" s="1"/>
  <c r="H978" i="6"/>
  <c r="L978" i="6"/>
  <c r="M978" i="6"/>
  <c r="P978" i="6"/>
  <c r="U978" i="6"/>
  <c r="W978" i="6"/>
  <c r="Y978" i="6"/>
  <c r="G979" i="6"/>
  <c r="Q979" i="6" s="1"/>
  <c r="H979" i="6"/>
  <c r="R979" i="6" s="1"/>
  <c r="L979" i="6"/>
  <c r="M979" i="6"/>
  <c r="P979" i="6"/>
  <c r="U979" i="6"/>
  <c r="W979" i="6"/>
  <c r="Y979" i="6"/>
  <c r="G980" i="6"/>
  <c r="Q980" i="6" s="1"/>
  <c r="H980" i="6"/>
  <c r="L980" i="6"/>
  <c r="M980" i="6"/>
  <c r="P980" i="6"/>
  <c r="U980" i="6"/>
  <c r="W980" i="6"/>
  <c r="Y980" i="6"/>
  <c r="G981" i="6"/>
  <c r="H981" i="6"/>
  <c r="L981" i="6"/>
  <c r="M981" i="6"/>
  <c r="P981" i="6"/>
  <c r="R981" i="6"/>
  <c r="U981" i="6"/>
  <c r="W981" i="6"/>
  <c r="Y981" i="6"/>
  <c r="G982" i="6"/>
  <c r="Q982" i="6" s="1"/>
  <c r="H982" i="6"/>
  <c r="L982" i="6"/>
  <c r="M982" i="6"/>
  <c r="P982" i="6"/>
  <c r="U982" i="6"/>
  <c r="W982" i="6"/>
  <c r="Y982" i="6"/>
  <c r="G983" i="6"/>
  <c r="Q983" i="6" s="1"/>
  <c r="H983" i="6"/>
  <c r="R983" i="6" s="1"/>
  <c r="L983" i="6"/>
  <c r="M983" i="6"/>
  <c r="P983" i="6"/>
  <c r="U983" i="6"/>
  <c r="W983" i="6"/>
  <c r="Y983" i="6"/>
  <c r="G984" i="6"/>
  <c r="Q984" i="6" s="1"/>
  <c r="H984" i="6"/>
  <c r="L984" i="6"/>
  <c r="M984" i="6"/>
  <c r="P984" i="6"/>
  <c r="U984" i="6"/>
  <c r="W984" i="6"/>
  <c r="Y984" i="6"/>
  <c r="G985" i="6"/>
  <c r="Q985" i="6" s="1"/>
  <c r="H985" i="6"/>
  <c r="L985" i="6"/>
  <c r="M985" i="6"/>
  <c r="P985" i="6"/>
  <c r="U985" i="6"/>
  <c r="W985" i="6"/>
  <c r="Y985" i="6"/>
  <c r="G986" i="6"/>
  <c r="Q986" i="6" s="1"/>
  <c r="H986" i="6"/>
  <c r="L986" i="6"/>
  <c r="M986" i="6"/>
  <c r="P986" i="6"/>
  <c r="U986" i="6"/>
  <c r="W986" i="6"/>
  <c r="Y986" i="6"/>
  <c r="G987" i="6"/>
  <c r="Q987" i="6" s="1"/>
  <c r="H987" i="6"/>
  <c r="L987" i="6"/>
  <c r="M987" i="6"/>
  <c r="P987" i="6"/>
  <c r="R987" i="6"/>
  <c r="U987" i="6"/>
  <c r="W987" i="6"/>
  <c r="Y987" i="6"/>
  <c r="G988" i="6"/>
  <c r="Q988" i="6" s="1"/>
  <c r="H988" i="6"/>
  <c r="L988" i="6"/>
  <c r="M988" i="6"/>
  <c r="P988" i="6"/>
  <c r="U988" i="6"/>
  <c r="W988" i="6"/>
  <c r="Y988" i="6"/>
  <c r="G989" i="6"/>
  <c r="H989" i="6"/>
  <c r="R989" i="6" s="1"/>
  <c r="L989" i="6"/>
  <c r="M989" i="6"/>
  <c r="P989" i="6"/>
  <c r="U989" i="6"/>
  <c r="W989" i="6"/>
  <c r="Y989" i="6"/>
  <c r="G990" i="6"/>
  <c r="Q990" i="6" s="1"/>
  <c r="H990" i="6"/>
  <c r="L990" i="6"/>
  <c r="M990" i="6"/>
  <c r="P990" i="6"/>
  <c r="U990" i="6"/>
  <c r="W990" i="6"/>
  <c r="Y990" i="6"/>
  <c r="G991" i="6"/>
  <c r="Q991" i="6" s="1"/>
  <c r="H991" i="6"/>
  <c r="R991" i="6" s="1"/>
  <c r="L991" i="6"/>
  <c r="M991" i="6"/>
  <c r="P991" i="6"/>
  <c r="U991" i="6"/>
  <c r="W991" i="6"/>
  <c r="Y991" i="6"/>
  <c r="G992" i="6"/>
  <c r="Q992" i="6" s="1"/>
  <c r="H992" i="6"/>
  <c r="L992" i="6"/>
  <c r="M992" i="6"/>
  <c r="P992" i="6"/>
  <c r="U992" i="6"/>
  <c r="W992" i="6"/>
  <c r="Y992" i="6"/>
  <c r="G993" i="6"/>
  <c r="H993" i="6"/>
  <c r="L993" i="6"/>
  <c r="M993" i="6"/>
  <c r="P993" i="6"/>
  <c r="R993" i="6"/>
  <c r="U993" i="6"/>
  <c r="W993" i="6"/>
  <c r="Y993" i="6"/>
  <c r="G994" i="6"/>
  <c r="Q994" i="6" s="1"/>
  <c r="H994" i="6"/>
  <c r="L994" i="6"/>
  <c r="M994" i="6"/>
  <c r="P994" i="6"/>
  <c r="U994" i="6"/>
  <c r="W994" i="6"/>
  <c r="Y994" i="6"/>
  <c r="G995" i="6"/>
  <c r="Q995" i="6" s="1"/>
  <c r="H995" i="6"/>
  <c r="L995" i="6"/>
  <c r="M995" i="6"/>
  <c r="P995" i="6"/>
  <c r="R995" i="6"/>
  <c r="U995" i="6"/>
  <c r="W995" i="6"/>
  <c r="Y995" i="6"/>
  <c r="G996" i="6"/>
  <c r="Q996" i="6" s="1"/>
  <c r="H996" i="6"/>
  <c r="L996" i="6"/>
  <c r="M996" i="6"/>
  <c r="P996" i="6"/>
  <c r="U996" i="6"/>
  <c r="W996" i="6"/>
  <c r="Y996" i="6"/>
  <c r="G997" i="6"/>
  <c r="Q997" i="6" s="1"/>
  <c r="H997" i="6"/>
  <c r="R997" i="6" s="1"/>
  <c r="L997" i="6"/>
  <c r="M997" i="6"/>
  <c r="P997" i="6"/>
  <c r="U997" i="6"/>
  <c r="W997" i="6"/>
  <c r="Y997" i="6"/>
  <c r="G998" i="6"/>
  <c r="Q998" i="6" s="1"/>
  <c r="H998" i="6"/>
  <c r="L998" i="6"/>
  <c r="M998" i="6"/>
  <c r="P998" i="6"/>
  <c r="U998" i="6"/>
  <c r="W998" i="6"/>
  <c r="Y998" i="6"/>
  <c r="G999" i="6"/>
  <c r="Q999" i="6" s="1"/>
  <c r="H999" i="6"/>
  <c r="L999" i="6"/>
  <c r="M999" i="6"/>
  <c r="P999" i="6"/>
  <c r="R999" i="6"/>
  <c r="U999" i="6"/>
  <c r="W999" i="6"/>
  <c r="Y999" i="6"/>
  <c r="G1000" i="6"/>
  <c r="Q1000" i="6" s="1"/>
  <c r="H1000" i="6"/>
  <c r="L1000" i="6"/>
  <c r="M1000" i="6"/>
  <c r="P1000" i="6"/>
  <c r="U1000" i="6"/>
  <c r="W1000" i="6"/>
  <c r="Y1000" i="6"/>
  <c r="G1001" i="6"/>
  <c r="H1001" i="6"/>
  <c r="R1001" i="6" s="1"/>
  <c r="L1001" i="6"/>
  <c r="M1001" i="6"/>
  <c r="P1001" i="6"/>
  <c r="U1001" i="6"/>
  <c r="W1001" i="6"/>
  <c r="Y1001" i="6"/>
  <c r="G1002" i="6"/>
  <c r="Q1002" i="6" s="1"/>
  <c r="H1002" i="6"/>
  <c r="L1002" i="6"/>
  <c r="M1002" i="6"/>
  <c r="P1002" i="6"/>
  <c r="U1002" i="6"/>
  <c r="W1002" i="6"/>
  <c r="Y1002" i="6"/>
  <c r="G1003" i="6"/>
  <c r="Q1003" i="6" s="1"/>
  <c r="H1003" i="6"/>
  <c r="R1003" i="6" s="1"/>
  <c r="L1003" i="6"/>
  <c r="M1003" i="6"/>
  <c r="P1003" i="6"/>
  <c r="U1003" i="6"/>
  <c r="W1003" i="6"/>
  <c r="Y1003" i="6"/>
  <c r="G1004" i="6"/>
  <c r="Q1004" i="6" s="1"/>
  <c r="H1004" i="6"/>
  <c r="L1004" i="6"/>
  <c r="M1004" i="6"/>
  <c r="P1004" i="6"/>
  <c r="U1004" i="6"/>
  <c r="W1004" i="6"/>
  <c r="Y1004" i="6"/>
  <c r="G1005" i="6"/>
  <c r="H1005" i="6"/>
  <c r="R1005" i="6" s="1"/>
  <c r="L1005" i="6"/>
  <c r="M1005" i="6"/>
  <c r="P1005" i="6"/>
  <c r="U1005" i="6"/>
  <c r="W1005" i="6"/>
  <c r="Y1005" i="6"/>
  <c r="G1006" i="6"/>
  <c r="Q1006" i="6" s="1"/>
  <c r="H1006" i="6"/>
  <c r="L1006" i="6"/>
  <c r="M1006" i="6"/>
  <c r="P1006" i="6"/>
  <c r="U1006" i="6"/>
  <c r="W1006" i="6"/>
  <c r="Y1006" i="6"/>
  <c r="G1007" i="6"/>
  <c r="Q1007" i="6" s="1"/>
  <c r="H1007" i="6"/>
  <c r="L1007" i="6"/>
  <c r="M1007" i="6"/>
  <c r="P1007" i="6"/>
  <c r="R1007" i="6"/>
  <c r="U1007" i="6"/>
  <c r="W1007" i="6"/>
  <c r="Y1007" i="6"/>
  <c r="G1008" i="6"/>
  <c r="Q1008" i="6" s="1"/>
  <c r="H1008" i="6"/>
  <c r="L1008" i="6"/>
  <c r="M1008" i="6"/>
  <c r="P1008" i="6"/>
  <c r="U1008" i="6"/>
  <c r="W1008" i="6"/>
  <c r="Y1008" i="6"/>
  <c r="G1009" i="6"/>
  <c r="H1009" i="6"/>
  <c r="L1009" i="6"/>
  <c r="M1009" i="6"/>
  <c r="P1009" i="6"/>
  <c r="R1009" i="6"/>
  <c r="U1009" i="6"/>
  <c r="W1009" i="6"/>
  <c r="Y1009" i="6"/>
  <c r="G1010" i="6"/>
  <c r="Q1010" i="6" s="1"/>
  <c r="H1010" i="6"/>
  <c r="L1010" i="6"/>
  <c r="M1010" i="6"/>
  <c r="P1010" i="6"/>
  <c r="U1010" i="6"/>
  <c r="W1010" i="6"/>
  <c r="Y1010" i="6"/>
  <c r="G1011" i="6"/>
  <c r="Q1011" i="6" s="1"/>
  <c r="H1011" i="6"/>
  <c r="R1011" i="6" s="1"/>
  <c r="L1011" i="6"/>
  <c r="M1011" i="6"/>
  <c r="P1011" i="6"/>
  <c r="U1011" i="6"/>
  <c r="W1011" i="6"/>
  <c r="Y1011" i="6"/>
  <c r="G1012" i="6"/>
  <c r="Q1012" i="6" s="1"/>
  <c r="H1012" i="6"/>
  <c r="L1012" i="6"/>
  <c r="M1012" i="6"/>
  <c r="P1012" i="6"/>
  <c r="U1012" i="6"/>
  <c r="W1012" i="6"/>
  <c r="Y1012" i="6"/>
  <c r="G1013" i="6"/>
  <c r="Q1013" i="6" s="1"/>
  <c r="H1013" i="6"/>
  <c r="R1013" i="6" s="1"/>
  <c r="L1013" i="6"/>
  <c r="M1013" i="6"/>
  <c r="P1013" i="6"/>
  <c r="U1013" i="6"/>
  <c r="W1013" i="6"/>
  <c r="Y1013" i="6"/>
  <c r="G1014" i="6"/>
  <c r="Q1014" i="6" s="1"/>
  <c r="H1014" i="6"/>
  <c r="L1014" i="6"/>
  <c r="M1014" i="6"/>
  <c r="P1014" i="6"/>
  <c r="U1014" i="6"/>
  <c r="W1014" i="6"/>
  <c r="Y1014" i="6"/>
  <c r="G1015" i="6"/>
  <c r="Q1015" i="6" s="1"/>
  <c r="H1015" i="6"/>
  <c r="R1015" i="6" s="1"/>
  <c r="L1015" i="6"/>
  <c r="M1015" i="6"/>
  <c r="P1015" i="6"/>
  <c r="U1015" i="6"/>
  <c r="W1015" i="6"/>
  <c r="Y1015" i="6"/>
  <c r="G1016" i="6"/>
  <c r="Q1016" i="6" s="1"/>
  <c r="H1016" i="6"/>
  <c r="L1016" i="6"/>
  <c r="M1016" i="6"/>
  <c r="P1016" i="6"/>
  <c r="U1016" i="6"/>
  <c r="W1016" i="6"/>
  <c r="Y1016" i="6"/>
  <c r="G1017" i="6"/>
  <c r="Q1017" i="6" s="1"/>
  <c r="H1017" i="6"/>
  <c r="R1017" i="6" s="1"/>
  <c r="L1017" i="6"/>
  <c r="M1017" i="6"/>
  <c r="P1017" i="6"/>
  <c r="U1017" i="6"/>
  <c r="W1017" i="6"/>
  <c r="Y1017" i="6"/>
  <c r="G1018" i="6"/>
  <c r="Q1018" i="6" s="1"/>
  <c r="H1018" i="6"/>
  <c r="L1018" i="6"/>
  <c r="M1018" i="6"/>
  <c r="P1018" i="6"/>
  <c r="U1018" i="6"/>
  <c r="W1018" i="6"/>
  <c r="Y1018" i="6"/>
  <c r="G1019" i="6"/>
  <c r="Q1019" i="6" s="1"/>
  <c r="H1019" i="6"/>
  <c r="L1019" i="6"/>
  <c r="M1019" i="6"/>
  <c r="P1019" i="6"/>
  <c r="R1019" i="6"/>
  <c r="U1019" i="6"/>
  <c r="W1019" i="6"/>
  <c r="Y1019" i="6"/>
  <c r="G1020" i="6"/>
  <c r="Q1020" i="6" s="1"/>
  <c r="H1020" i="6"/>
  <c r="L1020" i="6"/>
  <c r="M1020" i="6"/>
  <c r="P1020" i="6"/>
  <c r="U1020" i="6"/>
  <c r="W1020" i="6"/>
  <c r="Y1020" i="6"/>
  <c r="G1021" i="6"/>
  <c r="Q1021" i="6" s="1"/>
  <c r="H1021" i="6"/>
  <c r="R1021" i="6" s="1"/>
  <c r="L1021" i="6"/>
  <c r="M1021" i="6"/>
  <c r="P1021" i="6"/>
  <c r="U1021" i="6"/>
  <c r="W1021" i="6"/>
  <c r="Y1021" i="6"/>
  <c r="G1022" i="6"/>
  <c r="Q1022" i="6" s="1"/>
  <c r="H1022" i="6"/>
  <c r="L1022" i="6"/>
  <c r="M1022" i="6"/>
  <c r="P1022" i="6"/>
  <c r="U1022" i="6"/>
  <c r="W1022" i="6"/>
  <c r="Y1022" i="6"/>
  <c r="G1023" i="6"/>
  <c r="Q1023" i="6" s="1"/>
  <c r="H1023" i="6"/>
  <c r="R1023" i="6" s="1"/>
  <c r="L1023" i="6"/>
  <c r="M1023" i="6"/>
  <c r="P1023" i="6"/>
  <c r="U1023" i="6"/>
  <c r="W1023" i="6"/>
  <c r="Y1023" i="6"/>
  <c r="G1024" i="6"/>
  <c r="Q1024" i="6" s="1"/>
  <c r="H1024" i="6"/>
  <c r="L1024" i="6"/>
  <c r="M1024" i="6"/>
  <c r="P1024" i="6"/>
  <c r="U1024" i="6"/>
  <c r="W1024" i="6"/>
  <c r="Y1024" i="6"/>
  <c r="G1025" i="6"/>
  <c r="H1025" i="6"/>
  <c r="L1025" i="6"/>
  <c r="M1025" i="6"/>
  <c r="P1025" i="6"/>
  <c r="R1025" i="6"/>
  <c r="U1025" i="6"/>
  <c r="W1025" i="6"/>
  <c r="Y1025" i="6"/>
  <c r="G1026" i="6"/>
  <c r="Q1026" i="6" s="1"/>
  <c r="H1026" i="6"/>
  <c r="L1026" i="6"/>
  <c r="M1026" i="6"/>
  <c r="P1026" i="6"/>
  <c r="U1026" i="6"/>
  <c r="W1026" i="6"/>
  <c r="Y1026" i="6"/>
  <c r="G1027" i="6"/>
  <c r="Q1027" i="6" s="1"/>
  <c r="H1027" i="6"/>
  <c r="R1027" i="6" s="1"/>
  <c r="L1027" i="6"/>
  <c r="M1027" i="6"/>
  <c r="P1027" i="6"/>
  <c r="U1027" i="6"/>
  <c r="W1027" i="6"/>
  <c r="Y1027" i="6"/>
  <c r="G1028" i="6"/>
  <c r="Q1028" i="6" s="1"/>
  <c r="H1028" i="6"/>
  <c r="L1028" i="6"/>
  <c r="M1028" i="6"/>
  <c r="P1028" i="6"/>
  <c r="U1028" i="6"/>
  <c r="W1028" i="6"/>
  <c r="Y1028" i="6"/>
  <c r="G1029" i="6"/>
  <c r="Q1029" i="6" s="1"/>
  <c r="H1029" i="6"/>
  <c r="L1029" i="6"/>
  <c r="M1029" i="6"/>
  <c r="P1029" i="6"/>
  <c r="R1029" i="6"/>
  <c r="U1029" i="6"/>
  <c r="W1029" i="6"/>
  <c r="Y1029" i="6"/>
  <c r="G1030" i="6"/>
  <c r="Q1030" i="6" s="1"/>
  <c r="H1030" i="6"/>
  <c r="L1030" i="6"/>
  <c r="M1030" i="6"/>
  <c r="P1030" i="6"/>
  <c r="U1030" i="6"/>
  <c r="W1030" i="6"/>
  <c r="Y1030" i="6"/>
  <c r="G1031" i="6"/>
  <c r="Q1031" i="6" s="1"/>
  <c r="H1031" i="6"/>
  <c r="R1031" i="6" s="1"/>
  <c r="L1031" i="6"/>
  <c r="M1031" i="6"/>
  <c r="P1031" i="6"/>
  <c r="U1031" i="6"/>
  <c r="W1031" i="6"/>
  <c r="Y1031" i="6"/>
  <c r="G1032" i="6"/>
  <c r="Q1032" i="6" s="1"/>
  <c r="H1032" i="6"/>
  <c r="L1032" i="6"/>
  <c r="M1032" i="6"/>
  <c r="P1032" i="6"/>
  <c r="U1032" i="6"/>
  <c r="W1032" i="6"/>
  <c r="Y1032" i="6"/>
  <c r="G1033" i="6"/>
  <c r="Q1033" i="6" s="1"/>
  <c r="H1033" i="6"/>
  <c r="R1033" i="6" s="1"/>
  <c r="L1033" i="6"/>
  <c r="M1033" i="6"/>
  <c r="P1033" i="6"/>
  <c r="U1033" i="6"/>
  <c r="W1033" i="6"/>
  <c r="Y1033" i="6"/>
  <c r="G1034" i="6"/>
  <c r="Q1034" i="6" s="1"/>
  <c r="H1034" i="6"/>
  <c r="L1034" i="6"/>
  <c r="M1034" i="6"/>
  <c r="P1034" i="6"/>
  <c r="U1034" i="6"/>
  <c r="W1034" i="6"/>
  <c r="Y1034" i="6"/>
  <c r="G1035" i="6"/>
  <c r="Q1035" i="6" s="1"/>
  <c r="H1035" i="6"/>
  <c r="R1035" i="6" s="1"/>
  <c r="L1035" i="6"/>
  <c r="M1035" i="6"/>
  <c r="P1035" i="6"/>
  <c r="U1035" i="6"/>
  <c r="W1035" i="6"/>
  <c r="Y1035" i="6"/>
  <c r="G1036" i="6"/>
  <c r="Q1036" i="6" s="1"/>
  <c r="H1036" i="6"/>
  <c r="L1036" i="6"/>
  <c r="M1036" i="6"/>
  <c r="P1036" i="6"/>
  <c r="U1036" i="6"/>
  <c r="W1036" i="6"/>
  <c r="Y1036" i="6"/>
  <c r="G1037" i="6"/>
  <c r="H1037" i="6"/>
  <c r="R1037" i="6" s="1"/>
  <c r="L1037" i="6"/>
  <c r="M1037" i="6"/>
  <c r="P1037" i="6"/>
  <c r="U1037" i="6"/>
  <c r="W1037" i="6"/>
  <c r="Y1037" i="6"/>
  <c r="G1038" i="6"/>
  <c r="H1038" i="6"/>
  <c r="L1038" i="6"/>
  <c r="M1038" i="6"/>
  <c r="P1038" i="6"/>
  <c r="Q1038" i="6"/>
  <c r="U1038" i="6"/>
  <c r="W1038" i="6"/>
  <c r="Y1038" i="6"/>
  <c r="G1039" i="6"/>
  <c r="Q1039" i="6" s="1"/>
  <c r="H1039" i="6"/>
  <c r="L1039" i="6"/>
  <c r="M1039" i="6"/>
  <c r="P1039" i="6"/>
  <c r="R1039" i="6"/>
  <c r="U1039" i="6"/>
  <c r="W1039" i="6"/>
  <c r="Y1039" i="6"/>
  <c r="G1040" i="6"/>
  <c r="Q1040" i="6" s="1"/>
  <c r="H1040" i="6"/>
  <c r="L1040" i="6"/>
  <c r="M1040" i="6"/>
  <c r="X1040" i="6" s="1"/>
  <c r="P1040" i="6"/>
  <c r="U1040" i="6"/>
  <c r="W1040" i="6"/>
  <c r="Y1040" i="6"/>
  <c r="G1041" i="6"/>
  <c r="Q1041" i="6" s="1"/>
  <c r="H1041" i="6"/>
  <c r="R1041" i="6" s="1"/>
  <c r="L1041" i="6"/>
  <c r="M1041" i="6"/>
  <c r="P1041" i="6"/>
  <c r="U1041" i="6"/>
  <c r="W1041" i="6"/>
  <c r="Y1041" i="6"/>
  <c r="G1042" i="6"/>
  <c r="Q1042" i="6" s="1"/>
  <c r="H1042" i="6"/>
  <c r="L1042" i="6"/>
  <c r="M1042" i="6"/>
  <c r="P1042" i="6"/>
  <c r="U1042" i="6"/>
  <c r="W1042" i="6"/>
  <c r="Y1042" i="6"/>
  <c r="G1043" i="6"/>
  <c r="Q1043" i="6" s="1"/>
  <c r="H1043" i="6"/>
  <c r="R1043" i="6" s="1"/>
  <c r="L1043" i="6"/>
  <c r="M1043" i="6"/>
  <c r="P1043" i="6"/>
  <c r="U1043" i="6"/>
  <c r="W1043" i="6"/>
  <c r="Y1043" i="6"/>
  <c r="G1044" i="6"/>
  <c r="Q1044" i="6" s="1"/>
  <c r="H1044" i="6"/>
  <c r="L1044" i="6"/>
  <c r="M1044" i="6"/>
  <c r="P1044" i="6"/>
  <c r="U1044" i="6"/>
  <c r="W1044" i="6"/>
  <c r="Y1044" i="6"/>
  <c r="G1045" i="6"/>
  <c r="H1045" i="6"/>
  <c r="L1045" i="6"/>
  <c r="M1045" i="6"/>
  <c r="P1045" i="6"/>
  <c r="R1045" i="6"/>
  <c r="U1045" i="6"/>
  <c r="W1045" i="6"/>
  <c r="Y1045" i="6"/>
  <c r="G1046" i="6"/>
  <c r="Q1046" i="6" s="1"/>
  <c r="H1046" i="6"/>
  <c r="L1046" i="6"/>
  <c r="M1046" i="6"/>
  <c r="P1046" i="6"/>
  <c r="U1046" i="6"/>
  <c r="W1046" i="6"/>
  <c r="Y1046" i="6"/>
  <c r="G1047" i="6"/>
  <c r="Q1047" i="6" s="1"/>
  <c r="H1047" i="6"/>
  <c r="R1047" i="6" s="1"/>
  <c r="L1047" i="6"/>
  <c r="M1047" i="6"/>
  <c r="P1047" i="6"/>
  <c r="U1047" i="6"/>
  <c r="W1047" i="6"/>
  <c r="Y1047" i="6"/>
  <c r="G1048" i="6"/>
  <c r="Q1048" i="6" s="1"/>
  <c r="H1048" i="6"/>
  <c r="L1048" i="6"/>
  <c r="M1048" i="6"/>
  <c r="P1048" i="6"/>
  <c r="U1048" i="6"/>
  <c r="W1048" i="6"/>
  <c r="Y1048" i="6"/>
  <c r="G1049" i="6"/>
  <c r="Q1049" i="6" s="1"/>
  <c r="H1049" i="6"/>
  <c r="R1049" i="6" s="1"/>
  <c r="L1049" i="6"/>
  <c r="M1049" i="6"/>
  <c r="P1049" i="6"/>
  <c r="U1049" i="6"/>
  <c r="W1049" i="6"/>
  <c r="Y1049" i="6"/>
  <c r="G1050" i="6"/>
  <c r="Q1050" i="6" s="1"/>
  <c r="H1050" i="6"/>
  <c r="L1050" i="6"/>
  <c r="M1050" i="6"/>
  <c r="P1050" i="6"/>
  <c r="U1050" i="6"/>
  <c r="W1050" i="6"/>
  <c r="Y1050" i="6"/>
  <c r="G1051" i="6"/>
  <c r="Q1051" i="6" s="1"/>
  <c r="H1051" i="6"/>
  <c r="L1051" i="6"/>
  <c r="M1051" i="6"/>
  <c r="P1051" i="6"/>
  <c r="R1051" i="6"/>
  <c r="U1051" i="6"/>
  <c r="W1051" i="6"/>
  <c r="Y1051" i="6"/>
  <c r="G1052" i="6"/>
  <c r="Q1052" i="6" s="1"/>
  <c r="H1052" i="6"/>
  <c r="L1052" i="6"/>
  <c r="M1052" i="6"/>
  <c r="P1052" i="6"/>
  <c r="U1052" i="6"/>
  <c r="W1052" i="6"/>
  <c r="Y1052" i="6"/>
  <c r="G1053" i="6"/>
  <c r="H1053" i="6"/>
  <c r="R1053" i="6" s="1"/>
  <c r="L1053" i="6"/>
  <c r="M1053" i="6"/>
  <c r="P1053" i="6"/>
  <c r="U1053" i="6"/>
  <c r="W1053" i="6"/>
  <c r="Y1053" i="6"/>
  <c r="G1054" i="6"/>
  <c r="Q1054" i="6" s="1"/>
  <c r="H1054" i="6"/>
  <c r="L1054" i="6"/>
  <c r="M1054" i="6"/>
  <c r="P1054" i="6"/>
  <c r="U1054" i="6"/>
  <c r="W1054" i="6"/>
  <c r="Y1054" i="6"/>
  <c r="G1055" i="6"/>
  <c r="Q1055" i="6" s="1"/>
  <c r="H1055" i="6"/>
  <c r="L1055" i="6"/>
  <c r="M1055" i="6"/>
  <c r="P1055" i="6"/>
  <c r="R1055" i="6"/>
  <c r="U1055" i="6"/>
  <c r="W1055" i="6"/>
  <c r="Y1055" i="6"/>
  <c r="G1056" i="6"/>
  <c r="Q1056" i="6" s="1"/>
  <c r="H1056" i="6"/>
  <c r="L1056" i="6"/>
  <c r="M1056" i="6"/>
  <c r="P1056" i="6"/>
  <c r="U1056" i="6"/>
  <c r="W1056" i="6"/>
  <c r="Y1056" i="6"/>
  <c r="G1057" i="6"/>
  <c r="H1057" i="6"/>
  <c r="R1057" i="6" s="1"/>
  <c r="L1057" i="6"/>
  <c r="M1057" i="6"/>
  <c r="P1057" i="6"/>
  <c r="U1057" i="6"/>
  <c r="W1057" i="6"/>
  <c r="Y1057" i="6"/>
  <c r="G1058" i="6"/>
  <c r="Q1058" i="6" s="1"/>
  <c r="H1058" i="6"/>
  <c r="L1058" i="6"/>
  <c r="M1058" i="6"/>
  <c r="P1058" i="6"/>
  <c r="U1058" i="6"/>
  <c r="W1058" i="6"/>
  <c r="Y1058" i="6"/>
  <c r="G1059" i="6"/>
  <c r="Q1059" i="6" s="1"/>
  <c r="H1059" i="6"/>
  <c r="R1059" i="6" s="1"/>
  <c r="L1059" i="6"/>
  <c r="M1059" i="6"/>
  <c r="P1059" i="6"/>
  <c r="U1059" i="6"/>
  <c r="W1059" i="6"/>
  <c r="Y1059" i="6"/>
  <c r="G1060" i="6"/>
  <c r="Q1060" i="6" s="1"/>
  <c r="H1060" i="6"/>
  <c r="L1060" i="6"/>
  <c r="M1060" i="6"/>
  <c r="P1060" i="6"/>
  <c r="U1060" i="6"/>
  <c r="W1060" i="6"/>
  <c r="Y1060" i="6"/>
  <c r="G1061" i="6"/>
  <c r="Q1061" i="6" s="1"/>
  <c r="H1061" i="6"/>
  <c r="R1061" i="6" s="1"/>
  <c r="L1061" i="6"/>
  <c r="M1061" i="6"/>
  <c r="P1061" i="6"/>
  <c r="U1061" i="6"/>
  <c r="W1061" i="6"/>
  <c r="Y1061" i="6"/>
  <c r="G1062" i="6"/>
  <c r="Q1062" i="6" s="1"/>
  <c r="H1062" i="6"/>
  <c r="L1062" i="6"/>
  <c r="M1062" i="6"/>
  <c r="P1062" i="6"/>
  <c r="U1062" i="6"/>
  <c r="W1062" i="6"/>
  <c r="Y1062" i="6"/>
  <c r="G1063" i="6"/>
  <c r="Q1063" i="6" s="1"/>
  <c r="H1063" i="6"/>
  <c r="R1063" i="6" s="1"/>
  <c r="L1063" i="6"/>
  <c r="M1063" i="6"/>
  <c r="P1063" i="6"/>
  <c r="U1063" i="6"/>
  <c r="W1063" i="6"/>
  <c r="Y1063" i="6"/>
  <c r="G1064" i="6"/>
  <c r="Q1064" i="6" s="1"/>
  <c r="H1064" i="6"/>
  <c r="L1064" i="6"/>
  <c r="M1064" i="6"/>
  <c r="P1064" i="6"/>
  <c r="U1064" i="6"/>
  <c r="W1064" i="6"/>
  <c r="Y1064" i="6"/>
  <c r="G1065" i="6"/>
  <c r="H1065" i="6"/>
  <c r="R1065" i="6" s="1"/>
  <c r="L1065" i="6"/>
  <c r="M1065" i="6"/>
  <c r="P1065" i="6"/>
  <c r="U1065" i="6"/>
  <c r="W1065" i="6"/>
  <c r="Y1065" i="6"/>
  <c r="G1066" i="6"/>
  <c r="Q1066" i="6" s="1"/>
  <c r="H1066" i="6"/>
  <c r="L1066" i="6"/>
  <c r="M1066" i="6"/>
  <c r="P1066" i="6"/>
  <c r="U1066" i="6"/>
  <c r="W1066" i="6"/>
  <c r="Y1066" i="6"/>
  <c r="G1067" i="6"/>
  <c r="Q1067" i="6" s="1"/>
  <c r="H1067" i="6"/>
  <c r="R1067" i="6" s="1"/>
  <c r="L1067" i="6"/>
  <c r="M1067" i="6"/>
  <c r="P1067" i="6"/>
  <c r="U1067" i="6"/>
  <c r="W1067" i="6"/>
  <c r="Y1067" i="6"/>
  <c r="G1068" i="6"/>
  <c r="Q1068" i="6" s="1"/>
  <c r="H1068" i="6"/>
  <c r="L1068" i="6"/>
  <c r="M1068" i="6"/>
  <c r="P1068" i="6"/>
  <c r="U1068" i="6"/>
  <c r="W1068" i="6"/>
  <c r="Y1068" i="6"/>
  <c r="G1069" i="6"/>
  <c r="H1069" i="6"/>
  <c r="R1069" i="6" s="1"/>
  <c r="L1069" i="6"/>
  <c r="M1069" i="6"/>
  <c r="P1069" i="6"/>
  <c r="U1069" i="6"/>
  <c r="W1069" i="6"/>
  <c r="Y1069" i="6"/>
  <c r="G1070" i="6"/>
  <c r="Q1070" i="6" s="1"/>
  <c r="H1070" i="6"/>
  <c r="L1070" i="6"/>
  <c r="M1070" i="6"/>
  <c r="P1070" i="6"/>
  <c r="U1070" i="6"/>
  <c r="W1070" i="6"/>
  <c r="Y1070" i="6"/>
  <c r="G1071" i="6"/>
  <c r="Q1071" i="6" s="1"/>
  <c r="H1071" i="6"/>
  <c r="R1071" i="6" s="1"/>
  <c r="L1071" i="6"/>
  <c r="M1071" i="6"/>
  <c r="P1071" i="6"/>
  <c r="U1071" i="6"/>
  <c r="W1071" i="6"/>
  <c r="Y1071" i="6"/>
  <c r="G1072" i="6"/>
  <c r="Q1072" i="6" s="1"/>
  <c r="H1072" i="6"/>
  <c r="L1072" i="6"/>
  <c r="M1072" i="6"/>
  <c r="P1072" i="6"/>
  <c r="U1072" i="6"/>
  <c r="W1072" i="6"/>
  <c r="Y1072" i="6"/>
  <c r="G1073" i="6"/>
  <c r="H1073" i="6"/>
  <c r="L1073" i="6"/>
  <c r="M1073" i="6"/>
  <c r="P1073" i="6"/>
  <c r="R1073" i="6"/>
  <c r="U1073" i="6"/>
  <c r="W1073" i="6"/>
  <c r="Y1073" i="6"/>
  <c r="G1074" i="6"/>
  <c r="Q1074" i="6" s="1"/>
  <c r="H1074" i="6"/>
  <c r="L1074" i="6"/>
  <c r="M1074" i="6"/>
  <c r="P1074" i="6"/>
  <c r="U1074" i="6"/>
  <c r="W1074" i="6"/>
  <c r="Y1074" i="6"/>
  <c r="G1075" i="6"/>
  <c r="Q1075" i="6" s="1"/>
  <c r="H1075" i="6"/>
  <c r="R1075" i="6" s="1"/>
  <c r="L1075" i="6"/>
  <c r="M1075" i="6"/>
  <c r="P1075" i="6"/>
  <c r="U1075" i="6"/>
  <c r="W1075" i="6"/>
  <c r="Y1075" i="6"/>
  <c r="G1076" i="6"/>
  <c r="Q1076" i="6" s="1"/>
  <c r="H1076" i="6"/>
  <c r="L1076" i="6"/>
  <c r="M1076" i="6"/>
  <c r="P1076" i="6"/>
  <c r="U1076" i="6"/>
  <c r="W1076" i="6"/>
  <c r="Y1076" i="6"/>
  <c r="G1077" i="6"/>
  <c r="Q1077" i="6" s="1"/>
  <c r="H1077" i="6"/>
  <c r="L1077" i="6"/>
  <c r="M1077" i="6"/>
  <c r="P1077" i="6"/>
  <c r="U1077" i="6"/>
  <c r="W1077" i="6"/>
  <c r="Y1077" i="6"/>
  <c r="G1078" i="6"/>
  <c r="Q1078" i="6" s="1"/>
  <c r="H1078" i="6"/>
  <c r="L1078" i="6"/>
  <c r="M1078" i="6"/>
  <c r="P1078" i="6"/>
  <c r="U1078" i="6"/>
  <c r="W1078" i="6"/>
  <c r="Y1078" i="6"/>
  <c r="G1079" i="6"/>
  <c r="Q1079" i="6" s="1"/>
  <c r="H1079" i="6"/>
  <c r="R1079" i="6" s="1"/>
  <c r="L1079" i="6"/>
  <c r="M1079" i="6"/>
  <c r="P1079" i="6"/>
  <c r="U1079" i="6"/>
  <c r="W1079" i="6"/>
  <c r="Y1079" i="6"/>
  <c r="G1080" i="6"/>
  <c r="Q1080" i="6" s="1"/>
  <c r="H1080" i="6"/>
  <c r="L1080" i="6"/>
  <c r="M1080" i="6"/>
  <c r="P1080" i="6"/>
  <c r="U1080" i="6"/>
  <c r="W1080" i="6"/>
  <c r="Y1080" i="6"/>
  <c r="G1081" i="6"/>
  <c r="Q1081" i="6" s="1"/>
  <c r="H1081" i="6"/>
  <c r="L1081" i="6"/>
  <c r="M1081" i="6"/>
  <c r="P1081" i="6"/>
  <c r="R1081" i="6"/>
  <c r="U1081" i="6"/>
  <c r="W1081" i="6"/>
  <c r="Y1081" i="6"/>
  <c r="G1082" i="6"/>
  <c r="Q1082" i="6" s="1"/>
  <c r="H1082" i="6"/>
  <c r="L1082" i="6"/>
  <c r="M1082" i="6"/>
  <c r="P1082" i="6"/>
  <c r="U1082" i="6"/>
  <c r="W1082" i="6"/>
  <c r="Y1082" i="6"/>
  <c r="G1083" i="6"/>
  <c r="Q1083" i="6" s="1"/>
  <c r="H1083" i="6"/>
  <c r="R1083" i="6" s="1"/>
  <c r="L1083" i="6"/>
  <c r="M1083" i="6"/>
  <c r="P1083" i="6"/>
  <c r="U1083" i="6"/>
  <c r="W1083" i="6"/>
  <c r="Y1083" i="6"/>
  <c r="G1084" i="6"/>
  <c r="Q1084" i="6" s="1"/>
  <c r="H1084" i="6"/>
  <c r="L1084" i="6"/>
  <c r="M1084" i="6"/>
  <c r="P1084" i="6"/>
  <c r="U1084" i="6"/>
  <c r="W1084" i="6"/>
  <c r="Y1084" i="6"/>
  <c r="G1085" i="6"/>
  <c r="Q1085" i="6" s="1"/>
  <c r="H1085" i="6"/>
  <c r="R1085" i="6" s="1"/>
  <c r="L1085" i="6"/>
  <c r="M1085" i="6"/>
  <c r="P1085" i="6"/>
  <c r="U1085" i="6"/>
  <c r="W1085" i="6"/>
  <c r="Y1085" i="6"/>
  <c r="G1086" i="6"/>
  <c r="Q1086" i="6" s="1"/>
  <c r="H1086" i="6"/>
  <c r="L1086" i="6"/>
  <c r="M1086" i="6"/>
  <c r="P1086" i="6"/>
  <c r="U1086" i="6"/>
  <c r="W1086" i="6"/>
  <c r="Y1086" i="6"/>
  <c r="G1087" i="6"/>
  <c r="Q1087" i="6" s="1"/>
  <c r="H1087" i="6"/>
  <c r="L1087" i="6"/>
  <c r="M1087" i="6"/>
  <c r="P1087" i="6"/>
  <c r="R1087" i="6"/>
  <c r="U1087" i="6"/>
  <c r="W1087" i="6"/>
  <c r="Y1087" i="6"/>
  <c r="G1088" i="6"/>
  <c r="Q1088" i="6" s="1"/>
  <c r="H1088" i="6"/>
  <c r="L1088" i="6"/>
  <c r="M1088" i="6"/>
  <c r="P1088" i="6"/>
  <c r="U1088" i="6"/>
  <c r="W1088" i="6"/>
  <c r="Y1088" i="6"/>
  <c r="G1089" i="6"/>
  <c r="Q1089" i="6" s="1"/>
  <c r="H1089" i="6"/>
  <c r="L1089" i="6"/>
  <c r="M1089" i="6"/>
  <c r="P1089" i="6"/>
  <c r="U1089" i="6"/>
  <c r="W1089" i="6"/>
  <c r="Y1089" i="6"/>
  <c r="G1090" i="6"/>
  <c r="Q1090" i="6" s="1"/>
  <c r="H1090" i="6"/>
  <c r="L1090" i="6"/>
  <c r="M1090" i="6"/>
  <c r="P1090" i="6"/>
  <c r="U1090" i="6"/>
  <c r="W1090" i="6"/>
  <c r="Y1090" i="6"/>
  <c r="G1091" i="6"/>
  <c r="H1091" i="6"/>
  <c r="R1091" i="6" s="1"/>
  <c r="L1091" i="6"/>
  <c r="M1091" i="6"/>
  <c r="P1091" i="6"/>
  <c r="U1091" i="6"/>
  <c r="W1091" i="6"/>
  <c r="Y1091" i="6"/>
  <c r="G1092" i="6"/>
  <c r="Q1092" i="6" s="1"/>
  <c r="H1092" i="6"/>
  <c r="R1092" i="6" s="1"/>
  <c r="L1092" i="6"/>
  <c r="M1092" i="6"/>
  <c r="P1092" i="6"/>
  <c r="U1092" i="6"/>
  <c r="W1092" i="6"/>
  <c r="Y1092" i="6"/>
  <c r="G1093" i="6"/>
  <c r="Q1093" i="6" s="1"/>
  <c r="H1093" i="6"/>
  <c r="L1093" i="6"/>
  <c r="M1093" i="6"/>
  <c r="P1093" i="6"/>
  <c r="R1093" i="6"/>
  <c r="U1093" i="6"/>
  <c r="W1093" i="6"/>
  <c r="Y1093" i="6"/>
  <c r="G1094" i="6"/>
  <c r="Q1094" i="6" s="1"/>
  <c r="H1094" i="6"/>
  <c r="L1094" i="6"/>
  <c r="M1094" i="6"/>
  <c r="P1094" i="6"/>
  <c r="U1094" i="6"/>
  <c r="W1094" i="6"/>
  <c r="Y1094" i="6"/>
  <c r="G1095" i="6"/>
  <c r="Q1095" i="6" s="1"/>
  <c r="H1095" i="6"/>
  <c r="L1095" i="6"/>
  <c r="M1095" i="6"/>
  <c r="P1095" i="6"/>
  <c r="U1095" i="6"/>
  <c r="W1095" i="6"/>
  <c r="Y1095" i="6"/>
  <c r="G1096" i="6"/>
  <c r="Q1096" i="6" s="1"/>
  <c r="H1096" i="6"/>
  <c r="R1096" i="6" s="1"/>
  <c r="L1096" i="6"/>
  <c r="M1096" i="6"/>
  <c r="P1096" i="6"/>
  <c r="U1096" i="6"/>
  <c r="W1096" i="6"/>
  <c r="Y1096" i="6"/>
  <c r="G1097" i="6"/>
  <c r="Q1097" i="6" s="1"/>
  <c r="H1097" i="6"/>
  <c r="L1097" i="6"/>
  <c r="M1097" i="6"/>
  <c r="P1097" i="6"/>
  <c r="U1097" i="6"/>
  <c r="W1097" i="6"/>
  <c r="Y1097" i="6"/>
  <c r="G1098" i="6"/>
  <c r="Q1098" i="6" s="1"/>
  <c r="H1098" i="6"/>
  <c r="L1098" i="6"/>
  <c r="M1098" i="6"/>
  <c r="P1098" i="6"/>
  <c r="U1098" i="6"/>
  <c r="W1098" i="6"/>
  <c r="Y1098" i="6"/>
  <c r="G1099" i="6"/>
  <c r="H1099" i="6"/>
  <c r="R1099" i="6" s="1"/>
  <c r="L1099" i="6"/>
  <c r="M1099" i="6"/>
  <c r="P1099" i="6"/>
  <c r="U1099" i="6"/>
  <c r="W1099" i="6"/>
  <c r="Y1099" i="6"/>
  <c r="G1100" i="6"/>
  <c r="Q1100" i="6" s="1"/>
  <c r="H1100" i="6"/>
  <c r="R1100" i="6" s="1"/>
  <c r="L1100" i="6"/>
  <c r="M1100" i="6"/>
  <c r="P1100" i="6"/>
  <c r="U1100" i="6"/>
  <c r="W1100" i="6"/>
  <c r="Y1100" i="6"/>
  <c r="G1101" i="6"/>
  <c r="Q1101" i="6" s="1"/>
  <c r="H1101" i="6"/>
  <c r="L1101" i="6"/>
  <c r="M1101" i="6"/>
  <c r="P1101" i="6"/>
  <c r="U1101" i="6"/>
  <c r="W1101" i="6"/>
  <c r="Y1101" i="6"/>
  <c r="G1102" i="6"/>
  <c r="Q1102" i="6" s="1"/>
  <c r="H1102" i="6"/>
  <c r="L1102" i="6"/>
  <c r="M1102" i="6"/>
  <c r="P1102" i="6"/>
  <c r="U1102" i="6"/>
  <c r="W1102" i="6"/>
  <c r="Y1102" i="6"/>
  <c r="G1103" i="6"/>
  <c r="Q1103" i="6" s="1"/>
  <c r="H1103" i="6"/>
  <c r="L1103" i="6"/>
  <c r="M1103" i="6"/>
  <c r="P1103" i="6"/>
  <c r="R1103" i="6"/>
  <c r="U1103" i="6"/>
  <c r="W1103" i="6"/>
  <c r="Y1103" i="6"/>
  <c r="G1104" i="6"/>
  <c r="Q1104" i="6" s="1"/>
  <c r="H1104" i="6"/>
  <c r="R1104" i="6" s="1"/>
  <c r="L1104" i="6"/>
  <c r="M1104" i="6"/>
  <c r="P1104" i="6"/>
  <c r="U1104" i="6"/>
  <c r="W1104" i="6"/>
  <c r="Y1104" i="6"/>
  <c r="G1105" i="6"/>
  <c r="Q1105" i="6" s="1"/>
  <c r="H1105" i="6"/>
  <c r="L1105" i="6"/>
  <c r="M1105" i="6"/>
  <c r="P1105" i="6"/>
  <c r="R1105" i="6"/>
  <c r="U1105" i="6"/>
  <c r="W1105" i="6"/>
  <c r="Y1105" i="6"/>
  <c r="G1106" i="6"/>
  <c r="Q1106" i="6" s="1"/>
  <c r="H1106" i="6"/>
  <c r="L1106" i="6"/>
  <c r="M1106" i="6"/>
  <c r="P1106" i="6"/>
  <c r="U1106" i="6"/>
  <c r="W1106" i="6"/>
  <c r="Y1106" i="6"/>
  <c r="G1107" i="6"/>
  <c r="Q1107" i="6" s="1"/>
  <c r="H1107" i="6"/>
  <c r="L1107" i="6"/>
  <c r="M1107" i="6"/>
  <c r="P1107" i="6"/>
  <c r="R1107" i="6"/>
  <c r="U1107" i="6"/>
  <c r="W1107" i="6"/>
  <c r="Y1107" i="6"/>
  <c r="G1108" i="6"/>
  <c r="Q1108" i="6" s="1"/>
  <c r="H1108" i="6"/>
  <c r="R1108" i="6" s="1"/>
  <c r="L1108" i="6"/>
  <c r="M1108" i="6"/>
  <c r="P1108" i="6"/>
  <c r="U1108" i="6"/>
  <c r="W1108" i="6"/>
  <c r="Y1108" i="6"/>
  <c r="G1109" i="6"/>
  <c r="Q1109" i="6" s="1"/>
  <c r="H1109" i="6"/>
  <c r="L1109" i="6"/>
  <c r="M1109" i="6"/>
  <c r="X1109" i="6" s="1"/>
  <c r="P1109" i="6"/>
  <c r="R1109" i="6"/>
  <c r="U1109" i="6"/>
  <c r="W1109" i="6"/>
  <c r="Y1109" i="6"/>
  <c r="G1110" i="6"/>
  <c r="Q1110" i="6" s="1"/>
  <c r="H1110" i="6"/>
  <c r="L1110" i="6"/>
  <c r="M1110" i="6"/>
  <c r="P1110" i="6"/>
  <c r="U1110" i="6"/>
  <c r="W1110" i="6"/>
  <c r="Y1110" i="6"/>
  <c r="G1111" i="6"/>
  <c r="Q1111" i="6" s="1"/>
  <c r="H1111" i="6"/>
  <c r="L1111" i="6"/>
  <c r="X1111" i="6" s="1"/>
  <c r="M1111" i="6"/>
  <c r="P1111" i="6"/>
  <c r="U1111" i="6"/>
  <c r="W1111" i="6"/>
  <c r="Y1111" i="6"/>
  <c r="G1112" i="6"/>
  <c r="Q1112" i="6" s="1"/>
  <c r="H1112" i="6"/>
  <c r="R1112" i="6" s="1"/>
  <c r="L1112" i="6"/>
  <c r="M1112" i="6"/>
  <c r="P1112" i="6"/>
  <c r="U1112" i="6"/>
  <c r="W1112" i="6"/>
  <c r="Y1112" i="6"/>
  <c r="G1113" i="6"/>
  <c r="Q1113" i="6" s="1"/>
  <c r="H1113" i="6"/>
  <c r="L1113" i="6"/>
  <c r="X1113" i="6" s="1"/>
  <c r="M1113" i="6"/>
  <c r="P1113" i="6"/>
  <c r="U1113" i="6"/>
  <c r="W1113" i="6"/>
  <c r="Y1113" i="6"/>
  <c r="G1114" i="6"/>
  <c r="Q1114" i="6" s="1"/>
  <c r="H1114" i="6"/>
  <c r="L1114" i="6"/>
  <c r="M1114" i="6"/>
  <c r="P1114" i="6"/>
  <c r="U1114" i="6"/>
  <c r="W1114" i="6"/>
  <c r="Y1114" i="6"/>
  <c r="G1115" i="6"/>
  <c r="Q1115" i="6" s="1"/>
  <c r="H1115" i="6"/>
  <c r="R1115" i="6" s="1"/>
  <c r="L1115" i="6"/>
  <c r="M1115" i="6"/>
  <c r="P1115" i="6"/>
  <c r="U1115" i="6"/>
  <c r="W1115" i="6"/>
  <c r="Y1115" i="6"/>
  <c r="G1116" i="6"/>
  <c r="Q1116" i="6" s="1"/>
  <c r="H1116" i="6"/>
  <c r="R1116" i="6" s="1"/>
  <c r="L1116" i="6"/>
  <c r="M1116" i="6"/>
  <c r="P1116" i="6"/>
  <c r="U1116" i="6"/>
  <c r="W1116" i="6"/>
  <c r="Y1116" i="6"/>
  <c r="G1117" i="6"/>
  <c r="Q1117" i="6" s="1"/>
  <c r="H1117" i="6"/>
  <c r="L1117" i="6"/>
  <c r="M1117" i="6"/>
  <c r="P1117" i="6"/>
  <c r="R1117" i="6"/>
  <c r="U1117" i="6"/>
  <c r="W1117" i="6"/>
  <c r="Y1117" i="6"/>
  <c r="G1118" i="6"/>
  <c r="Q1118" i="6" s="1"/>
  <c r="H1118" i="6"/>
  <c r="L1118" i="6"/>
  <c r="M1118" i="6"/>
  <c r="P1118" i="6"/>
  <c r="U1118" i="6"/>
  <c r="W1118" i="6"/>
  <c r="Y1118" i="6"/>
  <c r="G1119" i="6"/>
  <c r="Q1119" i="6" s="1"/>
  <c r="H1119" i="6"/>
  <c r="V1119" i="6" s="1"/>
  <c r="L1119" i="6"/>
  <c r="M1119" i="6"/>
  <c r="X1119" i="6" s="1"/>
  <c r="P1119" i="6"/>
  <c r="U1119" i="6"/>
  <c r="W1119" i="6"/>
  <c r="Y1119" i="6"/>
  <c r="G1120" i="6"/>
  <c r="Q1120" i="6" s="1"/>
  <c r="H1120" i="6"/>
  <c r="R1120" i="6" s="1"/>
  <c r="L1120" i="6"/>
  <c r="M1120" i="6"/>
  <c r="P1120" i="6"/>
  <c r="U1120" i="6"/>
  <c r="W1120" i="6"/>
  <c r="Y1120" i="6"/>
  <c r="G1121" i="6"/>
  <c r="Q1121" i="6" s="1"/>
  <c r="H1121" i="6"/>
  <c r="R1121" i="6" s="1"/>
  <c r="L1121" i="6"/>
  <c r="M1121" i="6"/>
  <c r="P1121" i="6"/>
  <c r="U1121" i="6"/>
  <c r="W1121" i="6"/>
  <c r="Y1121" i="6"/>
  <c r="G1122" i="6"/>
  <c r="Q1122" i="6" s="1"/>
  <c r="H1122" i="6"/>
  <c r="L1122" i="6"/>
  <c r="M1122" i="6"/>
  <c r="P1122" i="6"/>
  <c r="U1122" i="6"/>
  <c r="W1122" i="6"/>
  <c r="Y1122" i="6"/>
  <c r="G1123" i="6"/>
  <c r="Q1123" i="6" s="1"/>
  <c r="H1123" i="6"/>
  <c r="R1123" i="6" s="1"/>
  <c r="L1123" i="6"/>
  <c r="M1123" i="6"/>
  <c r="P1123" i="6"/>
  <c r="U1123" i="6"/>
  <c r="W1123" i="6"/>
  <c r="Y1123" i="6"/>
  <c r="G1124" i="6"/>
  <c r="Q1124" i="6" s="1"/>
  <c r="H1124" i="6"/>
  <c r="R1124" i="6" s="1"/>
  <c r="L1124" i="6"/>
  <c r="M1124" i="6"/>
  <c r="P1124" i="6"/>
  <c r="U1124" i="6"/>
  <c r="W1124" i="6"/>
  <c r="Y1124" i="6"/>
  <c r="G1125" i="6"/>
  <c r="H1125" i="6"/>
  <c r="R1125" i="6" s="1"/>
  <c r="L1125" i="6"/>
  <c r="M1125" i="6"/>
  <c r="P1125" i="6"/>
  <c r="U1125" i="6"/>
  <c r="W1125" i="6"/>
  <c r="Y1125" i="6"/>
  <c r="G1126" i="6"/>
  <c r="Q1126" i="6" s="1"/>
  <c r="H1126" i="6"/>
  <c r="L1126" i="6"/>
  <c r="M1126" i="6"/>
  <c r="P1126" i="6"/>
  <c r="U1126" i="6"/>
  <c r="W1126" i="6"/>
  <c r="Y1126" i="6"/>
  <c r="G1127" i="6"/>
  <c r="Q1127" i="6" s="1"/>
  <c r="H1127" i="6"/>
  <c r="R1127" i="6" s="1"/>
  <c r="L1127" i="6"/>
  <c r="M1127" i="6"/>
  <c r="P1127" i="6"/>
  <c r="U1127" i="6"/>
  <c r="W1127" i="6"/>
  <c r="Y1127" i="6"/>
  <c r="G1128" i="6"/>
  <c r="Q1128" i="6" s="1"/>
  <c r="H1128" i="6"/>
  <c r="R1128" i="6" s="1"/>
  <c r="L1128" i="6"/>
  <c r="M1128" i="6"/>
  <c r="P1128" i="6"/>
  <c r="U1128" i="6"/>
  <c r="W1128" i="6"/>
  <c r="Y1128" i="6"/>
  <c r="G1129" i="6"/>
  <c r="Q1129" i="6" s="1"/>
  <c r="H1129" i="6"/>
  <c r="L1129" i="6"/>
  <c r="M1129" i="6"/>
  <c r="P1129" i="6"/>
  <c r="U1129" i="6"/>
  <c r="W1129" i="6"/>
  <c r="Y1129" i="6"/>
  <c r="G1130" i="6"/>
  <c r="Q1130" i="6" s="1"/>
  <c r="H1130" i="6"/>
  <c r="L1130" i="6"/>
  <c r="M1130" i="6"/>
  <c r="P1130" i="6"/>
  <c r="U1130" i="6"/>
  <c r="W1130" i="6"/>
  <c r="Y1130" i="6"/>
  <c r="G1131" i="6"/>
  <c r="Q1131" i="6" s="1"/>
  <c r="H1131" i="6"/>
  <c r="R1131" i="6" s="1"/>
  <c r="L1131" i="6"/>
  <c r="M1131" i="6"/>
  <c r="P1131" i="6"/>
  <c r="U1131" i="6"/>
  <c r="W1131" i="6"/>
  <c r="Y1131" i="6"/>
  <c r="G1132" i="6"/>
  <c r="Q1132" i="6" s="1"/>
  <c r="H1132" i="6"/>
  <c r="R1132" i="6" s="1"/>
  <c r="L1132" i="6"/>
  <c r="M1132" i="6"/>
  <c r="P1132" i="6"/>
  <c r="U1132" i="6"/>
  <c r="W1132" i="6"/>
  <c r="Y1132" i="6"/>
  <c r="G1133" i="6"/>
  <c r="H1133" i="6"/>
  <c r="R1133" i="6" s="1"/>
  <c r="L1133" i="6"/>
  <c r="M1133" i="6"/>
  <c r="P1133" i="6"/>
  <c r="U1133" i="6"/>
  <c r="W1133" i="6"/>
  <c r="Y1133" i="6"/>
  <c r="G1134" i="6"/>
  <c r="Q1134" i="6" s="1"/>
  <c r="H1134" i="6"/>
  <c r="L1134" i="6"/>
  <c r="M1134" i="6"/>
  <c r="P1134" i="6"/>
  <c r="U1134" i="6"/>
  <c r="W1134" i="6"/>
  <c r="Y1134" i="6"/>
  <c r="G1135" i="6"/>
  <c r="Q1135" i="6" s="1"/>
  <c r="H1135" i="6"/>
  <c r="R1135" i="6" s="1"/>
  <c r="L1135" i="6"/>
  <c r="M1135" i="6"/>
  <c r="P1135" i="6"/>
  <c r="U1135" i="6"/>
  <c r="W1135" i="6"/>
  <c r="Y1135" i="6"/>
  <c r="G1136" i="6"/>
  <c r="Q1136" i="6" s="1"/>
  <c r="H1136" i="6"/>
  <c r="R1136" i="6" s="1"/>
  <c r="L1136" i="6"/>
  <c r="M1136" i="6"/>
  <c r="P1136" i="6"/>
  <c r="U1136" i="6"/>
  <c r="W1136" i="6"/>
  <c r="Y1136" i="6"/>
  <c r="G1137" i="6"/>
  <c r="Q1137" i="6" s="1"/>
  <c r="H1137" i="6"/>
  <c r="R1137" i="6" s="1"/>
  <c r="L1137" i="6"/>
  <c r="M1137" i="6"/>
  <c r="P1137" i="6"/>
  <c r="U1137" i="6"/>
  <c r="W1137" i="6"/>
  <c r="Y1137" i="6"/>
  <c r="G1138" i="6"/>
  <c r="Q1138" i="6" s="1"/>
  <c r="H1138" i="6"/>
  <c r="L1138" i="6"/>
  <c r="M1138" i="6"/>
  <c r="P1138" i="6"/>
  <c r="U1138" i="6"/>
  <c r="W1138" i="6"/>
  <c r="Y1138" i="6"/>
  <c r="G1139" i="6"/>
  <c r="Q1139" i="6" s="1"/>
  <c r="H1139" i="6"/>
  <c r="R1139" i="6" s="1"/>
  <c r="L1139" i="6"/>
  <c r="M1139" i="6"/>
  <c r="P1139" i="6"/>
  <c r="U1139" i="6"/>
  <c r="W1139" i="6"/>
  <c r="Y1139" i="6"/>
  <c r="G1140" i="6"/>
  <c r="Q1140" i="6" s="1"/>
  <c r="H1140" i="6"/>
  <c r="R1140" i="6" s="1"/>
  <c r="L1140" i="6"/>
  <c r="M1140" i="6"/>
  <c r="P1140" i="6"/>
  <c r="U1140" i="6"/>
  <c r="W1140" i="6"/>
  <c r="Y1140" i="6"/>
  <c r="G1141" i="6"/>
  <c r="Q1141" i="6" s="1"/>
  <c r="H1141" i="6"/>
  <c r="R1141" i="6" s="1"/>
  <c r="L1141" i="6"/>
  <c r="M1141" i="6"/>
  <c r="P1141" i="6"/>
  <c r="U1141" i="6"/>
  <c r="W1141" i="6"/>
  <c r="Y1141" i="6"/>
  <c r="G1142" i="6"/>
  <c r="Q1142" i="6" s="1"/>
  <c r="H1142" i="6"/>
  <c r="L1142" i="6"/>
  <c r="M1142" i="6"/>
  <c r="P1142" i="6"/>
  <c r="U1142" i="6"/>
  <c r="W1142" i="6"/>
  <c r="Y1142" i="6"/>
  <c r="G1143" i="6"/>
  <c r="Q1143" i="6" s="1"/>
  <c r="H1143" i="6"/>
  <c r="R1143" i="6" s="1"/>
  <c r="L1143" i="6"/>
  <c r="M1143" i="6"/>
  <c r="P1143" i="6"/>
  <c r="U1143" i="6"/>
  <c r="W1143" i="6"/>
  <c r="Y1143" i="6"/>
  <c r="G1144" i="6"/>
  <c r="Q1144" i="6" s="1"/>
  <c r="H1144" i="6"/>
  <c r="R1144" i="6" s="1"/>
  <c r="L1144" i="6"/>
  <c r="M1144" i="6"/>
  <c r="P1144" i="6"/>
  <c r="U1144" i="6"/>
  <c r="W1144" i="6"/>
  <c r="Y1144" i="6"/>
  <c r="G1145" i="6"/>
  <c r="Q1145" i="6" s="1"/>
  <c r="H1145" i="6"/>
  <c r="R1145" i="6" s="1"/>
  <c r="L1145" i="6"/>
  <c r="M1145" i="6"/>
  <c r="P1145" i="6"/>
  <c r="U1145" i="6"/>
  <c r="W1145" i="6"/>
  <c r="Y1145" i="6"/>
  <c r="G1146" i="6"/>
  <c r="Q1146" i="6" s="1"/>
  <c r="H1146" i="6"/>
  <c r="L1146" i="6"/>
  <c r="M1146" i="6"/>
  <c r="P1146" i="6"/>
  <c r="U1146" i="6"/>
  <c r="W1146" i="6"/>
  <c r="Y1146" i="6"/>
  <c r="G1147" i="6"/>
  <c r="Q1147" i="6" s="1"/>
  <c r="H1147" i="6"/>
  <c r="R1147" i="6" s="1"/>
  <c r="L1147" i="6"/>
  <c r="M1147" i="6"/>
  <c r="P1147" i="6"/>
  <c r="U1147" i="6"/>
  <c r="W1147" i="6"/>
  <c r="Y1147" i="6"/>
  <c r="G1148" i="6"/>
  <c r="Q1148" i="6" s="1"/>
  <c r="H1148" i="6"/>
  <c r="R1148" i="6" s="1"/>
  <c r="L1148" i="6"/>
  <c r="M1148" i="6"/>
  <c r="P1148" i="6"/>
  <c r="U1148" i="6"/>
  <c r="W1148" i="6"/>
  <c r="Y1148" i="6"/>
  <c r="G1149" i="6"/>
  <c r="Q1149" i="6" s="1"/>
  <c r="H1149" i="6"/>
  <c r="L1149" i="6"/>
  <c r="M1149" i="6"/>
  <c r="P1149" i="6"/>
  <c r="R1149" i="6"/>
  <c r="U1149" i="6"/>
  <c r="W1149" i="6"/>
  <c r="Y1149" i="6"/>
  <c r="G1150" i="6"/>
  <c r="Q1150" i="6" s="1"/>
  <c r="H1150" i="6"/>
  <c r="L1150" i="6"/>
  <c r="M1150" i="6"/>
  <c r="P1150" i="6"/>
  <c r="U1150" i="6"/>
  <c r="W1150" i="6"/>
  <c r="Y1150" i="6"/>
  <c r="G1151" i="6"/>
  <c r="Q1151" i="6" s="1"/>
  <c r="H1151" i="6"/>
  <c r="R1151" i="6" s="1"/>
  <c r="L1151" i="6"/>
  <c r="M1151" i="6"/>
  <c r="P1151" i="6"/>
  <c r="U1151" i="6"/>
  <c r="W1151" i="6"/>
  <c r="Y1151" i="6"/>
  <c r="G1152" i="6"/>
  <c r="Q1152" i="6" s="1"/>
  <c r="H1152" i="6"/>
  <c r="R1152" i="6" s="1"/>
  <c r="L1152" i="6"/>
  <c r="M1152" i="6"/>
  <c r="P1152" i="6"/>
  <c r="U1152" i="6"/>
  <c r="W1152" i="6"/>
  <c r="Y1152" i="6"/>
  <c r="G1153" i="6"/>
  <c r="Q1153" i="6" s="1"/>
  <c r="H1153" i="6"/>
  <c r="L1153" i="6"/>
  <c r="M1153" i="6"/>
  <c r="P1153" i="6"/>
  <c r="R1153" i="6"/>
  <c r="U1153" i="6"/>
  <c r="W1153" i="6"/>
  <c r="Y1153" i="6"/>
  <c r="G1154" i="6"/>
  <c r="Q1154" i="6" s="1"/>
  <c r="H1154" i="6"/>
  <c r="L1154" i="6"/>
  <c r="M1154" i="6"/>
  <c r="P1154" i="6"/>
  <c r="U1154" i="6"/>
  <c r="W1154" i="6"/>
  <c r="Y1154" i="6"/>
  <c r="G1155" i="6"/>
  <c r="Q1155" i="6" s="1"/>
  <c r="H1155" i="6"/>
  <c r="R1155" i="6" s="1"/>
  <c r="L1155" i="6"/>
  <c r="M1155" i="6"/>
  <c r="P1155" i="6"/>
  <c r="U1155" i="6"/>
  <c r="W1155" i="6"/>
  <c r="Y1155" i="6"/>
  <c r="G1156" i="6"/>
  <c r="Q1156" i="6" s="1"/>
  <c r="H1156" i="6"/>
  <c r="R1156" i="6" s="1"/>
  <c r="L1156" i="6"/>
  <c r="M1156" i="6"/>
  <c r="P1156" i="6"/>
  <c r="U1156" i="6"/>
  <c r="W1156" i="6"/>
  <c r="Y1156" i="6"/>
  <c r="G1157" i="6"/>
  <c r="Q1157" i="6" s="1"/>
  <c r="H1157" i="6"/>
  <c r="R1157" i="6" s="1"/>
  <c r="L1157" i="6"/>
  <c r="M1157" i="6"/>
  <c r="P1157" i="6"/>
  <c r="U1157" i="6"/>
  <c r="W1157" i="6"/>
  <c r="Y1157" i="6"/>
  <c r="G1158" i="6"/>
  <c r="Q1158" i="6" s="1"/>
  <c r="H1158" i="6"/>
  <c r="L1158" i="6"/>
  <c r="M1158" i="6"/>
  <c r="P1158" i="6"/>
  <c r="U1158" i="6"/>
  <c r="W1158" i="6"/>
  <c r="Y1158" i="6"/>
  <c r="G1159" i="6"/>
  <c r="Q1159" i="6" s="1"/>
  <c r="H1159" i="6"/>
  <c r="R1159" i="6" s="1"/>
  <c r="L1159" i="6"/>
  <c r="M1159" i="6"/>
  <c r="P1159" i="6"/>
  <c r="U1159" i="6"/>
  <c r="W1159" i="6"/>
  <c r="Y1159" i="6"/>
  <c r="G1160" i="6"/>
  <c r="Q1160" i="6" s="1"/>
  <c r="H1160" i="6"/>
  <c r="R1160" i="6" s="1"/>
  <c r="L1160" i="6"/>
  <c r="M1160" i="6"/>
  <c r="P1160" i="6"/>
  <c r="U1160" i="6"/>
  <c r="W1160" i="6"/>
  <c r="Y1160" i="6"/>
  <c r="G1161" i="6"/>
  <c r="Q1161" i="6" s="1"/>
  <c r="H1161" i="6"/>
  <c r="R1161" i="6" s="1"/>
  <c r="L1161" i="6"/>
  <c r="M1161" i="6"/>
  <c r="P1161" i="6"/>
  <c r="U1161" i="6"/>
  <c r="W1161" i="6"/>
  <c r="Y1161" i="6"/>
  <c r="G1162" i="6"/>
  <c r="Q1162" i="6" s="1"/>
  <c r="H1162" i="6"/>
  <c r="L1162" i="6"/>
  <c r="M1162" i="6"/>
  <c r="P1162" i="6"/>
  <c r="U1162" i="6"/>
  <c r="W1162" i="6"/>
  <c r="Y1162" i="6"/>
  <c r="G1163" i="6"/>
  <c r="Q1163" i="6" s="1"/>
  <c r="H1163" i="6"/>
  <c r="L1163" i="6"/>
  <c r="M1163" i="6"/>
  <c r="P1163" i="6"/>
  <c r="R1163" i="6"/>
  <c r="U1163" i="6"/>
  <c r="W1163" i="6"/>
  <c r="Y1163" i="6"/>
  <c r="G1164" i="6"/>
  <c r="Q1164" i="6" s="1"/>
  <c r="H1164" i="6"/>
  <c r="R1164" i="6" s="1"/>
  <c r="L1164" i="6"/>
  <c r="M1164" i="6"/>
  <c r="P1164" i="6"/>
  <c r="U1164" i="6"/>
  <c r="W1164" i="6"/>
  <c r="Y1164" i="6"/>
  <c r="G1165" i="6"/>
  <c r="Q1165" i="6" s="1"/>
  <c r="H1165" i="6"/>
  <c r="R1165" i="6" s="1"/>
  <c r="L1165" i="6"/>
  <c r="M1165" i="6"/>
  <c r="X1165" i="6" s="1"/>
  <c r="P1165" i="6"/>
  <c r="U1165" i="6"/>
  <c r="W1165" i="6"/>
  <c r="Y1165" i="6"/>
  <c r="G1166" i="6"/>
  <c r="Q1166" i="6" s="1"/>
  <c r="H1166" i="6"/>
  <c r="L1166" i="6"/>
  <c r="M1166" i="6"/>
  <c r="P1166" i="6"/>
  <c r="U1166" i="6"/>
  <c r="W1166" i="6"/>
  <c r="Y1166" i="6"/>
  <c r="G1167" i="6"/>
  <c r="Q1167" i="6" s="1"/>
  <c r="H1167" i="6"/>
  <c r="L1167" i="6"/>
  <c r="M1167" i="6"/>
  <c r="P1167" i="6"/>
  <c r="R1167" i="6"/>
  <c r="U1167" i="6"/>
  <c r="W1167" i="6"/>
  <c r="Y1167" i="6"/>
  <c r="G1168" i="6"/>
  <c r="Q1168" i="6" s="1"/>
  <c r="H1168" i="6"/>
  <c r="R1168" i="6" s="1"/>
  <c r="L1168" i="6"/>
  <c r="M1168" i="6"/>
  <c r="P1168" i="6"/>
  <c r="U1168" i="6"/>
  <c r="W1168" i="6"/>
  <c r="Y1168" i="6"/>
  <c r="G1169" i="6"/>
  <c r="Q1169" i="6" s="1"/>
  <c r="H1169" i="6"/>
  <c r="R1169" i="6" s="1"/>
  <c r="L1169" i="6"/>
  <c r="M1169" i="6"/>
  <c r="P1169" i="6"/>
  <c r="U1169" i="6"/>
  <c r="W1169" i="6"/>
  <c r="Y1169" i="6"/>
  <c r="G1170" i="6"/>
  <c r="Q1170" i="6" s="1"/>
  <c r="H1170" i="6"/>
  <c r="L1170" i="6"/>
  <c r="M1170" i="6"/>
  <c r="P1170" i="6"/>
  <c r="U1170" i="6"/>
  <c r="W1170" i="6"/>
  <c r="Y1170" i="6"/>
  <c r="G1171" i="6"/>
  <c r="Q1171" i="6" s="1"/>
  <c r="H1171" i="6"/>
  <c r="R1171" i="6" s="1"/>
  <c r="L1171" i="6"/>
  <c r="M1171" i="6"/>
  <c r="P1171" i="6"/>
  <c r="U1171" i="6"/>
  <c r="W1171" i="6"/>
  <c r="Y1171" i="6"/>
  <c r="G1172" i="6"/>
  <c r="Q1172" i="6" s="1"/>
  <c r="H1172" i="6"/>
  <c r="R1172" i="6" s="1"/>
  <c r="L1172" i="6"/>
  <c r="M1172" i="6"/>
  <c r="P1172" i="6"/>
  <c r="U1172" i="6"/>
  <c r="W1172" i="6"/>
  <c r="Y1172" i="6"/>
  <c r="G1173" i="6"/>
  <c r="Q1173" i="6" s="1"/>
  <c r="H1173" i="6"/>
  <c r="R1173" i="6" s="1"/>
  <c r="L1173" i="6"/>
  <c r="M1173" i="6"/>
  <c r="P1173" i="6"/>
  <c r="U1173" i="6"/>
  <c r="W1173" i="6"/>
  <c r="Y1173" i="6"/>
  <c r="G1174" i="6"/>
  <c r="Q1174" i="6" s="1"/>
  <c r="H1174" i="6"/>
  <c r="L1174" i="6"/>
  <c r="M1174" i="6"/>
  <c r="P1174" i="6"/>
  <c r="U1174" i="6"/>
  <c r="W1174" i="6"/>
  <c r="Y1174" i="6"/>
  <c r="G1175" i="6"/>
  <c r="Q1175" i="6" s="1"/>
  <c r="H1175" i="6"/>
  <c r="R1175" i="6" s="1"/>
  <c r="L1175" i="6"/>
  <c r="M1175" i="6"/>
  <c r="P1175" i="6"/>
  <c r="U1175" i="6"/>
  <c r="W1175" i="6"/>
  <c r="Y1175" i="6"/>
  <c r="G1176" i="6"/>
  <c r="Q1176" i="6" s="1"/>
  <c r="H1176" i="6"/>
  <c r="R1176" i="6" s="1"/>
  <c r="L1176" i="6"/>
  <c r="M1176" i="6"/>
  <c r="P1176" i="6"/>
  <c r="U1176" i="6"/>
  <c r="W1176" i="6"/>
  <c r="Y1176" i="6"/>
  <c r="G1177" i="6"/>
  <c r="Q1177" i="6" s="1"/>
  <c r="H1177" i="6"/>
  <c r="R1177" i="6" s="1"/>
  <c r="L1177" i="6"/>
  <c r="M1177" i="6"/>
  <c r="P1177" i="6"/>
  <c r="U1177" i="6"/>
  <c r="W1177" i="6"/>
  <c r="Y1177" i="6"/>
  <c r="G1178" i="6"/>
  <c r="Q1178" i="6" s="1"/>
  <c r="H1178" i="6"/>
  <c r="L1178" i="6"/>
  <c r="M1178" i="6"/>
  <c r="P1178" i="6"/>
  <c r="U1178" i="6"/>
  <c r="W1178" i="6"/>
  <c r="Y1178" i="6"/>
  <c r="G1179" i="6"/>
  <c r="Q1179" i="6" s="1"/>
  <c r="H1179" i="6"/>
  <c r="R1179" i="6" s="1"/>
  <c r="L1179" i="6"/>
  <c r="M1179" i="6"/>
  <c r="P1179" i="6"/>
  <c r="U1179" i="6"/>
  <c r="W1179" i="6"/>
  <c r="Y1179" i="6"/>
  <c r="G1180" i="6"/>
  <c r="Q1180" i="6" s="1"/>
  <c r="H1180" i="6"/>
  <c r="R1180" i="6" s="1"/>
  <c r="L1180" i="6"/>
  <c r="M1180" i="6"/>
  <c r="P1180" i="6"/>
  <c r="U1180" i="6"/>
  <c r="W1180" i="6"/>
  <c r="Y1180" i="6"/>
  <c r="G1181" i="6"/>
  <c r="Q1181" i="6" s="1"/>
  <c r="H1181" i="6"/>
  <c r="L1181" i="6"/>
  <c r="M1181" i="6"/>
  <c r="P1181" i="6"/>
  <c r="R1181" i="6"/>
  <c r="U1181" i="6"/>
  <c r="W1181" i="6"/>
  <c r="Y1181" i="6"/>
  <c r="G1182" i="6"/>
  <c r="Q1182" i="6" s="1"/>
  <c r="H1182" i="6"/>
  <c r="L1182" i="6"/>
  <c r="M1182" i="6"/>
  <c r="P1182" i="6"/>
  <c r="U1182" i="6"/>
  <c r="W1182" i="6"/>
  <c r="Y1182" i="6"/>
  <c r="G1183" i="6"/>
  <c r="Q1183" i="6" s="1"/>
  <c r="H1183" i="6"/>
  <c r="L1183" i="6"/>
  <c r="M1183" i="6"/>
  <c r="P1183" i="6"/>
  <c r="R1183" i="6"/>
  <c r="U1183" i="6"/>
  <c r="W1183" i="6"/>
  <c r="Y1183" i="6"/>
  <c r="G1184" i="6"/>
  <c r="Q1184" i="6" s="1"/>
  <c r="H1184" i="6"/>
  <c r="L1184" i="6"/>
  <c r="M1184" i="6"/>
  <c r="P1184" i="6"/>
  <c r="U1184" i="6"/>
  <c r="W1184" i="6"/>
  <c r="Y1184" i="6"/>
  <c r="G1185" i="6"/>
  <c r="Q1185" i="6" s="1"/>
  <c r="H1185" i="6"/>
  <c r="R1185" i="6" s="1"/>
  <c r="L1185" i="6"/>
  <c r="M1185" i="6"/>
  <c r="P1185" i="6"/>
  <c r="U1185" i="6"/>
  <c r="W1185" i="6"/>
  <c r="Y1185" i="6"/>
  <c r="G1186" i="6"/>
  <c r="Q1186" i="6" s="1"/>
  <c r="H1186" i="6"/>
  <c r="L1186" i="6"/>
  <c r="M1186" i="6"/>
  <c r="P1186" i="6"/>
  <c r="U1186" i="6"/>
  <c r="W1186" i="6"/>
  <c r="Y1186" i="6"/>
  <c r="G1187" i="6"/>
  <c r="H1187" i="6"/>
  <c r="L1187" i="6"/>
  <c r="M1187" i="6"/>
  <c r="P1187" i="6"/>
  <c r="R1187" i="6"/>
  <c r="U1187" i="6"/>
  <c r="W1187" i="6"/>
  <c r="Y1187" i="6"/>
  <c r="G1188" i="6"/>
  <c r="Q1188" i="6" s="1"/>
  <c r="H1188" i="6"/>
  <c r="L1188" i="6"/>
  <c r="M1188" i="6"/>
  <c r="P1188" i="6"/>
  <c r="U1188" i="6"/>
  <c r="W1188" i="6"/>
  <c r="Y1188" i="6"/>
  <c r="G1189" i="6"/>
  <c r="H1189" i="6"/>
  <c r="R1189" i="6" s="1"/>
  <c r="L1189" i="6"/>
  <c r="M1189" i="6"/>
  <c r="P1189" i="6"/>
  <c r="U1189" i="6"/>
  <c r="W1189" i="6"/>
  <c r="Y1189" i="6"/>
  <c r="G1190" i="6"/>
  <c r="Q1190" i="6" s="1"/>
  <c r="H1190" i="6"/>
  <c r="L1190" i="6"/>
  <c r="M1190" i="6"/>
  <c r="P1190" i="6"/>
  <c r="U1190" i="6"/>
  <c r="W1190" i="6"/>
  <c r="Y1190" i="6"/>
  <c r="G1191" i="6"/>
  <c r="Q1191" i="6" s="1"/>
  <c r="H1191" i="6"/>
  <c r="R1191" i="6" s="1"/>
  <c r="L1191" i="6"/>
  <c r="M1191" i="6"/>
  <c r="P1191" i="6"/>
  <c r="U1191" i="6"/>
  <c r="W1191" i="6"/>
  <c r="Y1191" i="6"/>
  <c r="G1192" i="6"/>
  <c r="Q1192" i="6" s="1"/>
  <c r="H1192" i="6"/>
  <c r="L1192" i="6"/>
  <c r="M1192" i="6"/>
  <c r="P1192" i="6"/>
  <c r="U1192" i="6"/>
  <c r="W1192" i="6"/>
  <c r="Y1192" i="6"/>
  <c r="G1193" i="6"/>
  <c r="Q1193" i="6" s="1"/>
  <c r="H1193" i="6"/>
  <c r="R1193" i="6" s="1"/>
  <c r="L1193" i="6"/>
  <c r="M1193" i="6"/>
  <c r="P1193" i="6"/>
  <c r="U1193" i="6"/>
  <c r="W1193" i="6"/>
  <c r="Y1193" i="6"/>
  <c r="G1194" i="6"/>
  <c r="Q1194" i="6" s="1"/>
  <c r="H1194" i="6"/>
  <c r="L1194" i="6"/>
  <c r="M1194" i="6"/>
  <c r="P1194" i="6"/>
  <c r="U1194" i="6"/>
  <c r="W1194" i="6"/>
  <c r="Y1194" i="6"/>
  <c r="G1195" i="6"/>
  <c r="H1195" i="6"/>
  <c r="L1195" i="6"/>
  <c r="M1195" i="6"/>
  <c r="P1195" i="6"/>
  <c r="R1195" i="6"/>
  <c r="U1195" i="6"/>
  <c r="W1195" i="6"/>
  <c r="Y1195" i="6"/>
  <c r="G1196" i="6"/>
  <c r="Q1196" i="6" s="1"/>
  <c r="H1196" i="6"/>
  <c r="L1196" i="6"/>
  <c r="M1196" i="6"/>
  <c r="P1196" i="6"/>
  <c r="U1196" i="6"/>
  <c r="W1196" i="6"/>
  <c r="Y1196" i="6"/>
  <c r="G1197" i="6"/>
  <c r="H1197" i="6"/>
  <c r="R1197" i="6" s="1"/>
  <c r="L1197" i="6"/>
  <c r="M1197" i="6"/>
  <c r="P1197" i="6"/>
  <c r="U1197" i="6"/>
  <c r="W1197" i="6"/>
  <c r="Y1197" i="6"/>
  <c r="G1198" i="6"/>
  <c r="Q1198" i="6" s="1"/>
  <c r="H1198" i="6"/>
  <c r="L1198" i="6"/>
  <c r="M1198" i="6"/>
  <c r="P1198" i="6"/>
  <c r="U1198" i="6"/>
  <c r="W1198" i="6"/>
  <c r="Y1198" i="6"/>
  <c r="G1199" i="6"/>
  <c r="Q1199" i="6" s="1"/>
  <c r="H1199" i="6"/>
  <c r="R1199" i="6" s="1"/>
  <c r="L1199" i="6"/>
  <c r="M1199" i="6"/>
  <c r="P1199" i="6"/>
  <c r="U1199" i="6"/>
  <c r="W1199" i="6"/>
  <c r="Y1199" i="6"/>
  <c r="G1200" i="6"/>
  <c r="Q1200" i="6" s="1"/>
  <c r="H1200" i="6"/>
  <c r="L1200" i="6"/>
  <c r="M1200" i="6"/>
  <c r="P1200" i="6"/>
  <c r="U1200" i="6"/>
  <c r="W1200" i="6"/>
  <c r="Y1200" i="6"/>
  <c r="G1201" i="6"/>
  <c r="Q1201" i="6" s="1"/>
  <c r="H1201" i="6"/>
  <c r="R1201" i="6" s="1"/>
  <c r="L1201" i="6"/>
  <c r="M1201" i="6"/>
  <c r="P1201" i="6"/>
  <c r="U1201" i="6"/>
  <c r="W1201" i="6"/>
  <c r="Y1201" i="6"/>
  <c r="G1202" i="6"/>
  <c r="Q1202" i="6" s="1"/>
  <c r="H1202" i="6"/>
  <c r="L1202" i="6"/>
  <c r="M1202" i="6"/>
  <c r="P1202" i="6"/>
  <c r="U1202" i="6"/>
  <c r="W1202" i="6"/>
  <c r="Y1202" i="6"/>
  <c r="G1203" i="6"/>
  <c r="Q1203" i="6" s="1"/>
  <c r="H1203" i="6"/>
  <c r="R1203" i="6" s="1"/>
  <c r="L1203" i="6"/>
  <c r="M1203" i="6"/>
  <c r="P1203" i="6"/>
  <c r="U1203" i="6"/>
  <c r="W1203" i="6"/>
  <c r="Y1203" i="6"/>
  <c r="G1204" i="6"/>
  <c r="Q1204" i="6" s="1"/>
  <c r="H1204" i="6"/>
  <c r="L1204" i="6"/>
  <c r="M1204" i="6"/>
  <c r="P1204" i="6"/>
  <c r="U1204" i="6"/>
  <c r="W1204" i="6"/>
  <c r="Y1204" i="6"/>
  <c r="G1205" i="6"/>
  <c r="Q1205" i="6" s="1"/>
  <c r="H1205" i="6"/>
  <c r="L1205" i="6"/>
  <c r="M1205" i="6"/>
  <c r="P1205" i="6"/>
  <c r="U1205" i="6"/>
  <c r="W1205" i="6"/>
  <c r="Y1205" i="6"/>
  <c r="G1206" i="6"/>
  <c r="Q1206" i="6" s="1"/>
  <c r="H1206" i="6"/>
  <c r="L1206" i="6"/>
  <c r="M1206" i="6"/>
  <c r="P1206" i="6"/>
  <c r="U1206" i="6"/>
  <c r="W1206" i="6"/>
  <c r="Y1206" i="6"/>
  <c r="G1207" i="6"/>
  <c r="Q1207" i="6" s="1"/>
  <c r="H1207" i="6"/>
  <c r="R1207" i="6" s="1"/>
  <c r="L1207" i="6"/>
  <c r="M1207" i="6"/>
  <c r="P1207" i="6"/>
  <c r="U1207" i="6"/>
  <c r="W1207" i="6"/>
  <c r="Y1207" i="6"/>
  <c r="G1208" i="6"/>
  <c r="Q1208" i="6" s="1"/>
  <c r="H1208" i="6"/>
  <c r="L1208" i="6"/>
  <c r="M1208" i="6"/>
  <c r="P1208" i="6"/>
  <c r="U1208" i="6"/>
  <c r="W1208" i="6"/>
  <c r="Y1208" i="6"/>
  <c r="G1209" i="6"/>
  <c r="Q1209" i="6" s="1"/>
  <c r="H1209" i="6"/>
  <c r="L1209" i="6"/>
  <c r="M1209" i="6"/>
  <c r="P1209" i="6"/>
  <c r="R1209" i="6"/>
  <c r="U1209" i="6"/>
  <c r="W1209" i="6"/>
  <c r="Y1209" i="6"/>
  <c r="G1210" i="6"/>
  <c r="Q1210" i="6" s="1"/>
  <c r="H1210" i="6"/>
  <c r="L1210" i="6"/>
  <c r="M1210" i="6"/>
  <c r="P1210" i="6"/>
  <c r="U1210" i="6"/>
  <c r="W1210" i="6"/>
  <c r="Y1210" i="6"/>
  <c r="G1211" i="6"/>
  <c r="Q1211" i="6" s="1"/>
  <c r="H1211" i="6"/>
  <c r="R1211" i="6" s="1"/>
  <c r="L1211" i="6"/>
  <c r="M1211" i="6"/>
  <c r="P1211" i="6"/>
  <c r="U1211" i="6"/>
  <c r="W1211" i="6"/>
  <c r="Y1211" i="6"/>
  <c r="G1212" i="6"/>
  <c r="H1212" i="6"/>
  <c r="L1212" i="6"/>
  <c r="M1212" i="6"/>
  <c r="P1212" i="6"/>
  <c r="Q1212" i="6"/>
  <c r="U1212" i="6"/>
  <c r="W1212" i="6"/>
  <c r="Y1212" i="6"/>
  <c r="G1213" i="6"/>
  <c r="Q1213" i="6" s="1"/>
  <c r="Z1213" i="6" s="1"/>
  <c r="H1213" i="6"/>
  <c r="L1213" i="6"/>
  <c r="X1213" i="6" s="1"/>
  <c r="M1213" i="6"/>
  <c r="P1213" i="6"/>
  <c r="R1213" i="6"/>
  <c r="U1213" i="6"/>
  <c r="W1213" i="6"/>
  <c r="Y1213" i="6"/>
  <c r="G7" i="6"/>
  <c r="Q7" i="6" s="1"/>
  <c r="H7" i="6"/>
  <c r="L7" i="6"/>
  <c r="M7" i="6"/>
  <c r="P7" i="6"/>
  <c r="U7" i="6"/>
  <c r="W7" i="6"/>
  <c r="Y7" i="6"/>
  <c r="G8" i="6"/>
  <c r="Q8" i="6" s="1"/>
  <c r="H8" i="6"/>
  <c r="R8" i="6" s="1"/>
  <c r="L8" i="6"/>
  <c r="M8" i="6"/>
  <c r="P8" i="6"/>
  <c r="U8" i="6"/>
  <c r="W8" i="6"/>
  <c r="Y8" i="6"/>
  <c r="G9" i="6"/>
  <c r="Q9" i="6" s="1"/>
  <c r="H9" i="6"/>
  <c r="R9" i="6" s="1"/>
  <c r="L9" i="6"/>
  <c r="M9" i="6"/>
  <c r="P9" i="6"/>
  <c r="U9" i="6"/>
  <c r="W9" i="6"/>
  <c r="Y9" i="6"/>
  <c r="G10" i="6"/>
  <c r="Q10" i="6" s="1"/>
  <c r="H10" i="6"/>
  <c r="L10" i="6"/>
  <c r="M10" i="6"/>
  <c r="P10" i="6"/>
  <c r="U10" i="6"/>
  <c r="W10" i="6"/>
  <c r="Y10" i="6"/>
  <c r="G11" i="6"/>
  <c r="H11" i="6"/>
  <c r="R11" i="6" s="1"/>
  <c r="L11" i="6"/>
  <c r="M11" i="6"/>
  <c r="P11" i="6"/>
  <c r="U11" i="6"/>
  <c r="W11" i="6"/>
  <c r="Y11" i="6"/>
  <c r="G12" i="6"/>
  <c r="Q12" i="6" s="1"/>
  <c r="H12" i="6"/>
  <c r="R12" i="6" s="1"/>
  <c r="L12" i="6"/>
  <c r="M12" i="6"/>
  <c r="P12" i="6"/>
  <c r="U12" i="6"/>
  <c r="W12" i="6"/>
  <c r="Y12" i="6"/>
  <c r="G13" i="6"/>
  <c r="Q13" i="6" s="1"/>
  <c r="Z13" i="6" s="1"/>
  <c r="H13" i="6"/>
  <c r="R13" i="6" s="1"/>
  <c r="L13" i="6"/>
  <c r="M13" i="6"/>
  <c r="P13" i="6"/>
  <c r="U13" i="6"/>
  <c r="W13" i="6"/>
  <c r="Y13" i="6"/>
  <c r="G14" i="6"/>
  <c r="Q14" i="6" s="1"/>
  <c r="H14" i="6"/>
  <c r="L14" i="6"/>
  <c r="M14" i="6"/>
  <c r="P14" i="6"/>
  <c r="U14" i="6"/>
  <c r="W14" i="6"/>
  <c r="Y14" i="6"/>
  <c r="G15" i="6"/>
  <c r="H15" i="6"/>
  <c r="R15" i="6" s="1"/>
  <c r="L15" i="6"/>
  <c r="M15" i="6"/>
  <c r="P15" i="6"/>
  <c r="U15" i="6"/>
  <c r="W15" i="6"/>
  <c r="Y15" i="6"/>
  <c r="G16" i="6"/>
  <c r="Q16" i="6" s="1"/>
  <c r="Z16" i="6" s="1"/>
  <c r="H16" i="6"/>
  <c r="L16" i="6"/>
  <c r="M16" i="6"/>
  <c r="P16" i="6"/>
  <c r="R16" i="6"/>
  <c r="U16" i="6"/>
  <c r="W16" i="6"/>
  <c r="Y16" i="6"/>
  <c r="G17" i="6"/>
  <c r="Q17" i="6" s="1"/>
  <c r="H17" i="6"/>
  <c r="R17" i="6" s="1"/>
  <c r="L17" i="6"/>
  <c r="M17" i="6"/>
  <c r="X17" i="6" s="1"/>
  <c r="P17" i="6"/>
  <c r="U17" i="6"/>
  <c r="W17" i="6"/>
  <c r="Y17" i="6"/>
  <c r="G18" i="6"/>
  <c r="Q18" i="6" s="1"/>
  <c r="H18" i="6"/>
  <c r="L18" i="6"/>
  <c r="M18" i="6"/>
  <c r="P18" i="6"/>
  <c r="U18" i="6"/>
  <c r="W18" i="6"/>
  <c r="Y18" i="6"/>
  <c r="G19" i="6"/>
  <c r="H19" i="6"/>
  <c r="R19" i="6" s="1"/>
  <c r="L19" i="6"/>
  <c r="M19" i="6"/>
  <c r="P19" i="6"/>
  <c r="U19" i="6"/>
  <c r="W19" i="6"/>
  <c r="Y19" i="6"/>
  <c r="Y6" i="6"/>
  <c r="W6" i="6"/>
  <c r="U6" i="6"/>
  <c r="P6" i="6"/>
  <c r="M6" i="6"/>
  <c r="L6" i="6"/>
  <c r="H6" i="6"/>
  <c r="R6" i="6" s="1"/>
  <c r="G6" i="6"/>
  <c r="Q6" i="6" s="1"/>
  <c r="Y5" i="6"/>
  <c r="W5" i="6"/>
  <c r="U5" i="6"/>
  <c r="P5" i="6"/>
  <c r="M5" i="6"/>
  <c r="L5" i="6"/>
  <c r="H5" i="6"/>
  <c r="R5" i="6" s="1"/>
  <c r="G5" i="6"/>
  <c r="V1205" i="6" l="1"/>
  <c r="X1197" i="6"/>
  <c r="V1190" i="6"/>
  <c r="X1188" i="6"/>
  <c r="V1186" i="6"/>
  <c r="X1183" i="6"/>
  <c r="X1169" i="6"/>
  <c r="X1101" i="6"/>
  <c r="X1077" i="6"/>
  <c r="X1010" i="6"/>
  <c r="X985" i="6"/>
  <c r="Z885" i="6"/>
  <c r="V885" i="6"/>
  <c r="X758" i="6"/>
  <c r="X755" i="6"/>
  <c r="X754" i="6"/>
  <c r="X691" i="6"/>
  <c r="X509" i="6"/>
  <c r="X416" i="6"/>
  <c r="X295" i="6"/>
  <c r="X285" i="6"/>
  <c r="X279" i="6"/>
  <c r="X244" i="6"/>
  <c r="X225" i="6"/>
  <c r="X221" i="6"/>
  <c r="X1202" i="6"/>
  <c r="X1191" i="6"/>
  <c r="X1190" i="6"/>
  <c r="X1187" i="6"/>
  <c r="X1186" i="6"/>
  <c r="V1182" i="6"/>
  <c r="X1177" i="6"/>
  <c r="Z1172" i="6"/>
  <c r="V1170" i="6"/>
  <c r="X1149" i="6"/>
  <c r="X1135" i="6"/>
  <c r="V1101" i="6"/>
  <c r="X897" i="6"/>
  <c r="X813" i="6"/>
  <c r="Z811" i="6"/>
  <c r="X757" i="6"/>
  <c r="X756" i="6"/>
  <c r="X697" i="6"/>
  <c r="X444" i="6"/>
  <c r="X380" i="6"/>
  <c r="X286" i="6"/>
  <c r="X234" i="6"/>
  <c r="X232" i="6"/>
  <c r="X223" i="6"/>
  <c r="X222" i="6"/>
  <c r="Q1099" i="6"/>
  <c r="V1099" i="6"/>
  <c r="Z803" i="6"/>
  <c r="X1145" i="6"/>
  <c r="X1131" i="6"/>
  <c r="X1129" i="6"/>
  <c r="X1099" i="6"/>
  <c r="X1097" i="6"/>
  <c r="X1070" i="6"/>
  <c r="X1057" i="6"/>
  <c r="X958" i="6"/>
  <c r="X956" i="6"/>
  <c r="Z949" i="6"/>
  <c r="X941" i="6"/>
  <c r="X933" i="6"/>
  <c r="X929" i="6"/>
  <c r="X926" i="6"/>
  <c r="X922" i="6"/>
  <c r="X908" i="6"/>
  <c r="X873" i="6"/>
  <c r="X853" i="6"/>
  <c r="X654" i="6"/>
  <c r="X653" i="6"/>
  <c r="X639" i="6"/>
  <c r="X635" i="6"/>
  <c r="X626" i="6"/>
  <c r="X625" i="6"/>
  <c r="X622" i="6"/>
  <c r="Z618" i="6"/>
  <c r="V618" i="6"/>
  <c r="X612" i="6"/>
  <c r="X599" i="6"/>
  <c r="X582" i="6"/>
  <c r="X558" i="6"/>
  <c r="V554" i="6"/>
  <c r="X552" i="6"/>
  <c r="X320" i="6"/>
  <c r="X310" i="6"/>
  <c r="X172" i="6"/>
  <c r="X145" i="6"/>
  <c r="X144" i="6"/>
  <c r="X137" i="6"/>
  <c r="Z119" i="6"/>
  <c r="R1205" i="6"/>
  <c r="Z1205" i="6" s="1"/>
  <c r="R1101" i="6"/>
  <c r="V797" i="6"/>
  <c r="R436" i="6"/>
  <c r="X1157" i="6"/>
  <c r="Z1140" i="6"/>
  <c r="X1121" i="6"/>
  <c r="V1097" i="6"/>
  <c r="V1095" i="6"/>
  <c r="X1084" i="6"/>
  <c r="X1081" i="6"/>
  <c r="Z1049" i="6"/>
  <c r="Z997" i="6"/>
  <c r="V965" i="6"/>
  <c r="X961" i="6"/>
  <c r="X960" i="6"/>
  <c r="V957" i="6"/>
  <c r="V949" i="6"/>
  <c r="X949" i="6"/>
  <c r="X925" i="6"/>
  <c r="X924" i="6"/>
  <c r="V921" i="6"/>
  <c r="Z873" i="6"/>
  <c r="X871" i="6"/>
  <c r="V837" i="6"/>
  <c r="V654" i="6"/>
  <c r="V640" i="6"/>
  <c r="V632" i="6"/>
  <c r="X618" i="6"/>
  <c r="X617" i="6"/>
  <c r="X598" i="6"/>
  <c r="X594" i="6"/>
  <c r="X575" i="6"/>
  <c r="X570" i="6"/>
  <c r="X562" i="6"/>
  <c r="X553" i="6"/>
  <c r="X315" i="6"/>
  <c r="X309" i="6"/>
  <c r="X306" i="6"/>
  <c r="X303" i="6"/>
  <c r="X154" i="6"/>
  <c r="X146" i="6"/>
  <c r="X143" i="6"/>
  <c r="X142" i="6"/>
  <c r="Z1148" i="6"/>
  <c r="Z1055" i="6"/>
  <c r="X1203" i="6"/>
  <c r="X1117" i="6"/>
  <c r="X1105" i="6"/>
  <c r="X1093" i="6"/>
  <c r="X1089" i="6"/>
  <c r="Z1087" i="6"/>
  <c r="V1085" i="6"/>
  <c r="Z1081" i="6"/>
  <c r="V1081" i="6"/>
  <c r="X1074" i="6"/>
  <c r="X1054" i="6"/>
  <c r="X988" i="6"/>
  <c r="V985" i="6"/>
  <c r="X955" i="6"/>
  <c r="X944" i="6"/>
  <c r="V933" i="6"/>
  <c r="X917" i="6"/>
  <c r="Z901" i="6"/>
  <c r="V901" i="6"/>
  <c r="X895" i="6"/>
  <c r="X894" i="6"/>
  <c r="Z841" i="6"/>
  <c r="V841" i="6"/>
  <c r="X787" i="6"/>
  <c r="X741" i="6"/>
  <c r="X673" i="6"/>
  <c r="X660" i="6"/>
  <c r="Z657" i="6"/>
  <c r="X652" i="6"/>
  <c r="X465" i="6"/>
  <c r="X351" i="6"/>
  <c r="X348" i="6"/>
  <c r="X345" i="6"/>
  <c r="V193" i="6"/>
  <c r="X193" i="6"/>
  <c r="X192" i="6"/>
  <c r="X189" i="6"/>
  <c r="Z1156" i="6"/>
  <c r="X14" i="6"/>
  <c r="X13" i="6"/>
  <c r="X1208" i="6"/>
  <c r="X1195" i="6"/>
  <c r="X1193" i="6"/>
  <c r="X1181" i="6"/>
  <c r="X1159" i="6"/>
  <c r="X1147" i="6"/>
  <c r="X1137" i="6"/>
  <c r="V1131" i="6"/>
  <c r="V1113" i="6"/>
  <c r="V1111" i="6"/>
  <c r="V1089" i="6"/>
  <c r="X1049" i="6"/>
  <c r="X1048" i="6"/>
  <c r="V1041" i="6"/>
  <c r="X1001" i="6"/>
  <c r="X973" i="6"/>
  <c r="X896" i="6"/>
  <c r="Z895" i="6"/>
  <c r="X841" i="6"/>
  <c r="Z825" i="6"/>
  <c r="V825" i="6"/>
  <c r="X739" i="6"/>
  <c r="Z721" i="6"/>
  <c r="V721" i="6"/>
  <c r="X711" i="6"/>
  <c r="X700" i="6"/>
  <c r="X672" i="6"/>
  <c r="X528" i="6"/>
  <c r="X462" i="6"/>
  <c r="X448" i="6"/>
  <c r="V440" i="6"/>
  <c r="X396" i="6"/>
  <c r="X395" i="6"/>
  <c r="X389" i="6"/>
  <c r="X386" i="6"/>
  <c r="Z376" i="6"/>
  <c r="X364" i="6"/>
  <c r="V352" i="6"/>
  <c r="X333" i="6"/>
  <c r="Z193" i="6"/>
  <c r="Z43" i="6"/>
  <c r="V43" i="6"/>
  <c r="Z1033" i="6"/>
  <c r="Z1144" i="6"/>
  <c r="Q574" i="6"/>
  <c r="Z574" i="6" s="1"/>
  <c r="V574" i="6"/>
  <c r="X1161" i="6"/>
  <c r="X1095" i="6"/>
  <c r="Z1092" i="6"/>
  <c r="X1069" i="6"/>
  <c r="Q785" i="6"/>
  <c r="V785" i="6"/>
  <c r="X701" i="6"/>
  <c r="R352" i="6"/>
  <c r="Z352" i="6" s="1"/>
  <c r="Z1191" i="6"/>
  <c r="X1155" i="6"/>
  <c r="Z1136" i="6"/>
  <c r="Z1124" i="6"/>
  <c r="Z1120" i="6"/>
  <c r="V1107" i="6"/>
  <c r="V1093" i="6"/>
  <c r="X1053" i="6"/>
  <c r="X1045" i="6"/>
  <c r="X1025" i="6"/>
  <c r="X1007" i="6"/>
  <c r="X959" i="6"/>
  <c r="X953" i="6"/>
  <c r="X923" i="6"/>
  <c r="X909" i="6"/>
  <c r="Q602" i="6"/>
  <c r="V602" i="6"/>
  <c r="V173" i="6"/>
  <c r="V71" i="6"/>
  <c r="Z959" i="6"/>
  <c r="R837" i="6"/>
  <c r="Z837" i="6" s="1"/>
  <c r="Q424" i="6"/>
  <c r="Z424" i="6" s="1"/>
  <c r="V424" i="6"/>
  <c r="Q79" i="6"/>
  <c r="Z79" i="6" s="1"/>
  <c r="V79" i="6"/>
  <c r="X1201" i="6"/>
  <c r="X1185" i="6"/>
  <c r="X1163" i="6"/>
  <c r="Z1152" i="6"/>
  <c r="X1141" i="6"/>
  <c r="X1061" i="6"/>
  <c r="Z987" i="6"/>
  <c r="X975" i="6"/>
  <c r="Z943" i="6"/>
  <c r="R921" i="6"/>
  <c r="Z921" i="6" s="1"/>
  <c r="Z755" i="6"/>
  <c r="Q737" i="6"/>
  <c r="Z737" i="6" s="1"/>
  <c r="V737" i="6"/>
  <c r="Z9" i="6"/>
  <c r="X1189" i="6"/>
  <c r="X1175" i="6"/>
  <c r="Z1051" i="6"/>
  <c r="V1049" i="6"/>
  <c r="X1039" i="6"/>
  <c r="V1033" i="6"/>
  <c r="Z17" i="6"/>
  <c r="Z1209" i="6"/>
  <c r="X1205" i="6"/>
  <c r="X1171" i="6"/>
  <c r="Z1168" i="6"/>
  <c r="X1153" i="6"/>
  <c r="X1151" i="6"/>
  <c r="X1143" i="6"/>
  <c r="X1139" i="6"/>
  <c r="V1129" i="6"/>
  <c r="X1127" i="6"/>
  <c r="X1123" i="6"/>
  <c r="V1117" i="6"/>
  <c r="V1115" i="6"/>
  <c r="X1115" i="6"/>
  <c r="Z1108" i="6"/>
  <c r="Z1104" i="6"/>
  <c r="V1103" i="6"/>
  <c r="X1073" i="6"/>
  <c r="Z1071" i="6"/>
  <c r="X1065" i="6"/>
  <c r="X1050" i="6"/>
  <c r="X1043" i="6"/>
  <c r="X1037" i="6"/>
  <c r="X1034" i="6"/>
  <c r="Z1017" i="6"/>
  <c r="Z1013" i="6"/>
  <c r="V1013" i="6"/>
  <c r="X1002" i="6"/>
  <c r="V997" i="6"/>
  <c r="X997" i="6"/>
  <c r="X996" i="6"/>
  <c r="X993" i="6"/>
  <c r="Z991" i="6"/>
  <c r="X970" i="6"/>
  <c r="X969" i="6"/>
  <c r="X921" i="6"/>
  <c r="X920" i="6"/>
  <c r="Q849" i="6"/>
  <c r="Z849" i="6" s="1"/>
  <c r="V849" i="6"/>
  <c r="Q765" i="6"/>
  <c r="V765" i="6"/>
  <c r="Q725" i="6"/>
  <c r="V725" i="6"/>
  <c r="V624" i="6"/>
  <c r="Z907" i="6"/>
  <c r="X902" i="6"/>
  <c r="X892" i="6"/>
  <c r="X889" i="6"/>
  <c r="X881" i="6"/>
  <c r="X880" i="6"/>
  <c r="Z879" i="6"/>
  <c r="X877" i="6"/>
  <c r="X862" i="6"/>
  <c r="X859" i="6"/>
  <c r="X858" i="6"/>
  <c r="X847" i="6"/>
  <c r="X843" i="6"/>
  <c r="X842" i="6"/>
  <c r="X818" i="6"/>
  <c r="X815" i="6"/>
  <c r="X814" i="6"/>
  <c r="X801" i="6"/>
  <c r="Z785" i="6"/>
  <c r="X777" i="6"/>
  <c r="X776" i="6"/>
  <c r="Z775" i="6"/>
  <c r="X773" i="6"/>
  <c r="X772" i="6"/>
  <c r="Z771" i="6"/>
  <c r="X769" i="6"/>
  <c r="X766" i="6"/>
  <c r="Z765" i="6"/>
  <c r="X743" i="6"/>
  <c r="X714" i="6"/>
  <c r="X709" i="6"/>
  <c r="Z707" i="6"/>
  <c r="X703" i="6"/>
  <c r="X695" i="6"/>
  <c r="X692" i="6"/>
  <c r="X685" i="6"/>
  <c r="X680" i="6"/>
  <c r="X679" i="6"/>
  <c r="Z664" i="6"/>
  <c r="V664" i="6"/>
  <c r="X662" i="6"/>
  <c r="X656" i="6"/>
  <c r="Z630" i="6"/>
  <c r="V630" i="6"/>
  <c r="X602" i="6"/>
  <c r="Z598" i="6"/>
  <c r="V598" i="6"/>
  <c r="X592" i="6"/>
  <c r="X590" i="6"/>
  <c r="Z586" i="6"/>
  <c r="V586" i="6"/>
  <c r="X534" i="6"/>
  <c r="X518" i="6"/>
  <c r="X503" i="6"/>
  <c r="X483" i="6"/>
  <c r="X480" i="6"/>
  <c r="X477" i="6"/>
  <c r="X466" i="6"/>
  <c r="Z432" i="6"/>
  <c r="V432" i="6"/>
  <c r="X404" i="6"/>
  <c r="X384" i="6"/>
  <c r="X378" i="6"/>
  <c r="X907" i="6"/>
  <c r="X906" i="6"/>
  <c r="V893" i="6"/>
  <c r="X891" i="6"/>
  <c r="X885" i="6"/>
  <c r="Z881" i="6"/>
  <c r="X879" i="6"/>
  <c r="X878" i="6"/>
  <c r="X861" i="6"/>
  <c r="X860" i="6"/>
  <c r="Z859" i="6"/>
  <c r="X848" i="6"/>
  <c r="X845" i="6"/>
  <c r="X844" i="6"/>
  <c r="X817" i="6"/>
  <c r="X816" i="6"/>
  <c r="Z815" i="6"/>
  <c r="X784" i="6"/>
  <c r="Z783" i="6"/>
  <c r="X781" i="6"/>
  <c r="X775" i="6"/>
  <c r="X774" i="6"/>
  <c r="X770" i="6"/>
  <c r="Z763" i="6"/>
  <c r="X747" i="6"/>
  <c r="X744" i="6"/>
  <c r="X737" i="6"/>
  <c r="Z733" i="6"/>
  <c r="V733" i="6"/>
  <c r="X728" i="6"/>
  <c r="Z727" i="6"/>
  <c r="X724" i="6"/>
  <c r="Z723" i="6"/>
  <c r="X721" i="6"/>
  <c r="X707" i="6"/>
  <c r="X676" i="6"/>
  <c r="Z673" i="6"/>
  <c r="V665" i="6"/>
  <c r="X663" i="6"/>
  <c r="X630" i="6"/>
  <c r="X629" i="6"/>
  <c r="X623" i="6"/>
  <c r="Z590" i="6"/>
  <c r="V590" i="6"/>
  <c r="V582" i="6"/>
  <c r="X567" i="6"/>
  <c r="X564" i="6"/>
  <c r="X550" i="6"/>
  <c r="X547" i="6"/>
  <c r="X521" i="6"/>
  <c r="V504" i="6"/>
  <c r="X496" i="6"/>
  <c r="X467" i="6"/>
  <c r="V464" i="6"/>
  <c r="X458" i="6"/>
  <c r="X452" i="6"/>
  <c r="X392" i="6"/>
  <c r="V376" i="6"/>
  <c r="X363" i="6"/>
  <c r="X307" i="6"/>
  <c r="Q126" i="6"/>
  <c r="Z126" i="6" s="1"/>
  <c r="V126" i="6"/>
  <c r="X500" i="6"/>
  <c r="X497" i="6"/>
  <c r="X494" i="6"/>
  <c r="X493" i="6"/>
  <c r="X488" i="6"/>
  <c r="X476" i="6"/>
  <c r="X463" i="6"/>
  <c r="X460" i="6"/>
  <c r="X459" i="6"/>
  <c r="X456" i="6"/>
  <c r="Z436" i="6"/>
  <c r="X424" i="6"/>
  <c r="X423" i="6"/>
  <c r="X408" i="6"/>
  <c r="X400" i="6"/>
  <c r="Z396" i="6"/>
  <c r="V396" i="6"/>
  <c r="X365" i="6"/>
  <c r="X362" i="6"/>
  <c r="X361" i="6"/>
  <c r="X340" i="6"/>
  <c r="Z335" i="6"/>
  <c r="V335" i="6"/>
  <c r="X332" i="6"/>
  <c r="X330" i="6"/>
  <c r="Z327" i="6"/>
  <c r="V327" i="6"/>
  <c r="X323" i="6"/>
  <c r="X319" i="6"/>
  <c r="X317" i="6"/>
  <c r="X298" i="6"/>
  <c r="X294" i="6"/>
  <c r="X267" i="6"/>
  <c r="X259" i="6"/>
  <c r="V255" i="6"/>
  <c r="X253" i="6"/>
  <c r="X249" i="6"/>
  <c r="X248" i="6"/>
  <c r="Z213" i="6"/>
  <c r="V213" i="6"/>
  <c r="X205" i="6"/>
  <c r="X204" i="6"/>
  <c r="X201" i="6"/>
  <c r="X177" i="6"/>
  <c r="Z161" i="6"/>
  <c r="V161" i="6"/>
  <c r="Z153" i="6"/>
  <c r="V153" i="6"/>
  <c r="Z141" i="6"/>
  <c r="V141" i="6"/>
  <c r="X126" i="6"/>
  <c r="X119" i="6"/>
  <c r="X111" i="6"/>
  <c r="X93" i="6"/>
  <c r="X92" i="6"/>
  <c r="X87" i="6"/>
  <c r="X79" i="6"/>
  <c r="X61" i="6"/>
  <c r="X60" i="6"/>
  <c r="X47" i="6"/>
  <c r="X46" i="6"/>
  <c r="X31" i="6"/>
  <c r="X336" i="6"/>
  <c r="X329" i="6"/>
  <c r="X328" i="6"/>
  <c r="X327" i="6"/>
  <c r="X326" i="6"/>
  <c r="X325" i="6"/>
  <c r="X297" i="6"/>
  <c r="X275" i="6"/>
  <c r="X274" i="6"/>
  <c r="X263" i="6"/>
  <c r="X251" i="6"/>
  <c r="X250" i="6"/>
  <c r="X235" i="6"/>
  <c r="X212" i="6"/>
  <c r="X206" i="6"/>
  <c r="X203" i="6"/>
  <c r="X202" i="6"/>
  <c r="X181" i="6"/>
  <c r="X169" i="6"/>
  <c r="X141" i="6"/>
  <c r="X140" i="6"/>
  <c r="X128" i="6"/>
  <c r="V119" i="6"/>
  <c r="Z111" i="6"/>
  <c r="V111" i="6"/>
  <c r="X95" i="6"/>
  <c r="X94" i="6"/>
  <c r="X63" i="6"/>
  <c r="X62" i="6"/>
  <c r="X45" i="6"/>
  <c r="X44" i="6"/>
  <c r="Z31" i="6"/>
  <c r="V31" i="6"/>
  <c r="Z1160" i="6"/>
  <c r="Q1125" i="6"/>
  <c r="Z1125" i="6" s="1"/>
  <c r="V1125" i="6"/>
  <c r="R1097" i="6"/>
  <c r="Z1097" i="6" s="1"/>
  <c r="Q1091" i="6"/>
  <c r="V1091" i="6"/>
  <c r="Z1067" i="6"/>
  <c r="Z995" i="6"/>
  <c r="R965" i="6"/>
  <c r="Z965" i="6" s="1"/>
  <c r="R957" i="6"/>
  <c r="Z957" i="6" s="1"/>
  <c r="Z875" i="6"/>
  <c r="Q829" i="6"/>
  <c r="Z829" i="6" s="1"/>
  <c r="V829" i="6"/>
  <c r="Q821" i="6"/>
  <c r="Z821" i="6" s="1"/>
  <c r="V821" i="6"/>
  <c r="Q745" i="6"/>
  <c r="Z745" i="6" s="1"/>
  <c r="V745" i="6"/>
  <c r="R632" i="6"/>
  <c r="Z632" i="6" s="1"/>
  <c r="Q515" i="6"/>
  <c r="Z515" i="6" s="1"/>
  <c r="V515" i="6"/>
  <c r="Q977" i="6"/>
  <c r="Z977" i="6" s="1"/>
  <c r="V977" i="6"/>
  <c r="Q889" i="6"/>
  <c r="Z889" i="6" s="1"/>
  <c r="V889" i="6"/>
  <c r="Q857" i="6"/>
  <c r="Z857" i="6" s="1"/>
  <c r="V857" i="6"/>
  <c r="Q646" i="6"/>
  <c r="V646" i="6"/>
  <c r="V136" i="6"/>
  <c r="R136" i="6"/>
  <c r="Z136" i="6" s="1"/>
  <c r="V1203" i="6"/>
  <c r="X1200" i="6"/>
  <c r="V1194" i="6"/>
  <c r="V1174" i="6"/>
  <c r="X1173" i="6"/>
  <c r="V1162" i="6"/>
  <c r="V1158" i="6"/>
  <c r="V1142" i="6"/>
  <c r="V1123" i="6"/>
  <c r="Z1112" i="6"/>
  <c r="V1109" i="6"/>
  <c r="X1071" i="6"/>
  <c r="X1052" i="6"/>
  <c r="Z1041" i="6"/>
  <c r="X1035" i="6"/>
  <c r="V1029" i="6"/>
  <c r="X1013" i="6"/>
  <c r="X1006" i="6"/>
  <c r="X999" i="6"/>
  <c r="X989" i="6"/>
  <c r="X979" i="6"/>
  <c r="Q969" i="6"/>
  <c r="Z969" i="6" s="1"/>
  <c r="V969" i="6"/>
  <c r="X965" i="6"/>
  <c r="Z953" i="6"/>
  <c r="V953" i="6"/>
  <c r="X945" i="6"/>
  <c r="Z939" i="6"/>
  <c r="X915" i="6"/>
  <c r="Q913" i="6"/>
  <c r="Z913" i="6" s="1"/>
  <c r="V913" i="6"/>
  <c r="Q905" i="6"/>
  <c r="Z905" i="6" s="1"/>
  <c r="V905" i="6"/>
  <c r="Q689" i="6"/>
  <c r="Z689" i="6" s="1"/>
  <c r="V689" i="6"/>
  <c r="V659" i="6"/>
  <c r="R659" i="6"/>
  <c r="Q610" i="6"/>
  <c r="Z610" i="6" s="1"/>
  <c r="V610" i="6"/>
  <c r="Q546" i="6"/>
  <c r="Z546" i="6" s="1"/>
  <c r="V546" i="6"/>
  <c r="Z1176" i="6"/>
  <c r="Z1164" i="6"/>
  <c r="R1129" i="6"/>
  <c r="Z1129" i="6" s="1"/>
  <c r="Z919" i="6"/>
  <c r="Q27" i="6"/>
  <c r="Z27" i="6" s="1"/>
  <c r="V27" i="6"/>
  <c r="X9" i="6"/>
  <c r="Z8" i="6"/>
  <c r="V1209" i="6"/>
  <c r="X1179" i="6"/>
  <c r="X1167" i="6"/>
  <c r="V1150" i="6"/>
  <c r="V1137" i="6"/>
  <c r="Q1133" i="6"/>
  <c r="Z1133" i="6" s="1"/>
  <c r="V1133" i="6"/>
  <c r="Z1132" i="6"/>
  <c r="Z1128" i="6"/>
  <c r="X1107" i="6"/>
  <c r="V1105" i="6"/>
  <c r="X1103" i="6"/>
  <c r="Z1100" i="6"/>
  <c r="Z1096" i="6"/>
  <c r="X1072" i="6"/>
  <c r="X1066" i="6"/>
  <c r="X1063" i="6"/>
  <c r="X1060" i="6"/>
  <c r="Z1059" i="6"/>
  <c r="X1051" i="6"/>
  <c r="X1033" i="6"/>
  <c r="X1030" i="6"/>
  <c r="Z1029" i="6"/>
  <c r="X1024" i="6"/>
  <c r="Z1023" i="6"/>
  <c r="V1021" i="6"/>
  <c r="X1020" i="6"/>
  <c r="V1017" i="6"/>
  <c r="X984" i="6"/>
  <c r="X971" i="6"/>
  <c r="X937" i="6"/>
  <c r="Q869" i="6"/>
  <c r="Z869" i="6" s="1"/>
  <c r="V869" i="6"/>
  <c r="Q717" i="6"/>
  <c r="Z717" i="6" s="1"/>
  <c r="V717" i="6"/>
  <c r="Q648" i="6"/>
  <c r="Z648" i="6" s="1"/>
  <c r="V648" i="6"/>
  <c r="Q638" i="6"/>
  <c r="Z638" i="6" s="1"/>
  <c r="V638" i="6"/>
  <c r="Q606" i="6"/>
  <c r="Z606" i="6" s="1"/>
  <c r="V606" i="6"/>
  <c r="V531" i="6"/>
  <c r="Q531" i="6"/>
  <c r="Z531" i="6" s="1"/>
  <c r="Q99" i="6"/>
  <c r="V99" i="6"/>
  <c r="Q404" i="6"/>
  <c r="V404" i="6"/>
  <c r="Q368" i="6"/>
  <c r="V368" i="6"/>
  <c r="Q275" i="6"/>
  <c r="Z275" i="6" s="1"/>
  <c r="V275" i="6"/>
  <c r="Q165" i="6"/>
  <c r="Z165" i="6" s="1"/>
  <c r="V165" i="6"/>
  <c r="Q157" i="6"/>
  <c r="Z157" i="6" s="1"/>
  <c r="V157" i="6"/>
  <c r="Q115" i="6"/>
  <c r="V115" i="6"/>
  <c r="Q59" i="6"/>
  <c r="Z59" i="6" s="1"/>
  <c r="V59" i="6"/>
  <c r="R504" i="6"/>
  <c r="Z504" i="6" s="1"/>
  <c r="X16" i="6"/>
  <c r="X7" i="6"/>
  <c r="X1210" i="6"/>
  <c r="X1207" i="6"/>
  <c r="V1198" i="6"/>
  <c r="X1194" i="6"/>
  <c r="V1178" i="6"/>
  <c r="V1166" i="6"/>
  <c r="V1154" i="6"/>
  <c r="V1146" i="6"/>
  <c r="V1135" i="6"/>
  <c r="X1133" i="6"/>
  <c r="V1127" i="6"/>
  <c r="X1125" i="6"/>
  <c r="Z1116" i="6"/>
  <c r="X1091" i="6"/>
  <c r="X1087" i="6"/>
  <c r="X1086" i="6"/>
  <c r="X1083" i="6"/>
  <c r="V1077" i="6"/>
  <c r="Z1061" i="6"/>
  <c r="X1036" i="6"/>
  <c r="Z1035" i="6"/>
  <c r="X1029" i="6"/>
  <c r="X1023" i="6"/>
  <c r="X1022" i="6"/>
  <c r="X1019" i="6"/>
  <c r="X1017" i="6"/>
  <c r="X1009" i="6"/>
  <c r="X1008" i="6"/>
  <c r="Z1007" i="6"/>
  <c r="X1005" i="6"/>
  <c r="Z1003" i="6"/>
  <c r="X990" i="6"/>
  <c r="X987" i="6"/>
  <c r="X986" i="6"/>
  <c r="X981" i="6"/>
  <c r="X976" i="6"/>
  <c r="X972" i="6"/>
  <c r="X966" i="6"/>
  <c r="X946" i="6"/>
  <c r="X943" i="6"/>
  <c r="X942" i="6"/>
  <c r="X938" i="6"/>
  <c r="X935" i="6"/>
  <c r="X932" i="6"/>
  <c r="Z931" i="6"/>
  <c r="Z927" i="6"/>
  <c r="X912" i="6"/>
  <c r="X869" i="6"/>
  <c r="X868" i="6"/>
  <c r="Z867" i="6"/>
  <c r="X865" i="6"/>
  <c r="Z863" i="6"/>
  <c r="X857" i="6"/>
  <c r="X856" i="6"/>
  <c r="Z855" i="6"/>
  <c r="X838" i="6"/>
  <c r="X833" i="6"/>
  <c r="X832" i="6"/>
  <c r="Z831" i="6"/>
  <c r="X828" i="6"/>
  <c r="X825" i="6"/>
  <c r="Z799" i="6"/>
  <c r="X797" i="6"/>
  <c r="X791" i="6"/>
  <c r="X790" i="6"/>
  <c r="Q789" i="6"/>
  <c r="V789" i="6"/>
  <c r="Q749" i="6"/>
  <c r="V749" i="6"/>
  <c r="Q713" i="6"/>
  <c r="Z713" i="6" s="1"/>
  <c r="V713" i="6"/>
  <c r="Z701" i="6"/>
  <c r="V701" i="6"/>
  <c r="X694" i="6"/>
  <c r="X690" i="6"/>
  <c r="X683" i="6"/>
  <c r="X671" i="6"/>
  <c r="X659" i="6"/>
  <c r="X657" i="6"/>
  <c r="Q656" i="6"/>
  <c r="V656" i="6"/>
  <c r="V649" i="6"/>
  <c r="X649" i="6"/>
  <c r="X645" i="6"/>
  <c r="X591" i="6"/>
  <c r="X587" i="6"/>
  <c r="X579" i="6"/>
  <c r="X576" i="6"/>
  <c r="X544" i="6"/>
  <c r="Z539" i="6"/>
  <c r="X529" i="6"/>
  <c r="X524" i="6"/>
  <c r="V492" i="6"/>
  <c r="X492" i="6"/>
  <c r="X491" i="6"/>
  <c r="X484" i="6"/>
  <c r="V472" i="6"/>
  <c r="X471" i="6"/>
  <c r="X447" i="6"/>
  <c r="X438" i="6"/>
  <c r="X436" i="6"/>
  <c r="Q75" i="6"/>
  <c r="V75" i="6"/>
  <c r="X911" i="6"/>
  <c r="X905" i="6"/>
  <c r="X901" i="6"/>
  <c r="X882" i="6"/>
  <c r="X874" i="6"/>
  <c r="X851" i="6"/>
  <c r="X837" i="6"/>
  <c r="X831" i="6"/>
  <c r="X830" i="6"/>
  <c r="X827" i="6"/>
  <c r="X821" i="6"/>
  <c r="X810" i="6"/>
  <c r="X807" i="6"/>
  <c r="X793" i="6"/>
  <c r="X792" i="6"/>
  <c r="X765" i="6"/>
  <c r="Q753" i="6"/>
  <c r="Z753" i="6" s="1"/>
  <c r="V753" i="6"/>
  <c r="X738" i="6"/>
  <c r="X734" i="6"/>
  <c r="X729" i="6"/>
  <c r="X706" i="6"/>
  <c r="Q705" i="6"/>
  <c r="Z705" i="6" s="1"/>
  <c r="V705" i="6"/>
  <c r="X693" i="6"/>
  <c r="Z691" i="6"/>
  <c r="Z678" i="6"/>
  <c r="V678" i="6"/>
  <c r="X675" i="6"/>
  <c r="X668" i="6"/>
  <c r="Z654" i="6"/>
  <c r="X651" i="6"/>
  <c r="X636" i="6"/>
  <c r="X632" i="6"/>
  <c r="X620" i="6"/>
  <c r="X614" i="6"/>
  <c r="X609" i="6"/>
  <c r="X574" i="6"/>
  <c r="X573" i="6"/>
  <c r="X563" i="6"/>
  <c r="X559" i="6"/>
  <c r="X556" i="6"/>
  <c r="Z554" i="6"/>
  <c r="X548" i="6"/>
  <c r="Z542" i="6"/>
  <c r="V542" i="6"/>
  <c r="X537" i="6"/>
  <c r="Q520" i="6"/>
  <c r="Z520" i="6" s="1"/>
  <c r="V520" i="6"/>
  <c r="X507" i="6"/>
  <c r="X504" i="6"/>
  <c r="X439" i="6"/>
  <c r="X432" i="6"/>
  <c r="X420" i="6"/>
  <c r="Q360" i="6"/>
  <c r="Z360" i="6" s="1"/>
  <c r="V360" i="6"/>
  <c r="Q125" i="6"/>
  <c r="Z125" i="6" s="1"/>
  <c r="V125" i="6"/>
  <c r="Q85" i="6"/>
  <c r="Z85" i="6" s="1"/>
  <c r="V85" i="6"/>
  <c r="X788" i="6"/>
  <c r="X779" i="6"/>
  <c r="X761" i="6"/>
  <c r="Z759" i="6"/>
  <c r="X753" i="6"/>
  <c r="X752" i="6"/>
  <c r="Z751" i="6"/>
  <c r="X749" i="6"/>
  <c r="X740" i="6"/>
  <c r="Z739" i="6"/>
  <c r="X733" i="6"/>
  <c r="X727" i="6"/>
  <c r="X726" i="6"/>
  <c r="X723" i="6"/>
  <c r="X717" i="6"/>
  <c r="X712" i="6"/>
  <c r="X705" i="6"/>
  <c r="Z695" i="6"/>
  <c r="X689" i="6"/>
  <c r="X688" i="6"/>
  <c r="X681" i="6"/>
  <c r="Z680" i="6"/>
  <c r="V680" i="6"/>
  <c r="X678" i="6"/>
  <c r="V675" i="6"/>
  <c r="Z662" i="6"/>
  <c r="V662" i="6"/>
  <c r="X655" i="6"/>
  <c r="X648" i="6"/>
  <c r="X647" i="6"/>
  <c r="Z646" i="6"/>
  <c r="V643" i="6"/>
  <c r="X641" i="6"/>
  <c r="X638" i="6"/>
  <c r="X637" i="6"/>
  <c r="X628" i="6"/>
  <c r="X608" i="6"/>
  <c r="X606" i="6"/>
  <c r="Z602" i="6"/>
  <c r="X593" i="6"/>
  <c r="X586" i="6"/>
  <c r="X578" i="6"/>
  <c r="X577" i="6"/>
  <c r="X566" i="6"/>
  <c r="X565" i="6"/>
  <c r="X549" i="6"/>
  <c r="X545" i="6"/>
  <c r="X542" i="6"/>
  <c r="X527" i="6"/>
  <c r="X520" i="6"/>
  <c r="X519" i="6"/>
  <c r="X516" i="6"/>
  <c r="X515" i="6"/>
  <c r="X512" i="6"/>
  <c r="X510" i="6"/>
  <c r="Z507" i="6"/>
  <c r="X485" i="6"/>
  <c r="X482" i="6"/>
  <c r="X481" i="6"/>
  <c r="X474" i="6"/>
  <c r="X470" i="6"/>
  <c r="X453" i="6"/>
  <c r="Z448" i="6"/>
  <c r="V448" i="6"/>
  <c r="X442" i="6"/>
  <c r="Z440" i="6"/>
  <c r="X428" i="6"/>
  <c r="X427" i="6"/>
  <c r="X418" i="6"/>
  <c r="X415" i="6"/>
  <c r="X412" i="6"/>
  <c r="X403" i="6"/>
  <c r="Z384" i="6"/>
  <c r="V384" i="6"/>
  <c r="X368" i="6"/>
  <c r="X360" i="6"/>
  <c r="X359" i="6"/>
  <c r="X341" i="6"/>
  <c r="X337" i="6"/>
  <c r="X316" i="6"/>
  <c r="X312" i="6"/>
  <c r="X308" i="6"/>
  <c r="Z307" i="6"/>
  <c r="V307" i="6"/>
  <c r="X300" i="6"/>
  <c r="X296" i="6"/>
  <c r="Z295" i="6"/>
  <c r="V295" i="6"/>
  <c r="X288" i="6"/>
  <c r="X284" i="6"/>
  <c r="X278" i="6"/>
  <c r="X271" i="6"/>
  <c r="X254" i="6"/>
  <c r="X209" i="6"/>
  <c r="Q149" i="6"/>
  <c r="Z149" i="6" s="1"/>
  <c r="V149" i="6"/>
  <c r="Q139" i="6"/>
  <c r="Z139" i="6" s="1"/>
  <c r="V139" i="6"/>
  <c r="Q67" i="6"/>
  <c r="Z67" i="6" s="1"/>
  <c r="V67" i="6"/>
  <c r="Q51" i="6"/>
  <c r="Z51" i="6" s="1"/>
  <c r="V51" i="6"/>
  <c r="X43" i="6"/>
  <c r="X429" i="6"/>
  <c r="X426" i="6"/>
  <c r="X425" i="6"/>
  <c r="V416" i="6"/>
  <c r="X406" i="6"/>
  <c r="Z404" i="6"/>
  <c r="X398" i="6"/>
  <c r="X388" i="6"/>
  <c r="X383" i="6"/>
  <c r="X352" i="6"/>
  <c r="Z330" i="6"/>
  <c r="X321" i="6"/>
  <c r="X311" i="6"/>
  <c r="X299" i="6"/>
  <c r="X287" i="6"/>
  <c r="X283" i="6"/>
  <c r="X266" i="6"/>
  <c r="X375" i="6"/>
  <c r="X372" i="6"/>
  <c r="Z368" i="6"/>
  <c r="X354" i="6"/>
  <c r="X338" i="6"/>
  <c r="X335" i="6"/>
  <c r="V332" i="6"/>
  <c r="X280" i="6"/>
  <c r="X277" i="6"/>
  <c r="X276" i="6"/>
  <c r="X268" i="6"/>
  <c r="X265" i="6"/>
  <c r="X264" i="6"/>
  <c r="X260" i="6"/>
  <c r="X257" i="6"/>
  <c r="Z255" i="6"/>
  <c r="X243" i="6"/>
  <c r="X242" i="6"/>
  <c r="X239" i="6"/>
  <c r="X233" i="6"/>
  <c r="X231" i="6"/>
  <c r="X197" i="6"/>
  <c r="X196" i="6"/>
  <c r="X185" i="6"/>
  <c r="X184" i="6"/>
  <c r="X164" i="6"/>
  <c r="X161" i="6"/>
  <c r="X149" i="6"/>
  <c r="X133" i="6"/>
  <c r="X132" i="6"/>
  <c r="X125" i="6"/>
  <c r="X121" i="6"/>
  <c r="X120" i="6"/>
  <c r="Z115" i="6"/>
  <c r="X107" i="6"/>
  <c r="X106" i="6"/>
  <c r="X99" i="6"/>
  <c r="Z87" i="6"/>
  <c r="V87" i="6"/>
  <c r="X85" i="6"/>
  <c r="X84" i="6"/>
  <c r="X81" i="6"/>
  <c r="X80" i="6"/>
  <c r="Z75" i="6"/>
  <c r="X67" i="6"/>
  <c r="X59" i="6"/>
  <c r="V247" i="6"/>
  <c r="X241" i="6"/>
  <c r="X240" i="6"/>
  <c r="X229" i="6"/>
  <c r="X228" i="6"/>
  <c r="X198" i="6"/>
  <c r="X195" i="6"/>
  <c r="X194" i="6"/>
  <c r="X186" i="6"/>
  <c r="X183" i="6"/>
  <c r="X182" i="6"/>
  <c r="X178" i="6"/>
  <c r="X175" i="6"/>
  <c r="Z173" i="6"/>
  <c r="X167" i="6"/>
  <c r="X163" i="6"/>
  <c r="X157" i="6"/>
  <c r="X153" i="6"/>
  <c r="X136" i="6"/>
  <c r="X129" i="6"/>
  <c r="X123" i="6"/>
  <c r="X122" i="6"/>
  <c r="X115" i="6"/>
  <c r="X105" i="6"/>
  <c r="X104" i="6"/>
  <c r="Z99" i="6"/>
  <c r="X75" i="6"/>
  <c r="X51" i="6"/>
  <c r="Z39" i="6"/>
  <c r="V39" i="6"/>
  <c r="X27" i="6"/>
  <c r="Q1195" i="6"/>
  <c r="V1195" i="6"/>
  <c r="R1119" i="6"/>
  <c r="R1095" i="6"/>
  <c r="Z1095" i="6" s="1"/>
  <c r="Q961" i="6"/>
  <c r="Z961" i="6" s="1"/>
  <c r="V961" i="6"/>
  <c r="Q897" i="6"/>
  <c r="Z897" i="6" s="1"/>
  <c r="V897" i="6"/>
  <c r="Z843" i="6"/>
  <c r="Q809" i="6"/>
  <c r="Z809" i="6" s="1"/>
  <c r="V809" i="6"/>
  <c r="R416" i="6"/>
  <c r="Z416" i="6" s="1"/>
  <c r="Q229" i="6"/>
  <c r="V229" i="6"/>
  <c r="Q1197" i="6"/>
  <c r="Z1197" i="6" s="1"/>
  <c r="V1197" i="6"/>
  <c r="R1113" i="6"/>
  <c r="Z1047" i="6"/>
  <c r="Q1037" i="6"/>
  <c r="V1037" i="6"/>
  <c r="Z1171" i="6"/>
  <c r="Z1169" i="6"/>
  <c r="Z1167" i="6"/>
  <c r="Z1161" i="6"/>
  <c r="Z1159" i="6"/>
  <c r="Z1157" i="6"/>
  <c r="Z1155" i="6"/>
  <c r="Z1147" i="6"/>
  <c r="Z1145" i="6"/>
  <c r="Z1143" i="6"/>
  <c r="Z1139" i="6"/>
  <c r="Q1025" i="6"/>
  <c r="Z1025" i="6" s="1"/>
  <c r="V1025" i="6"/>
  <c r="Q989" i="6"/>
  <c r="Z989" i="6" s="1"/>
  <c r="V989" i="6"/>
  <c r="Q861" i="6"/>
  <c r="Z861" i="6" s="1"/>
  <c r="V861" i="6"/>
  <c r="Q741" i="6"/>
  <c r="Z741" i="6" s="1"/>
  <c r="V741" i="6"/>
  <c r="R681" i="6"/>
  <c r="Z681" i="6" s="1"/>
  <c r="V681" i="6"/>
  <c r="Q594" i="6"/>
  <c r="Z594" i="6" s="1"/>
  <c r="V594" i="6"/>
  <c r="Q468" i="6"/>
  <c r="Z468" i="6" s="1"/>
  <c r="V468" i="6"/>
  <c r="R1111" i="6"/>
  <c r="Z1111" i="6" s="1"/>
  <c r="Q1045" i="6"/>
  <c r="V1045" i="6"/>
  <c r="R985" i="6"/>
  <c r="Z985" i="6" s="1"/>
  <c r="Q981" i="6"/>
  <c r="Z981" i="6" s="1"/>
  <c r="V981" i="6"/>
  <c r="Q973" i="6"/>
  <c r="Z973" i="6" s="1"/>
  <c r="V973" i="6"/>
  <c r="Z923" i="6"/>
  <c r="Q909" i="6"/>
  <c r="V909" i="6"/>
  <c r="Q817" i="6"/>
  <c r="Z817" i="6" s="1"/>
  <c r="V817" i="6"/>
  <c r="R582" i="6"/>
  <c r="Z582" i="6" s="1"/>
  <c r="Q408" i="6"/>
  <c r="Z408" i="6" s="1"/>
  <c r="V408" i="6"/>
  <c r="Q400" i="6"/>
  <c r="Z400" i="6" s="1"/>
  <c r="V400" i="6"/>
  <c r="Q35" i="6"/>
  <c r="Z35" i="6" s="1"/>
  <c r="V35" i="6"/>
  <c r="Z1207" i="6"/>
  <c r="R1089" i="6"/>
  <c r="R1077" i="6"/>
  <c r="Z1077" i="6" s="1"/>
  <c r="Q1073" i="6"/>
  <c r="Z1073" i="6" s="1"/>
  <c r="V1073" i="6"/>
  <c r="X1211" i="6"/>
  <c r="Z1199" i="6"/>
  <c r="Z1185" i="6"/>
  <c r="Z1183" i="6"/>
  <c r="Z1181" i="6"/>
  <c r="Z1180" i="6"/>
  <c r="Z1179" i="6"/>
  <c r="Z1177" i="6"/>
  <c r="Z1175" i="6"/>
  <c r="Z1173" i="6"/>
  <c r="Z1165" i="6"/>
  <c r="Z1163" i="6"/>
  <c r="Z1153" i="6"/>
  <c r="Z1151" i="6"/>
  <c r="Z1149" i="6"/>
  <c r="Z1141" i="6"/>
  <c r="V1088" i="6"/>
  <c r="R1088" i="6"/>
  <c r="Z1088" i="6" s="1"/>
  <c r="Z983" i="6"/>
  <c r="Z971" i="6"/>
  <c r="R933" i="6"/>
  <c r="Z933" i="6" s="1"/>
  <c r="X18" i="6"/>
  <c r="X8" i="6"/>
  <c r="V1213" i="6"/>
  <c r="X1206" i="6"/>
  <c r="X1204" i="6"/>
  <c r="Z1201" i="6"/>
  <c r="V1199" i="6"/>
  <c r="X1196" i="6"/>
  <c r="Z1193" i="6"/>
  <c r="V1191" i="6"/>
  <c r="Q1187" i="6"/>
  <c r="Z1187" i="6" s="1"/>
  <c r="V1187" i="6"/>
  <c r="V1183" i="6"/>
  <c r="V1181" i="6"/>
  <c r="V1179" i="6"/>
  <c r="V1177" i="6"/>
  <c r="V1175" i="6"/>
  <c r="V1173" i="6"/>
  <c r="V1171" i="6"/>
  <c r="V1169" i="6"/>
  <c r="V1167" i="6"/>
  <c r="V1165" i="6"/>
  <c r="V1163" i="6"/>
  <c r="V1161" i="6"/>
  <c r="V1159" i="6"/>
  <c r="V1157" i="6"/>
  <c r="V1155" i="6"/>
  <c r="V1153" i="6"/>
  <c r="V1151" i="6"/>
  <c r="V1149" i="6"/>
  <c r="V1147" i="6"/>
  <c r="V1145" i="6"/>
  <c r="V1143" i="6"/>
  <c r="V1141" i="6"/>
  <c r="V1139" i="6"/>
  <c r="V1121" i="6"/>
  <c r="V1061" i="6"/>
  <c r="Q1009" i="6"/>
  <c r="Z1009" i="6" s="1"/>
  <c r="V1009" i="6"/>
  <c r="Q1001" i="6"/>
  <c r="Z1001" i="6" s="1"/>
  <c r="V1001" i="6"/>
  <c r="Q945" i="6"/>
  <c r="Z945" i="6" s="1"/>
  <c r="V945" i="6"/>
  <c r="Q937" i="6"/>
  <c r="Z937" i="6" s="1"/>
  <c r="V937" i="6"/>
  <c r="Q853" i="6"/>
  <c r="Z853" i="6" s="1"/>
  <c r="V853" i="6"/>
  <c r="Q709" i="6"/>
  <c r="V709" i="6"/>
  <c r="Q685" i="6"/>
  <c r="Z685" i="6" s="1"/>
  <c r="V685" i="6"/>
  <c r="Q672" i="6"/>
  <c r="V672" i="6"/>
  <c r="Q578" i="6"/>
  <c r="Z578" i="6" s="1"/>
  <c r="V578" i="6"/>
  <c r="Z791" i="6"/>
  <c r="Q364" i="6"/>
  <c r="Z364" i="6" s="1"/>
  <c r="V364" i="6"/>
  <c r="Q319" i="6"/>
  <c r="Z319" i="6" s="1"/>
  <c r="V319" i="6"/>
  <c r="R247" i="6"/>
  <c r="Z247" i="6" s="1"/>
  <c r="X1209" i="6"/>
  <c r="Q1065" i="6"/>
  <c r="Z1065" i="6" s="1"/>
  <c r="V1065" i="6"/>
  <c r="Q1053" i="6"/>
  <c r="Z1053" i="6" s="1"/>
  <c r="V1053" i="6"/>
  <c r="Q757" i="6"/>
  <c r="Z757" i="6" s="1"/>
  <c r="V757" i="6"/>
  <c r="V517" i="6"/>
  <c r="R517" i="6"/>
  <c r="Z517" i="6" s="1"/>
  <c r="Q420" i="6"/>
  <c r="Z420" i="6" s="1"/>
  <c r="V420" i="6"/>
  <c r="Q845" i="6"/>
  <c r="Z845" i="6" s="1"/>
  <c r="V845" i="6"/>
  <c r="Q833" i="6"/>
  <c r="Z833" i="6" s="1"/>
  <c r="V833" i="6"/>
  <c r="Q793" i="6"/>
  <c r="Z793" i="6" s="1"/>
  <c r="V793" i="6"/>
  <c r="Q777" i="6"/>
  <c r="Z777" i="6" s="1"/>
  <c r="V777" i="6"/>
  <c r="Q729" i="6"/>
  <c r="Z729" i="6" s="1"/>
  <c r="V729" i="6"/>
  <c r="Q697" i="6"/>
  <c r="Z697" i="6" s="1"/>
  <c r="V697" i="6"/>
  <c r="Q622" i="6"/>
  <c r="Z622" i="6" s="1"/>
  <c r="V622" i="6"/>
  <c r="Q614" i="6"/>
  <c r="Z614" i="6" s="1"/>
  <c r="V614" i="6"/>
  <c r="Q536" i="6"/>
  <c r="Z536" i="6" s="1"/>
  <c r="V536" i="6"/>
  <c r="V324" i="6"/>
  <c r="R324" i="6"/>
  <c r="Q231" i="6"/>
  <c r="Z231" i="6" s="1"/>
  <c r="V231" i="6"/>
  <c r="X12" i="6"/>
  <c r="X10" i="6"/>
  <c r="X1212" i="6"/>
  <c r="Z1211" i="6"/>
  <c r="V1202" i="6"/>
  <c r="X1199" i="6"/>
  <c r="X1198" i="6"/>
  <c r="X1192" i="6"/>
  <c r="Q1189" i="6"/>
  <c r="Z1189" i="6" s="1"/>
  <c r="V1189" i="6"/>
  <c r="X1082" i="6"/>
  <c r="X1080" i="6"/>
  <c r="Z1079" i="6"/>
  <c r="X1075" i="6"/>
  <c r="X1068" i="6"/>
  <c r="X1062" i="6"/>
  <c r="X1056" i="6"/>
  <c r="X1038" i="6"/>
  <c r="Z1037" i="6"/>
  <c r="X1031" i="6"/>
  <c r="X1021" i="6"/>
  <c r="Z1019" i="6"/>
  <c r="Q1005" i="6"/>
  <c r="Z1005" i="6" s="1"/>
  <c r="V1005" i="6"/>
  <c r="X1003" i="6"/>
  <c r="Q993" i="6"/>
  <c r="Z993" i="6" s="1"/>
  <c r="V993" i="6"/>
  <c r="X991" i="6"/>
  <c r="X978" i="6"/>
  <c r="X977" i="6"/>
  <c r="Z975" i="6"/>
  <c r="X964" i="6"/>
  <c r="Z963" i="6"/>
  <c r="X954" i="6"/>
  <c r="X952" i="6"/>
  <c r="Z951" i="6"/>
  <c r="X947" i="6"/>
  <c r="X940" i="6"/>
  <c r="X934" i="6"/>
  <c r="X928" i="6"/>
  <c r="V925" i="6"/>
  <c r="V917" i="6"/>
  <c r="X910" i="6"/>
  <c r="Z909" i="6"/>
  <c r="X903" i="6"/>
  <c r="X893" i="6"/>
  <c r="Z891" i="6"/>
  <c r="V881" i="6"/>
  <c r="Q877" i="6"/>
  <c r="Z877" i="6" s="1"/>
  <c r="V877" i="6"/>
  <c r="X875" i="6"/>
  <c r="V873" i="6"/>
  <c r="Q865" i="6"/>
  <c r="Z865" i="6" s="1"/>
  <c r="V865" i="6"/>
  <c r="X863" i="6"/>
  <c r="X850" i="6"/>
  <c r="X849" i="6"/>
  <c r="Z847" i="6"/>
  <c r="X836" i="6"/>
  <c r="Z835" i="6"/>
  <c r="X826" i="6"/>
  <c r="X824" i="6"/>
  <c r="Z823" i="6"/>
  <c r="X819" i="6"/>
  <c r="X812" i="6"/>
  <c r="X806" i="6"/>
  <c r="X800" i="6"/>
  <c r="X796" i="6"/>
  <c r="Z795" i="6"/>
  <c r="X786" i="6"/>
  <c r="X785" i="6"/>
  <c r="V781" i="6"/>
  <c r="Q769" i="6"/>
  <c r="Z769" i="6" s="1"/>
  <c r="V769" i="6"/>
  <c r="X767" i="6"/>
  <c r="X742" i="6"/>
  <c r="X735" i="6"/>
  <c r="X710" i="6"/>
  <c r="Z709" i="6"/>
  <c r="Z699" i="6"/>
  <c r="Q670" i="6"/>
  <c r="Z670" i="6" s="1"/>
  <c r="V670" i="6"/>
  <c r="X661" i="6"/>
  <c r="X646" i="6"/>
  <c r="X643" i="6"/>
  <c r="X640" i="6"/>
  <c r="V627" i="6"/>
  <c r="R627" i="6"/>
  <c r="Q528" i="6"/>
  <c r="Z528" i="6" s="1"/>
  <c r="V528" i="6"/>
  <c r="Q484" i="6"/>
  <c r="V484" i="6"/>
  <c r="Q476" i="6"/>
  <c r="Z476" i="6" s="1"/>
  <c r="V476" i="6"/>
  <c r="V1138" i="6"/>
  <c r="Z1137" i="6"/>
  <c r="Z1135" i="6"/>
  <c r="V1134" i="6"/>
  <c r="Z1131" i="6"/>
  <c r="V1130" i="6"/>
  <c r="Z1127" i="6"/>
  <c r="V1126" i="6"/>
  <c r="Z1123" i="6"/>
  <c r="V1122" i="6"/>
  <c r="Z1121" i="6"/>
  <c r="Z1119" i="6"/>
  <c r="V1118" i="6"/>
  <c r="Z1117" i="6"/>
  <c r="Z1115" i="6"/>
  <c r="V1114" i="6"/>
  <c r="Z1113" i="6"/>
  <c r="V1110" i="6"/>
  <c r="Z1109" i="6"/>
  <c r="Z1107" i="6"/>
  <c r="V1106" i="6"/>
  <c r="Z1105" i="6"/>
  <c r="Z1103" i="6"/>
  <c r="V1102" i="6"/>
  <c r="Z1101" i="6"/>
  <c r="Z1099" i="6"/>
  <c r="V1098" i="6"/>
  <c r="V1094" i="6"/>
  <c r="Z1093" i="6"/>
  <c r="Z1091" i="6"/>
  <c r="V1090" i="6"/>
  <c r="Z1089" i="6"/>
  <c r="X1088" i="6"/>
  <c r="X1085" i="6"/>
  <c r="Z1083" i="6"/>
  <c r="Q1069" i="6"/>
  <c r="Z1069" i="6" s="1"/>
  <c r="V1069" i="6"/>
  <c r="X1067" i="6"/>
  <c r="Q1057" i="6"/>
  <c r="Z1057" i="6" s="1"/>
  <c r="V1057" i="6"/>
  <c r="X1055" i="6"/>
  <c r="Z1045" i="6"/>
  <c r="X1042" i="6"/>
  <c r="X1041" i="6"/>
  <c r="Z1039" i="6"/>
  <c r="X1028" i="6"/>
  <c r="Z1027" i="6"/>
  <c r="X1018" i="6"/>
  <c r="X1016" i="6"/>
  <c r="Z1015" i="6"/>
  <c r="X1011" i="6"/>
  <c r="X1004" i="6"/>
  <c r="X998" i="6"/>
  <c r="X992" i="6"/>
  <c r="X974" i="6"/>
  <c r="X967" i="6"/>
  <c r="X957" i="6"/>
  <c r="Z955" i="6"/>
  <c r="Q941" i="6"/>
  <c r="Z941" i="6" s="1"/>
  <c r="V941" i="6"/>
  <c r="X939" i="6"/>
  <c r="Q929" i="6"/>
  <c r="Z929" i="6" s="1"/>
  <c r="V929" i="6"/>
  <c r="X927" i="6"/>
  <c r="Z917" i="6"/>
  <c r="X914" i="6"/>
  <c r="X913" i="6"/>
  <c r="Z911" i="6"/>
  <c r="X900" i="6"/>
  <c r="Z899" i="6"/>
  <c r="X890" i="6"/>
  <c r="X888" i="6"/>
  <c r="Z887" i="6"/>
  <c r="X883" i="6"/>
  <c r="X876" i="6"/>
  <c r="X870" i="6"/>
  <c r="X864" i="6"/>
  <c r="X846" i="6"/>
  <c r="X839" i="6"/>
  <c r="X829" i="6"/>
  <c r="Z827" i="6"/>
  <c r="Q813" i="6"/>
  <c r="Z813" i="6" s="1"/>
  <c r="V813" i="6"/>
  <c r="X811" i="6"/>
  <c r="Q801" i="6"/>
  <c r="Z801" i="6" s="1"/>
  <c r="V801" i="6"/>
  <c r="X799" i="6"/>
  <c r="Z781" i="6"/>
  <c r="X778" i="6"/>
  <c r="X764" i="6"/>
  <c r="X760" i="6"/>
  <c r="X725" i="6"/>
  <c r="X713" i="6"/>
  <c r="Z711" i="6"/>
  <c r="Q693" i="6"/>
  <c r="Z693" i="6" s="1"/>
  <c r="V693" i="6"/>
  <c r="Z687" i="6"/>
  <c r="X674" i="6"/>
  <c r="X665" i="6"/>
  <c r="X664" i="6"/>
  <c r="X658" i="6"/>
  <c r="Q566" i="6"/>
  <c r="Z566" i="6" s="1"/>
  <c r="V566" i="6"/>
  <c r="Q558" i="6"/>
  <c r="Z558" i="6" s="1"/>
  <c r="V558" i="6"/>
  <c r="Q550" i="6"/>
  <c r="Z550" i="6" s="1"/>
  <c r="V550" i="6"/>
  <c r="Q496" i="6"/>
  <c r="Z496" i="6" s="1"/>
  <c r="V496" i="6"/>
  <c r="X1184" i="6"/>
  <c r="X1182" i="6"/>
  <c r="X1180" i="6"/>
  <c r="X1178" i="6"/>
  <c r="X1176" i="6"/>
  <c r="X1174" i="6"/>
  <c r="X1172" i="6"/>
  <c r="X1170" i="6"/>
  <c r="X1168" i="6"/>
  <c r="X1166" i="6"/>
  <c r="X1164" i="6"/>
  <c r="X1162" i="6"/>
  <c r="X1160" i="6"/>
  <c r="X1158" i="6"/>
  <c r="X1156" i="6"/>
  <c r="X1154" i="6"/>
  <c r="X1152" i="6"/>
  <c r="X1150" i="6"/>
  <c r="X1148" i="6"/>
  <c r="X1146" i="6"/>
  <c r="X1144" i="6"/>
  <c r="X1142" i="6"/>
  <c r="X1140" i="6"/>
  <c r="X1138" i="6"/>
  <c r="X1136" i="6"/>
  <c r="X1134" i="6"/>
  <c r="X1132" i="6"/>
  <c r="X1130" i="6"/>
  <c r="X1128" i="6"/>
  <c r="X1126" i="6"/>
  <c r="X1124" i="6"/>
  <c r="X1122" i="6"/>
  <c r="X1120" i="6"/>
  <c r="X1118" i="6"/>
  <c r="X1116" i="6"/>
  <c r="X1114" i="6"/>
  <c r="X1112" i="6"/>
  <c r="X1110" i="6"/>
  <c r="X1108" i="6"/>
  <c r="X1106" i="6"/>
  <c r="X1104" i="6"/>
  <c r="X1102" i="6"/>
  <c r="X1100" i="6"/>
  <c r="X1098" i="6"/>
  <c r="X1096" i="6"/>
  <c r="X1094" i="6"/>
  <c r="X1092" i="6"/>
  <c r="X1090" i="6"/>
  <c r="Z1085" i="6"/>
  <c r="X1079" i="6"/>
  <c r="X1078" i="6"/>
  <c r="X1076" i="6"/>
  <c r="Z1075" i="6"/>
  <c r="X1064" i="6"/>
  <c r="Z1063" i="6"/>
  <c r="X1059" i="6"/>
  <c r="X1058" i="6"/>
  <c r="X1047" i="6"/>
  <c r="X1046" i="6"/>
  <c r="X1044" i="6"/>
  <c r="Z1043" i="6"/>
  <c r="X1032" i="6"/>
  <c r="Z1031" i="6"/>
  <c r="X1027" i="6"/>
  <c r="X1026" i="6"/>
  <c r="Z1021" i="6"/>
  <c r="X1015" i="6"/>
  <c r="X1014" i="6"/>
  <c r="X1012" i="6"/>
  <c r="Z1011" i="6"/>
  <c r="X1000" i="6"/>
  <c r="Z999" i="6"/>
  <c r="X995" i="6"/>
  <c r="X994" i="6"/>
  <c r="X983" i="6"/>
  <c r="X982" i="6"/>
  <c r="X980" i="6"/>
  <c r="Z979" i="6"/>
  <c r="X968" i="6"/>
  <c r="Z967" i="6"/>
  <c r="X963" i="6"/>
  <c r="X962" i="6"/>
  <c r="X951" i="6"/>
  <c r="X950" i="6"/>
  <c r="X948" i="6"/>
  <c r="Z947" i="6"/>
  <c r="X936" i="6"/>
  <c r="Z935" i="6"/>
  <c r="X931" i="6"/>
  <c r="X930" i="6"/>
  <c r="Z925" i="6"/>
  <c r="X919" i="6"/>
  <c r="X918" i="6"/>
  <c r="X916" i="6"/>
  <c r="Z915" i="6"/>
  <c r="X904" i="6"/>
  <c r="Z903" i="6"/>
  <c r="X899" i="6"/>
  <c r="X898" i="6"/>
  <c r="Z893" i="6"/>
  <c r="X887" i="6"/>
  <c r="X886" i="6"/>
  <c r="X884" i="6"/>
  <c r="Z883" i="6"/>
  <c r="X872" i="6"/>
  <c r="Z871" i="6"/>
  <c r="X867" i="6"/>
  <c r="X866" i="6"/>
  <c r="X855" i="6"/>
  <c r="X854" i="6"/>
  <c r="X852" i="6"/>
  <c r="Z851" i="6"/>
  <c r="X840" i="6"/>
  <c r="Z839" i="6"/>
  <c r="X835" i="6"/>
  <c r="X834" i="6"/>
  <c r="X823" i="6"/>
  <c r="X822" i="6"/>
  <c r="X820" i="6"/>
  <c r="Z819" i="6"/>
  <c r="X808" i="6"/>
  <c r="Z807" i="6"/>
  <c r="X803" i="6"/>
  <c r="X802" i="6"/>
  <c r="Z797" i="6"/>
  <c r="X789" i="6"/>
  <c r="Z787" i="6"/>
  <c r="Q773" i="6"/>
  <c r="Z773" i="6" s="1"/>
  <c r="V773" i="6"/>
  <c r="X771" i="6"/>
  <c r="Q761" i="6"/>
  <c r="Z761" i="6" s="1"/>
  <c r="V761" i="6"/>
  <c r="X759" i="6"/>
  <c r="Z749" i="6"/>
  <c r="X746" i="6"/>
  <c r="X745" i="6"/>
  <c r="Z743" i="6"/>
  <c r="X732" i="6"/>
  <c r="Z731" i="6"/>
  <c r="X722" i="6"/>
  <c r="X720" i="6"/>
  <c r="Z719" i="6"/>
  <c r="X715" i="6"/>
  <c r="X708" i="6"/>
  <c r="X702" i="6"/>
  <c r="X696" i="6"/>
  <c r="X677" i="6"/>
  <c r="X670" i="6"/>
  <c r="X669" i="6"/>
  <c r="X667" i="6"/>
  <c r="X642" i="6"/>
  <c r="V633" i="6"/>
  <c r="X633" i="6"/>
  <c r="X631" i="6"/>
  <c r="X627" i="6"/>
  <c r="X624" i="6"/>
  <c r="X611" i="6"/>
  <c r="X610" i="6"/>
  <c r="X597" i="6"/>
  <c r="X585" i="6"/>
  <c r="X580" i="6"/>
  <c r="Q570" i="6"/>
  <c r="Z570" i="6" s="1"/>
  <c r="V570" i="6"/>
  <c r="X568" i="6"/>
  <c r="X561" i="6"/>
  <c r="X555" i="6"/>
  <c r="X554" i="6"/>
  <c r="X543" i="6"/>
  <c r="X541" i="6"/>
  <c r="X538" i="6"/>
  <c r="X536" i="6"/>
  <c r="X535" i="6"/>
  <c r="X533" i="6"/>
  <c r="X530" i="6"/>
  <c r="V525" i="6"/>
  <c r="R525" i="6"/>
  <c r="Z525" i="6" s="1"/>
  <c r="X523" i="6"/>
  <c r="X513" i="6"/>
  <c r="Q512" i="6"/>
  <c r="Z512" i="6" s="1"/>
  <c r="V512" i="6"/>
  <c r="X505" i="6"/>
  <c r="X499" i="6"/>
  <c r="X487" i="6"/>
  <c r="Q480" i="6"/>
  <c r="Z480" i="6" s="1"/>
  <c r="V480" i="6"/>
  <c r="X478" i="6"/>
  <c r="X469" i="6"/>
  <c r="X464" i="6"/>
  <c r="Q388" i="6"/>
  <c r="Z388" i="6" s="1"/>
  <c r="V388" i="6"/>
  <c r="R338" i="6"/>
  <c r="Z338" i="6" s="1"/>
  <c r="V338" i="6"/>
  <c r="V234" i="6"/>
  <c r="R234" i="6"/>
  <c r="Z234" i="6" s="1"/>
  <c r="X619" i="6"/>
  <c r="X607" i="6"/>
  <c r="X605" i="6"/>
  <c r="X600" i="6"/>
  <c r="X588" i="6"/>
  <c r="X569" i="6"/>
  <c r="Q562" i="6"/>
  <c r="Z562" i="6" s="1"/>
  <c r="V562" i="6"/>
  <c r="X560" i="6"/>
  <c r="X551" i="6"/>
  <c r="X546" i="6"/>
  <c r="X531" i="6"/>
  <c r="X526" i="6"/>
  <c r="X522" i="6"/>
  <c r="V509" i="6"/>
  <c r="X508" i="6"/>
  <c r="Q500" i="6"/>
  <c r="Z500" i="6" s="1"/>
  <c r="V500" i="6"/>
  <c r="X498" i="6"/>
  <c r="Q488" i="6"/>
  <c r="Z488" i="6" s="1"/>
  <c r="V488" i="6"/>
  <c r="X486" i="6"/>
  <c r="X479" i="6"/>
  <c r="X473" i="6"/>
  <c r="X472" i="6"/>
  <c r="X461" i="6"/>
  <c r="Q460" i="6"/>
  <c r="Z460" i="6" s="1"/>
  <c r="V460" i="6"/>
  <c r="Q452" i="6"/>
  <c r="Z452" i="6" s="1"/>
  <c r="V452" i="6"/>
  <c r="Q444" i="6"/>
  <c r="Z444" i="6" s="1"/>
  <c r="V444" i="6"/>
  <c r="Q428" i="6"/>
  <c r="Z428" i="6" s="1"/>
  <c r="V428" i="6"/>
  <c r="Q356" i="6"/>
  <c r="Z356" i="6" s="1"/>
  <c r="V356" i="6"/>
  <c r="Q279" i="6"/>
  <c r="Z279" i="6" s="1"/>
  <c r="V279" i="6"/>
  <c r="Q267" i="6"/>
  <c r="Z267" i="6" s="1"/>
  <c r="V267" i="6"/>
  <c r="Q259" i="6"/>
  <c r="Z259" i="6" s="1"/>
  <c r="V259" i="6"/>
  <c r="V232" i="6"/>
  <c r="Q232" i="6"/>
  <c r="Z232" i="6" s="1"/>
  <c r="Q197" i="6"/>
  <c r="Z197" i="6" s="1"/>
  <c r="V197" i="6"/>
  <c r="Q185" i="6"/>
  <c r="V185" i="6"/>
  <c r="Q177" i="6"/>
  <c r="Z177" i="6" s="1"/>
  <c r="V177" i="6"/>
  <c r="Q107" i="6"/>
  <c r="Z107" i="6" s="1"/>
  <c r="V107" i="6"/>
  <c r="Q251" i="6"/>
  <c r="V251" i="6"/>
  <c r="Q237" i="6"/>
  <c r="Z237" i="6" s="1"/>
  <c r="V237" i="6"/>
  <c r="Q223" i="6"/>
  <c r="Z223" i="6" s="1"/>
  <c r="V223" i="6"/>
  <c r="Q169" i="6"/>
  <c r="V169" i="6"/>
  <c r="X795" i="6"/>
  <c r="X794" i="6"/>
  <c r="Z789" i="6"/>
  <c r="X783" i="6"/>
  <c r="X782" i="6"/>
  <c r="X780" i="6"/>
  <c r="Z779" i="6"/>
  <c r="X768" i="6"/>
  <c r="Z767" i="6"/>
  <c r="X763" i="6"/>
  <c r="X762" i="6"/>
  <c r="X751" i="6"/>
  <c r="X750" i="6"/>
  <c r="X748" i="6"/>
  <c r="Z747" i="6"/>
  <c r="X736" i="6"/>
  <c r="Z735" i="6"/>
  <c r="X731" i="6"/>
  <c r="X730" i="6"/>
  <c r="Z725" i="6"/>
  <c r="X719" i="6"/>
  <c r="X718" i="6"/>
  <c r="X716" i="6"/>
  <c r="Z715" i="6"/>
  <c r="X704" i="6"/>
  <c r="Z703" i="6"/>
  <c r="X699" i="6"/>
  <c r="X698" i="6"/>
  <c r="X687" i="6"/>
  <c r="X686" i="6"/>
  <c r="X684" i="6"/>
  <c r="V683" i="6"/>
  <c r="X682" i="6"/>
  <c r="Z672" i="6"/>
  <c r="V667" i="6"/>
  <c r="X666" i="6"/>
  <c r="Z656" i="6"/>
  <c r="V651" i="6"/>
  <c r="X650" i="6"/>
  <c r="Z640" i="6"/>
  <c r="V635" i="6"/>
  <c r="X634" i="6"/>
  <c r="Z624" i="6"/>
  <c r="X621" i="6"/>
  <c r="X616" i="6"/>
  <c r="X615" i="6"/>
  <c r="X613" i="6"/>
  <c r="X604" i="6"/>
  <c r="X603" i="6"/>
  <c r="X601" i="6"/>
  <c r="X596" i="6"/>
  <c r="X595" i="6"/>
  <c r="X589" i="6"/>
  <c r="X584" i="6"/>
  <c r="X583" i="6"/>
  <c r="X581" i="6"/>
  <c r="X572" i="6"/>
  <c r="X571" i="6"/>
  <c r="X557" i="6"/>
  <c r="X540" i="6"/>
  <c r="X539" i="6"/>
  <c r="V533" i="6"/>
  <c r="X532" i="6"/>
  <c r="X525" i="6"/>
  <c r="Z523" i="6"/>
  <c r="X517" i="6"/>
  <c r="X514" i="6"/>
  <c r="X511" i="6"/>
  <c r="X506" i="6"/>
  <c r="X502" i="6"/>
  <c r="X501" i="6"/>
  <c r="X490" i="6"/>
  <c r="X489" i="6"/>
  <c r="Z484" i="6"/>
  <c r="X475" i="6"/>
  <c r="Z464" i="6"/>
  <c r="Q456" i="6"/>
  <c r="Z456" i="6" s="1"/>
  <c r="V456" i="6"/>
  <c r="X454" i="6"/>
  <c r="X441" i="6"/>
  <c r="X440" i="6"/>
  <c r="Q412" i="6"/>
  <c r="Z412" i="6" s="1"/>
  <c r="V412" i="6"/>
  <c r="X410" i="6"/>
  <c r="X397" i="6"/>
  <c r="X391" i="6"/>
  <c r="X385" i="6"/>
  <c r="V380" i="6"/>
  <c r="X373" i="6"/>
  <c r="X371" i="6"/>
  <c r="X366" i="6"/>
  <c r="X353" i="6"/>
  <c r="X347" i="6"/>
  <c r="X344" i="6"/>
  <c r="Q343" i="6"/>
  <c r="Z343" i="6" s="1"/>
  <c r="V343" i="6"/>
  <c r="X334" i="6"/>
  <c r="X324" i="6"/>
  <c r="Z322" i="6"/>
  <c r="V322" i="6"/>
  <c r="X314" i="6"/>
  <c r="V311" i="6"/>
  <c r="X302" i="6"/>
  <c r="V299" i="6"/>
  <c r="X290" i="6"/>
  <c r="V287" i="6"/>
  <c r="Q283" i="6"/>
  <c r="Z283" i="6" s="1"/>
  <c r="V283" i="6"/>
  <c r="X281" i="6"/>
  <c r="Q271" i="6"/>
  <c r="Z271" i="6" s="1"/>
  <c r="V271" i="6"/>
  <c r="X269" i="6"/>
  <c r="X262" i="6"/>
  <c r="X256" i="6"/>
  <c r="X255" i="6"/>
  <c r="V243" i="6"/>
  <c r="Q239" i="6"/>
  <c r="Z239" i="6" s="1"/>
  <c r="V239" i="6"/>
  <c r="Z229" i="6"/>
  <c r="X227" i="6"/>
  <c r="X220" i="6"/>
  <c r="V217" i="6"/>
  <c r="X208" i="6"/>
  <c r="V205" i="6"/>
  <c r="Q201" i="6"/>
  <c r="Z201" i="6" s="1"/>
  <c r="V201" i="6"/>
  <c r="X199" i="6"/>
  <c r="Q189" i="6"/>
  <c r="Z189" i="6" s="1"/>
  <c r="V189" i="6"/>
  <c r="X187" i="6"/>
  <c r="X180" i="6"/>
  <c r="X174" i="6"/>
  <c r="X173" i="6"/>
  <c r="X152" i="6"/>
  <c r="X147" i="6"/>
  <c r="Q145" i="6"/>
  <c r="Z145" i="6" s="1"/>
  <c r="V145" i="6"/>
  <c r="Q133" i="6"/>
  <c r="Z133" i="6" s="1"/>
  <c r="V133" i="6"/>
  <c r="X455" i="6"/>
  <c r="X449" i="6"/>
  <c r="X437" i="6"/>
  <c r="X435" i="6"/>
  <c r="X430" i="6"/>
  <c r="X417" i="6"/>
  <c r="X411" i="6"/>
  <c r="X405" i="6"/>
  <c r="Q392" i="6"/>
  <c r="Z392" i="6" s="1"/>
  <c r="V392" i="6"/>
  <c r="X390" i="6"/>
  <c r="Z380" i="6"/>
  <c r="X377" i="6"/>
  <c r="X376" i="6"/>
  <c r="Q348" i="6"/>
  <c r="Z348" i="6" s="1"/>
  <c r="V348" i="6"/>
  <c r="X346" i="6"/>
  <c r="V340" i="6"/>
  <c r="X339" i="6"/>
  <c r="X331" i="6"/>
  <c r="X318" i="6"/>
  <c r="Q315" i="6"/>
  <c r="Z315" i="6" s="1"/>
  <c r="V315" i="6"/>
  <c r="X313" i="6"/>
  <c r="Q303" i="6"/>
  <c r="Z303" i="6" s="1"/>
  <c r="V303" i="6"/>
  <c r="X301" i="6"/>
  <c r="Q291" i="6"/>
  <c r="Z291" i="6" s="1"/>
  <c r="V291" i="6"/>
  <c r="X289" i="6"/>
  <c r="X282" i="6"/>
  <c r="X270" i="6"/>
  <c r="Q263" i="6"/>
  <c r="Z263" i="6" s="1"/>
  <c r="V263" i="6"/>
  <c r="X261" i="6"/>
  <c r="X252" i="6"/>
  <c r="Z251" i="6"/>
  <c r="X245" i="6"/>
  <c r="X238" i="6"/>
  <c r="V226" i="6"/>
  <c r="R226" i="6"/>
  <c r="Z226" i="6" s="1"/>
  <c r="X224" i="6"/>
  <c r="Q221" i="6"/>
  <c r="Z221" i="6" s="1"/>
  <c r="V221" i="6"/>
  <c r="X219" i="6"/>
  <c r="Q209" i="6"/>
  <c r="Z209" i="6" s="1"/>
  <c r="V209" i="6"/>
  <c r="X207" i="6"/>
  <c r="X200" i="6"/>
  <c r="X188" i="6"/>
  <c r="Q181" i="6"/>
  <c r="Z181" i="6" s="1"/>
  <c r="V181" i="6"/>
  <c r="X179" i="6"/>
  <c r="Z169" i="6"/>
  <c r="X166" i="6"/>
  <c r="X165" i="6"/>
  <c r="V134" i="6"/>
  <c r="Q134" i="6"/>
  <c r="Q63" i="6"/>
  <c r="Z63" i="6" s="1"/>
  <c r="V63" i="6"/>
  <c r="X451" i="6"/>
  <c r="X446" i="6"/>
  <c r="X445" i="6"/>
  <c r="X443" i="6"/>
  <c r="X434" i="6"/>
  <c r="X433" i="6"/>
  <c r="X431" i="6"/>
  <c r="X422" i="6"/>
  <c r="X421" i="6"/>
  <c r="X419" i="6"/>
  <c r="X414" i="6"/>
  <c r="X413" i="6"/>
  <c r="X407" i="6"/>
  <c r="X402" i="6"/>
  <c r="X401" i="6"/>
  <c r="X399" i="6"/>
  <c r="X394" i="6"/>
  <c r="X393" i="6"/>
  <c r="X387" i="6"/>
  <c r="X382" i="6"/>
  <c r="X381" i="6"/>
  <c r="X379" i="6"/>
  <c r="X370" i="6"/>
  <c r="X369" i="6"/>
  <c r="X367" i="6"/>
  <c r="X358" i="6"/>
  <c r="X357" i="6"/>
  <c r="X355" i="6"/>
  <c r="X350" i="6"/>
  <c r="X349" i="6"/>
  <c r="X343" i="6"/>
  <c r="X342" i="6"/>
  <c r="X322" i="6"/>
  <c r="Z311" i="6"/>
  <c r="X305" i="6"/>
  <c r="X304" i="6"/>
  <c r="Z299" i="6"/>
  <c r="X293" i="6"/>
  <c r="X292" i="6"/>
  <c r="Z287" i="6"/>
  <c r="X273" i="6"/>
  <c r="X272" i="6"/>
  <c r="X258" i="6"/>
  <c r="X246" i="6"/>
  <c r="X237" i="6"/>
  <c r="X236" i="6"/>
  <c r="X230" i="6"/>
  <c r="X226" i="6"/>
  <c r="Z217" i="6"/>
  <c r="X211" i="6"/>
  <c r="X210" i="6"/>
  <c r="Z205" i="6"/>
  <c r="X191" i="6"/>
  <c r="X190" i="6"/>
  <c r="Z185" i="6"/>
  <c r="X176" i="6"/>
  <c r="X162" i="6"/>
  <c r="X160" i="6"/>
  <c r="X155" i="6"/>
  <c r="X135" i="6"/>
  <c r="Q131" i="6"/>
  <c r="Z131" i="6" s="1"/>
  <c r="V131" i="6"/>
  <c r="Q95" i="6"/>
  <c r="Z95" i="6" s="1"/>
  <c r="V95" i="6"/>
  <c r="X83" i="6"/>
  <c r="Q47" i="6"/>
  <c r="Z47" i="6" s="1"/>
  <c r="V47" i="6"/>
  <c r="X139" i="6"/>
  <c r="X138" i="6"/>
  <c r="Q123" i="6"/>
  <c r="Z123" i="6" s="1"/>
  <c r="V123" i="6"/>
  <c r="V82" i="6"/>
  <c r="R82" i="6"/>
  <c r="X171" i="6"/>
  <c r="X170" i="6"/>
  <c r="X168" i="6"/>
  <c r="X159" i="6"/>
  <c r="X158" i="6"/>
  <c r="X156" i="6"/>
  <c r="X151" i="6"/>
  <c r="X150" i="6"/>
  <c r="X148" i="6"/>
  <c r="X134" i="6"/>
  <c r="X131" i="6"/>
  <c r="X130" i="6"/>
  <c r="X124" i="6"/>
  <c r="X118" i="6"/>
  <c r="X113" i="6"/>
  <c r="X112" i="6"/>
  <c r="X110" i="6"/>
  <c r="X101" i="6"/>
  <c r="X100" i="6"/>
  <c r="X98" i="6"/>
  <c r="X89" i="6"/>
  <c r="X88" i="6"/>
  <c r="X86" i="6"/>
  <c r="X82" i="6"/>
  <c r="X77" i="6"/>
  <c r="X76" i="6"/>
  <c r="X74" i="6"/>
  <c r="X69" i="6"/>
  <c r="X68" i="6"/>
  <c r="X66" i="6"/>
  <c r="X57" i="6"/>
  <c r="X56" i="6"/>
  <c r="X54" i="6"/>
  <c r="X49" i="6"/>
  <c r="X48" i="6"/>
  <c r="X42" i="6"/>
  <c r="X37" i="6"/>
  <c r="X36" i="6"/>
  <c r="X30" i="6"/>
  <c r="X25" i="6"/>
  <c r="X24" i="6"/>
  <c r="V23" i="6"/>
  <c r="V128" i="6"/>
  <c r="X127" i="6"/>
  <c r="X117" i="6"/>
  <c r="X116" i="6"/>
  <c r="X114" i="6"/>
  <c r="X109" i="6"/>
  <c r="X108" i="6"/>
  <c r="X102" i="6"/>
  <c r="X97" i="6"/>
  <c r="X96" i="6"/>
  <c r="X90" i="6"/>
  <c r="X78" i="6"/>
  <c r="X73" i="6"/>
  <c r="X72" i="6"/>
  <c r="X70" i="6"/>
  <c r="X65" i="6"/>
  <c r="X64" i="6"/>
  <c r="X58" i="6"/>
  <c r="X53" i="6"/>
  <c r="X52" i="6"/>
  <c r="X50" i="6"/>
  <c r="X41" i="6"/>
  <c r="X40" i="6"/>
  <c r="X38" i="6"/>
  <c r="X29" i="6"/>
  <c r="X28" i="6"/>
  <c r="X26" i="6"/>
  <c r="V7" i="6"/>
  <c r="R7" i="6"/>
  <c r="Z7" i="6" s="1"/>
  <c r="V1206" i="6"/>
  <c r="R1206" i="6"/>
  <c r="Z1206" i="6" s="1"/>
  <c r="R1192" i="6"/>
  <c r="Z1192" i="6" s="1"/>
  <c r="V1192" i="6"/>
  <c r="Z12" i="6"/>
  <c r="R10" i="6"/>
  <c r="Z10" i="6" s="1"/>
  <c r="V10" i="6"/>
  <c r="R1212" i="6"/>
  <c r="Z1212" i="6" s="1"/>
  <c r="V1212" i="6"/>
  <c r="V1207" i="6"/>
  <c r="R1204" i="6"/>
  <c r="Z1204" i="6" s="1"/>
  <c r="V1204" i="6"/>
  <c r="Z1203" i="6"/>
  <c r="V1193" i="6"/>
  <c r="R1188" i="6"/>
  <c r="Z1188" i="6" s="1"/>
  <c r="V1188" i="6"/>
  <c r="Q19" i="6"/>
  <c r="Z19" i="6" s="1"/>
  <c r="V19" i="6"/>
  <c r="R14" i="6"/>
  <c r="Z14" i="6" s="1"/>
  <c r="V14" i="6"/>
  <c r="Q11" i="6"/>
  <c r="Z11" i="6" s="1"/>
  <c r="V11" i="6"/>
  <c r="V1210" i="6"/>
  <c r="R1210" i="6"/>
  <c r="Z1210" i="6" s="1"/>
  <c r="R1200" i="6"/>
  <c r="Z1200" i="6" s="1"/>
  <c r="V1200" i="6"/>
  <c r="R1184" i="6"/>
  <c r="Z1184" i="6" s="1"/>
  <c r="V1184" i="6"/>
  <c r="R18" i="6"/>
  <c r="Z18" i="6" s="1"/>
  <c r="V18" i="6"/>
  <c r="Q15" i="6"/>
  <c r="Z15" i="6" s="1"/>
  <c r="V15" i="6"/>
  <c r="V1211" i="6"/>
  <c r="R1208" i="6"/>
  <c r="Z1208" i="6" s="1"/>
  <c r="V1208" i="6"/>
  <c r="V1201" i="6"/>
  <c r="R1196" i="6"/>
  <c r="Z1196" i="6" s="1"/>
  <c r="V1196" i="6"/>
  <c r="Z1195" i="6"/>
  <c r="V1185" i="6"/>
  <c r="V1086" i="6"/>
  <c r="R1086" i="6"/>
  <c r="Z1086" i="6" s="1"/>
  <c r="V1078" i="6"/>
  <c r="R1078" i="6"/>
  <c r="Z1078" i="6" s="1"/>
  <c r="V1070" i="6"/>
  <c r="R1070" i="6"/>
  <c r="Z1070" i="6" s="1"/>
  <c r="V1062" i="6"/>
  <c r="R1062" i="6"/>
  <c r="Z1062" i="6" s="1"/>
  <c r="V1054" i="6"/>
  <c r="R1054" i="6"/>
  <c r="Z1054" i="6" s="1"/>
  <c r="V1046" i="6"/>
  <c r="R1046" i="6"/>
  <c r="Z1046" i="6" s="1"/>
  <c r="V1038" i="6"/>
  <c r="R1038" i="6"/>
  <c r="Z1038" i="6" s="1"/>
  <c r="V1030" i="6"/>
  <c r="R1030" i="6"/>
  <c r="Z1030" i="6" s="1"/>
  <c r="V1022" i="6"/>
  <c r="R1022" i="6"/>
  <c r="Z1022" i="6" s="1"/>
  <c r="V1014" i="6"/>
  <c r="R1014" i="6"/>
  <c r="Z1014" i="6" s="1"/>
  <c r="V1006" i="6"/>
  <c r="R1006" i="6"/>
  <c r="Z1006" i="6" s="1"/>
  <c r="V998" i="6"/>
  <c r="R998" i="6"/>
  <c r="Z998" i="6" s="1"/>
  <c r="V990" i="6"/>
  <c r="R990" i="6"/>
  <c r="Z990" i="6" s="1"/>
  <c r="V982" i="6"/>
  <c r="R982" i="6"/>
  <c r="Z982" i="6" s="1"/>
  <c r="V974" i="6"/>
  <c r="R974" i="6"/>
  <c r="Z974" i="6" s="1"/>
  <c r="V966" i="6"/>
  <c r="R966" i="6"/>
  <c r="Z966" i="6" s="1"/>
  <c r="V958" i="6"/>
  <c r="R958" i="6"/>
  <c r="Z958" i="6" s="1"/>
  <c r="V950" i="6"/>
  <c r="R950" i="6"/>
  <c r="Z950" i="6" s="1"/>
  <c r="V942" i="6"/>
  <c r="R942" i="6"/>
  <c r="Z942" i="6" s="1"/>
  <c r="V934" i="6"/>
  <c r="R934" i="6"/>
  <c r="Z934" i="6" s="1"/>
  <c r="V926" i="6"/>
  <c r="R926" i="6"/>
  <c r="Z926" i="6" s="1"/>
  <c r="V918" i="6"/>
  <c r="R918" i="6"/>
  <c r="Z918" i="6" s="1"/>
  <c r="V910" i="6"/>
  <c r="R910" i="6"/>
  <c r="Z910" i="6" s="1"/>
  <c r="V902" i="6"/>
  <c r="R902" i="6"/>
  <c r="Z902" i="6" s="1"/>
  <c r="V894" i="6"/>
  <c r="R894" i="6"/>
  <c r="Z894" i="6" s="1"/>
  <c r="V886" i="6"/>
  <c r="R886" i="6"/>
  <c r="Z886" i="6" s="1"/>
  <c r="V878" i="6"/>
  <c r="R878" i="6"/>
  <c r="Z878" i="6" s="1"/>
  <c r="V870" i="6"/>
  <c r="R870" i="6"/>
  <c r="Z870" i="6" s="1"/>
  <c r="V862" i="6"/>
  <c r="R862" i="6"/>
  <c r="Z862" i="6" s="1"/>
  <c r="V854" i="6"/>
  <c r="R854" i="6"/>
  <c r="Z854" i="6" s="1"/>
  <c r="V846" i="6"/>
  <c r="R846" i="6"/>
  <c r="Z846" i="6" s="1"/>
  <c r="V838" i="6"/>
  <c r="R838" i="6"/>
  <c r="Z838" i="6" s="1"/>
  <c r="V830" i="6"/>
  <c r="R830" i="6"/>
  <c r="Z830" i="6" s="1"/>
  <c r="V822" i="6"/>
  <c r="R822" i="6"/>
  <c r="Z822" i="6" s="1"/>
  <c r="V814" i="6"/>
  <c r="R814" i="6"/>
  <c r="Z814" i="6" s="1"/>
  <c r="V806" i="6"/>
  <c r="R806" i="6"/>
  <c r="Z806" i="6" s="1"/>
  <c r="V798" i="6"/>
  <c r="R798" i="6"/>
  <c r="Z798" i="6" s="1"/>
  <c r="V790" i="6"/>
  <c r="R790" i="6"/>
  <c r="Z790" i="6" s="1"/>
  <c r="V782" i="6"/>
  <c r="R782" i="6"/>
  <c r="Z782" i="6" s="1"/>
  <c r="V774" i="6"/>
  <c r="R774" i="6"/>
  <c r="Z774" i="6" s="1"/>
  <c r="V766" i="6"/>
  <c r="R766" i="6"/>
  <c r="Z766" i="6" s="1"/>
  <c r="V758" i="6"/>
  <c r="R758" i="6"/>
  <c r="Z758" i="6" s="1"/>
  <c r="V750" i="6"/>
  <c r="R750" i="6"/>
  <c r="Z750" i="6" s="1"/>
  <c r="V742" i="6"/>
  <c r="R742" i="6"/>
  <c r="Z742" i="6" s="1"/>
  <c r="V734" i="6"/>
  <c r="R734" i="6"/>
  <c r="Z734" i="6" s="1"/>
  <c r="V726" i="6"/>
  <c r="R726" i="6"/>
  <c r="Z726" i="6" s="1"/>
  <c r="V718" i="6"/>
  <c r="R718" i="6"/>
  <c r="Z718" i="6" s="1"/>
  <c r="V710" i="6"/>
  <c r="R710" i="6"/>
  <c r="Z710" i="6" s="1"/>
  <c r="V702" i="6"/>
  <c r="R702" i="6"/>
  <c r="Z702" i="6" s="1"/>
  <c r="V694" i="6"/>
  <c r="R694" i="6"/>
  <c r="Z694" i="6" s="1"/>
  <c r="V686" i="6"/>
  <c r="R686" i="6"/>
  <c r="Z686" i="6" s="1"/>
  <c r="V679" i="6"/>
  <c r="R679" i="6"/>
  <c r="Z679" i="6" s="1"/>
  <c r="Q669" i="6"/>
  <c r="Z669" i="6" s="1"/>
  <c r="V669" i="6"/>
  <c r="V663" i="6"/>
  <c r="R663" i="6"/>
  <c r="Z663" i="6" s="1"/>
  <c r="Q653" i="6"/>
  <c r="Z653" i="6" s="1"/>
  <c r="V653" i="6"/>
  <c r="V647" i="6"/>
  <c r="R647" i="6"/>
  <c r="Z647" i="6" s="1"/>
  <c r="Q637" i="6"/>
  <c r="Z637" i="6" s="1"/>
  <c r="V637" i="6"/>
  <c r="V631" i="6"/>
  <c r="R631" i="6"/>
  <c r="Z631" i="6" s="1"/>
  <c r="Q616" i="6"/>
  <c r="Z616" i="6" s="1"/>
  <c r="V616" i="6"/>
  <c r="V615" i="6"/>
  <c r="R615" i="6"/>
  <c r="Z615" i="6" s="1"/>
  <c r="Q600" i="6"/>
  <c r="Z600" i="6" s="1"/>
  <c r="V600" i="6"/>
  <c r="V599" i="6"/>
  <c r="R599" i="6"/>
  <c r="Z599" i="6" s="1"/>
  <c r="Q584" i="6"/>
  <c r="Z584" i="6" s="1"/>
  <c r="V584" i="6"/>
  <c r="V583" i="6"/>
  <c r="R583" i="6"/>
  <c r="Z583" i="6" s="1"/>
  <c r="Q568" i="6"/>
  <c r="Z568" i="6" s="1"/>
  <c r="V568" i="6"/>
  <c r="V567" i="6"/>
  <c r="R567" i="6"/>
  <c r="Z567" i="6" s="1"/>
  <c r="Q552" i="6"/>
  <c r="Z552" i="6" s="1"/>
  <c r="V552" i="6"/>
  <c r="V551" i="6"/>
  <c r="R551" i="6"/>
  <c r="Z551" i="6" s="1"/>
  <c r="Q530" i="6"/>
  <c r="Z530" i="6" s="1"/>
  <c r="V530" i="6"/>
  <c r="Q522" i="6"/>
  <c r="Z522" i="6" s="1"/>
  <c r="V522" i="6"/>
  <c r="Q486" i="6"/>
  <c r="Z486" i="6" s="1"/>
  <c r="V486" i="6"/>
  <c r="R485" i="6"/>
  <c r="Z485" i="6" s="1"/>
  <c r="V485" i="6"/>
  <c r="Q462" i="6"/>
  <c r="Z462" i="6" s="1"/>
  <c r="V462" i="6"/>
  <c r="R461" i="6"/>
  <c r="Z461" i="6" s="1"/>
  <c r="V461" i="6"/>
  <c r="Q422" i="6"/>
  <c r="Z422" i="6" s="1"/>
  <c r="V422" i="6"/>
  <c r="R421" i="6"/>
  <c r="Z421" i="6" s="1"/>
  <c r="V421" i="6"/>
  <c r="Q398" i="6"/>
  <c r="Z398" i="6" s="1"/>
  <c r="V398" i="6"/>
  <c r="R397" i="6"/>
  <c r="Z397" i="6" s="1"/>
  <c r="V397" i="6"/>
  <c r="Q358" i="6"/>
  <c r="Z358" i="6" s="1"/>
  <c r="V358" i="6"/>
  <c r="R357" i="6"/>
  <c r="Z357" i="6" s="1"/>
  <c r="V357" i="6"/>
  <c r="V333" i="6"/>
  <c r="R333" i="6"/>
  <c r="Z333" i="6" s="1"/>
  <c r="Q331" i="6"/>
  <c r="Z331" i="6" s="1"/>
  <c r="V331" i="6"/>
  <c r="R325" i="6"/>
  <c r="Z325" i="6" s="1"/>
  <c r="V325" i="6"/>
  <c r="Q323" i="6"/>
  <c r="Z323" i="6" s="1"/>
  <c r="V323" i="6"/>
  <c r="Q313" i="6"/>
  <c r="Z313" i="6" s="1"/>
  <c r="V313" i="6"/>
  <c r="R312" i="6"/>
  <c r="Z312" i="6" s="1"/>
  <c r="V312" i="6"/>
  <c r="Q241" i="6"/>
  <c r="Z241" i="6" s="1"/>
  <c r="V241" i="6"/>
  <c r="R240" i="6"/>
  <c r="Z240" i="6" s="1"/>
  <c r="V240" i="6"/>
  <c r="V230" i="6"/>
  <c r="R230" i="6"/>
  <c r="Z230" i="6" s="1"/>
  <c r="Q29" i="6"/>
  <c r="Z29" i="6" s="1"/>
  <c r="V29" i="6"/>
  <c r="V28" i="6"/>
  <c r="R28" i="6"/>
  <c r="Z28" i="6" s="1"/>
  <c r="R1202" i="6"/>
  <c r="Z1202" i="6" s="1"/>
  <c r="R1198" i="6"/>
  <c r="Z1198" i="6" s="1"/>
  <c r="R1194" i="6"/>
  <c r="Z1194" i="6" s="1"/>
  <c r="R1190" i="6"/>
  <c r="Z1190" i="6" s="1"/>
  <c r="R1186" i="6"/>
  <c r="Z1186" i="6" s="1"/>
  <c r="R1182" i="6"/>
  <c r="Z1182" i="6" s="1"/>
  <c r="V1180" i="6"/>
  <c r="R1178" i="6"/>
  <c r="Z1178" i="6" s="1"/>
  <c r="V1176" i="6"/>
  <c r="R1174" i="6"/>
  <c r="Z1174" i="6" s="1"/>
  <c r="V1172" i="6"/>
  <c r="R1170" i="6"/>
  <c r="Z1170" i="6" s="1"/>
  <c r="V1168" i="6"/>
  <c r="R1166" i="6"/>
  <c r="Z1166" i="6" s="1"/>
  <c r="V1164" i="6"/>
  <c r="R1162" i="6"/>
  <c r="Z1162" i="6" s="1"/>
  <c r="V1160" i="6"/>
  <c r="R1158" i="6"/>
  <c r="Z1158" i="6" s="1"/>
  <c r="V1156" i="6"/>
  <c r="R1154" i="6"/>
  <c r="Z1154" i="6" s="1"/>
  <c r="V1152" i="6"/>
  <c r="R1150" i="6"/>
  <c r="Z1150" i="6" s="1"/>
  <c r="V1148" i="6"/>
  <c r="R1146" i="6"/>
  <c r="Z1146" i="6" s="1"/>
  <c r="V1144" i="6"/>
  <c r="R1142" i="6"/>
  <c r="Z1142" i="6" s="1"/>
  <c r="V1140" i="6"/>
  <c r="R1138" i="6"/>
  <c r="Z1138" i="6" s="1"/>
  <c r="V1136" i="6"/>
  <c r="R1134" i="6"/>
  <c r="Z1134" i="6" s="1"/>
  <c r="V1132" i="6"/>
  <c r="R1130" i="6"/>
  <c r="Z1130" i="6" s="1"/>
  <c r="V1128" i="6"/>
  <c r="R1126" i="6"/>
  <c r="Z1126" i="6" s="1"/>
  <c r="V1124" i="6"/>
  <c r="R1122" i="6"/>
  <c r="Z1122" i="6" s="1"/>
  <c r="V1120" i="6"/>
  <c r="R1118" i="6"/>
  <c r="Z1118" i="6" s="1"/>
  <c r="V1116" i="6"/>
  <c r="R1114" i="6"/>
  <c r="Z1114" i="6" s="1"/>
  <c r="V1112" i="6"/>
  <c r="R1110" i="6"/>
  <c r="Z1110" i="6" s="1"/>
  <c r="V1108" i="6"/>
  <c r="R1106" i="6"/>
  <c r="Z1106" i="6" s="1"/>
  <c r="V1104" i="6"/>
  <c r="R1102" i="6"/>
  <c r="Z1102" i="6" s="1"/>
  <c r="V1100" i="6"/>
  <c r="R1098" i="6"/>
  <c r="Z1098" i="6" s="1"/>
  <c r="V1096" i="6"/>
  <c r="R1094" i="6"/>
  <c r="Z1094" i="6" s="1"/>
  <c r="V1092" i="6"/>
  <c r="R1090" i="6"/>
  <c r="Z1090" i="6" s="1"/>
  <c r="V1087" i="6"/>
  <c r="R1084" i="6"/>
  <c r="Z1084" i="6" s="1"/>
  <c r="V1084" i="6"/>
  <c r="V1079" i="6"/>
  <c r="R1076" i="6"/>
  <c r="Z1076" i="6" s="1"/>
  <c r="V1076" i="6"/>
  <c r="V1071" i="6"/>
  <c r="R1068" i="6"/>
  <c r="Z1068" i="6" s="1"/>
  <c r="V1068" i="6"/>
  <c r="V1063" i="6"/>
  <c r="R1060" i="6"/>
  <c r="Z1060" i="6" s="1"/>
  <c r="V1060" i="6"/>
  <c r="V1055" i="6"/>
  <c r="R1052" i="6"/>
  <c r="Z1052" i="6" s="1"/>
  <c r="V1052" i="6"/>
  <c r="V1047" i="6"/>
  <c r="R1044" i="6"/>
  <c r="Z1044" i="6" s="1"/>
  <c r="V1044" i="6"/>
  <c r="V1039" i="6"/>
  <c r="R1036" i="6"/>
  <c r="Z1036" i="6" s="1"/>
  <c r="V1036" i="6"/>
  <c r="V1031" i="6"/>
  <c r="R1028" i="6"/>
  <c r="Z1028" i="6" s="1"/>
  <c r="V1028" i="6"/>
  <c r="V1023" i="6"/>
  <c r="R1020" i="6"/>
  <c r="Z1020" i="6" s="1"/>
  <c r="V1020" i="6"/>
  <c r="V1015" i="6"/>
  <c r="R1012" i="6"/>
  <c r="Z1012" i="6" s="1"/>
  <c r="V1012" i="6"/>
  <c r="V1007" i="6"/>
  <c r="R1004" i="6"/>
  <c r="Z1004" i="6" s="1"/>
  <c r="V1004" i="6"/>
  <c r="V999" i="6"/>
  <c r="R996" i="6"/>
  <c r="Z996" i="6" s="1"/>
  <c r="V996" i="6"/>
  <c r="V991" i="6"/>
  <c r="R988" i="6"/>
  <c r="Z988" i="6" s="1"/>
  <c r="V988" i="6"/>
  <c r="V983" i="6"/>
  <c r="R980" i="6"/>
  <c r="Z980" i="6" s="1"/>
  <c r="V980" i="6"/>
  <c r="V975" i="6"/>
  <c r="R972" i="6"/>
  <c r="Z972" i="6" s="1"/>
  <c r="V972" i="6"/>
  <c r="V967" i="6"/>
  <c r="R964" i="6"/>
  <c r="Z964" i="6" s="1"/>
  <c r="V964" i="6"/>
  <c r="V959" i="6"/>
  <c r="R956" i="6"/>
  <c r="Z956" i="6" s="1"/>
  <c r="V956" i="6"/>
  <c r="V951" i="6"/>
  <c r="R948" i="6"/>
  <c r="Z948" i="6" s="1"/>
  <c r="V948" i="6"/>
  <c r="V943" i="6"/>
  <c r="R940" i="6"/>
  <c r="Z940" i="6" s="1"/>
  <c r="V940" i="6"/>
  <c r="V935" i="6"/>
  <c r="R932" i="6"/>
  <c r="Z932" i="6" s="1"/>
  <c r="V932" i="6"/>
  <c r="V927" i="6"/>
  <c r="R924" i="6"/>
  <c r="Z924" i="6" s="1"/>
  <c r="V924" i="6"/>
  <c r="V919" i="6"/>
  <c r="R916" i="6"/>
  <c r="Z916" i="6" s="1"/>
  <c r="V916" i="6"/>
  <c r="V911" i="6"/>
  <c r="R908" i="6"/>
  <c r="Z908" i="6" s="1"/>
  <c r="V908" i="6"/>
  <c r="V903" i="6"/>
  <c r="R900" i="6"/>
  <c r="Z900" i="6" s="1"/>
  <c r="V900" i="6"/>
  <c r="V895" i="6"/>
  <c r="R892" i="6"/>
  <c r="Z892" i="6" s="1"/>
  <c r="V892" i="6"/>
  <c r="V887" i="6"/>
  <c r="R884" i="6"/>
  <c r="Z884" i="6" s="1"/>
  <c r="V884" i="6"/>
  <c r="V879" i="6"/>
  <c r="R876" i="6"/>
  <c r="Z876" i="6" s="1"/>
  <c r="V876" i="6"/>
  <c r="V871" i="6"/>
  <c r="R868" i="6"/>
  <c r="Z868" i="6" s="1"/>
  <c r="V868" i="6"/>
  <c r="V863" i="6"/>
  <c r="R860" i="6"/>
  <c r="Z860" i="6" s="1"/>
  <c r="V860" i="6"/>
  <c r="V855" i="6"/>
  <c r="R852" i="6"/>
  <c r="Z852" i="6" s="1"/>
  <c r="V852" i="6"/>
  <c r="V847" i="6"/>
  <c r="R844" i="6"/>
  <c r="Z844" i="6" s="1"/>
  <c r="V844" i="6"/>
  <c r="V839" i="6"/>
  <c r="R836" i="6"/>
  <c r="Z836" i="6" s="1"/>
  <c r="V836" i="6"/>
  <c r="V831" i="6"/>
  <c r="R828" i="6"/>
  <c r="Z828" i="6" s="1"/>
  <c r="V828" i="6"/>
  <c r="V823" i="6"/>
  <c r="R820" i="6"/>
  <c r="Z820" i="6" s="1"/>
  <c r="V820" i="6"/>
  <c r="V815" i="6"/>
  <c r="R812" i="6"/>
  <c r="Z812" i="6" s="1"/>
  <c r="V812" i="6"/>
  <c r="V807" i="6"/>
  <c r="R804" i="6"/>
  <c r="Z804" i="6" s="1"/>
  <c r="V804" i="6"/>
  <c r="V799" i="6"/>
  <c r="R796" i="6"/>
  <c r="Z796" i="6" s="1"/>
  <c r="V796" i="6"/>
  <c r="V791" i="6"/>
  <c r="R788" i="6"/>
  <c r="Z788" i="6" s="1"/>
  <c r="V788" i="6"/>
  <c r="V783" i="6"/>
  <c r="R780" i="6"/>
  <c r="Z780" i="6" s="1"/>
  <c r="V780" i="6"/>
  <c r="V775" i="6"/>
  <c r="R772" i="6"/>
  <c r="Z772" i="6" s="1"/>
  <c r="V772" i="6"/>
  <c r="V767" i="6"/>
  <c r="R764" i="6"/>
  <c r="Z764" i="6" s="1"/>
  <c r="V764" i="6"/>
  <c r="V759" i="6"/>
  <c r="R756" i="6"/>
  <c r="Z756" i="6" s="1"/>
  <c r="V756" i="6"/>
  <c r="V751" i="6"/>
  <c r="R748" i="6"/>
  <c r="Z748" i="6" s="1"/>
  <c r="V748" i="6"/>
  <c r="V743" i="6"/>
  <c r="R740" i="6"/>
  <c r="Z740" i="6" s="1"/>
  <c r="V740" i="6"/>
  <c r="V735" i="6"/>
  <c r="R732" i="6"/>
  <c r="Z732" i="6" s="1"/>
  <c r="V732" i="6"/>
  <c r="V727" i="6"/>
  <c r="R724" i="6"/>
  <c r="Z724" i="6" s="1"/>
  <c r="V724" i="6"/>
  <c r="V719" i="6"/>
  <c r="R716" i="6"/>
  <c r="Z716" i="6" s="1"/>
  <c r="V716" i="6"/>
  <c r="V711" i="6"/>
  <c r="R708" i="6"/>
  <c r="Z708" i="6" s="1"/>
  <c r="V708" i="6"/>
  <c r="V703" i="6"/>
  <c r="R700" i="6"/>
  <c r="Z700" i="6" s="1"/>
  <c r="V700" i="6"/>
  <c r="V695" i="6"/>
  <c r="R692" i="6"/>
  <c r="Z692" i="6" s="1"/>
  <c r="V692" i="6"/>
  <c r="V687" i="6"/>
  <c r="R684" i="6"/>
  <c r="Z684" i="6" s="1"/>
  <c r="V684" i="6"/>
  <c r="Q682" i="6"/>
  <c r="Z682" i="6" s="1"/>
  <c r="V682" i="6"/>
  <c r="R668" i="6"/>
  <c r="Z668" i="6" s="1"/>
  <c r="V668" i="6"/>
  <c r="Q666" i="6"/>
  <c r="Z666" i="6" s="1"/>
  <c r="V666" i="6"/>
  <c r="R652" i="6"/>
  <c r="Z652" i="6" s="1"/>
  <c r="V652" i="6"/>
  <c r="Q650" i="6"/>
  <c r="Z650" i="6" s="1"/>
  <c r="V650" i="6"/>
  <c r="R636" i="6"/>
  <c r="Z636" i="6" s="1"/>
  <c r="V636" i="6"/>
  <c r="Q634" i="6"/>
  <c r="Z634" i="6" s="1"/>
  <c r="V634" i="6"/>
  <c r="Q620" i="6"/>
  <c r="Z620" i="6" s="1"/>
  <c r="V620" i="6"/>
  <c r="V619" i="6"/>
  <c r="R619" i="6"/>
  <c r="Z619" i="6" s="1"/>
  <c r="Q604" i="6"/>
  <c r="Z604" i="6" s="1"/>
  <c r="V604" i="6"/>
  <c r="V603" i="6"/>
  <c r="R603" i="6"/>
  <c r="Z603" i="6" s="1"/>
  <c r="Q588" i="6"/>
  <c r="Z588" i="6" s="1"/>
  <c r="V588" i="6"/>
  <c r="V587" i="6"/>
  <c r="R587" i="6"/>
  <c r="Z587" i="6" s="1"/>
  <c r="Q572" i="6"/>
  <c r="Z572" i="6" s="1"/>
  <c r="V572" i="6"/>
  <c r="V571" i="6"/>
  <c r="R571" i="6"/>
  <c r="Z571" i="6" s="1"/>
  <c r="Q556" i="6"/>
  <c r="Z556" i="6" s="1"/>
  <c r="V556" i="6"/>
  <c r="V555" i="6"/>
  <c r="R555" i="6"/>
  <c r="Z555" i="6" s="1"/>
  <c r="Q540" i="6"/>
  <c r="Z540" i="6" s="1"/>
  <c r="V540" i="6"/>
  <c r="R534" i="6"/>
  <c r="Z534" i="6" s="1"/>
  <c r="V534" i="6"/>
  <c r="Q532" i="6"/>
  <c r="Z532" i="6" s="1"/>
  <c r="V532" i="6"/>
  <c r="Q514" i="6"/>
  <c r="Z514" i="6" s="1"/>
  <c r="V514" i="6"/>
  <c r="Q506" i="6"/>
  <c r="Z506" i="6" s="1"/>
  <c r="V506" i="6"/>
  <c r="Q502" i="6"/>
  <c r="Z502" i="6" s="1"/>
  <c r="V502" i="6"/>
  <c r="R501" i="6"/>
  <c r="Z501" i="6" s="1"/>
  <c r="V501" i="6"/>
  <c r="Q478" i="6"/>
  <c r="Z478" i="6" s="1"/>
  <c r="V478" i="6"/>
  <c r="R477" i="6"/>
  <c r="Z477" i="6" s="1"/>
  <c r="V477" i="6"/>
  <c r="Q438" i="6"/>
  <c r="Z438" i="6" s="1"/>
  <c r="V438" i="6"/>
  <c r="R437" i="6"/>
  <c r="Z437" i="6" s="1"/>
  <c r="V437" i="6"/>
  <c r="Q414" i="6"/>
  <c r="Z414" i="6" s="1"/>
  <c r="V414" i="6"/>
  <c r="R413" i="6"/>
  <c r="Z413" i="6" s="1"/>
  <c r="V413" i="6"/>
  <c r="Q374" i="6"/>
  <c r="Z374" i="6" s="1"/>
  <c r="V374" i="6"/>
  <c r="R373" i="6"/>
  <c r="Z373" i="6" s="1"/>
  <c r="V373" i="6"/>
  <c r="Q350" i="6"/>
  <c r="Z350" i="6" s="1"/>
  <c r="V350" i="6"/>
  <c r="R349" i="6"/>
  <c r="Z349" i="6" s="1"/>
  <c r="V349" i="6"/>
  <c r="Q281" i="6"/>
  <c r="Z281" i="6" s="1"/>
  <c r="V281" i="6"/>
  <c r="R280" i="6"/>
  <c r="Z280" i="6" s="1"/>
  <c r="V280" i="6"/>
  <c r="Q183" i="6"/>
  <c r="Z183" i="6" s="1"/>
  <c r="V183" i="6"/>
  <c r="R182" i="6"/>
  <c r="Z182" i="6" s="1"/>
  <c r="V182" i="6"/>
  <c r="V1082" i="6"/>
  <c r="R1082" i="6"/>
  <c r="Z1082" i="6" s="1"/>
  <c r="V1074" i="6"/>
  <c r="R1074" i="6"/>
  <c r="Z1074" i="6" s="1"/>
  <c r="V1066" i="6"/>
  <c r="R1066" i="6"/>
  <c r="Z1066" i="6" s="1"/>
  <c r="V1058" i="6"/>
  <c r="R1058" i="6"/>
  <c r="Z1058" i="6" s="1"/>
  <c r="V1050" i="6"/>
  <c r="R1050" i="6"/>
  <c r="Z1050" i="6" s="1"/>
  <c r="V1042" i="6"/>
  <c r="R1042" i="6"/>
  <c r="Z1042" i="6" s="1"/>
  <c r="V1034" i="6"/>
  <c r="R1034" i="6"/>
  <c r="Z1034" i="6" s="1"/>
  <c r="V1026" i="6"/>
  <c r="R1026" i="6"/>
  <c r="Z1026" i="6" s="1"/>
  <c r="V1018" i="6"/>
  <c r="R1018" i="6"/>
  <c r="Z1018" i="6" s="1"/>
  <c r="V1010" i="6"/>
  <c r="R1010" i="6"/>
  <c r="Z1010" i="6" s="1"/>
  <c r="V1002" i="6"/>
  <c r="R1002" i="6"/>
  <c r="Z1002" i="6" s="1"/>
  <c r="V994" i="6"/>
  <c r="R994" i="6"/>
  <c r="Z994" i="6" s="1"/>
  <c r="V986" i="6"/>
  <c r="R986" i="6"/>
  <c r="Z986" i="6" s="1"/>
  <c r="V978" i="6"/>
  <c r="R978" i="6"/>
  <c r="Z978" i="6" s="1"/>
  <c r="V970" i="6"/>
  <c r="R970" i="6"/>
  <c r="Z970" i="6" s="1"/>
  <c r="V962" i="6"/>
  <c r="R962" i="6"/>
  <c r="Z962" i="6" s="1"/>
  <c r="V954" i="6"/>
  <c r="R954" i="6"/>
  <c r="Z954" i="6" s="1"/>
  <c r="V946" i="6"/>
  <c r="R946" i="6"/>
  <c r="Z946" i="6" s="1"/>
  <c r="V938" i="6"/>
  <c r="R938" i="6"/>
  <c r="Z938" i="6" s="1"/>
  <c r="V930" i="6"/>
  <c r="R930" i="6"/>
  <c r="Z930" i="6" s="1"/>
  <c r="V922" i="6"/>
  <c r="R922" i="6"/>
  <c r="Z922" i="6" s="1"/>
  <c r="V914" i="6"/>
  <c r="R914" i="6"/>
  <c r="Z914" i="6" s="1"/>
  <c r="V906" i="6"/>
  <c r="R906" i="6"/>
  <c r="Z906" i="6" s="1"/>
  <c r="V898" i="6"/>
  <c r="R898" i="6"/>
  <c r="Z898" i="6" s="1"/>
  <c r="V890" i="6"/>
  <c r="R890" i="6"/>
  <c r="Z890" i="6" s="1"/>
  <c r="V882" i="6"/>
  <c r="R882" i="6"/>
  <c r="Z882" i="6" s="1"/>
  <c r="V874" i="6"/>
  <c r="R874" i="6"/>
  <c r="Z874" i="6" s="1"/>
  <c r="V866" i="6"/>
  <c r="R866" i="6"/>
  <c r="Z866" i="6" s="1"/>
  <c r="V858" i="6"/>
  <c r="R858" i="6"/>
  <c r="Z858" i="6" s="1"/>
  <c r="V850" i="6"/>
  <c r="R850" i="6"/>
  <c r="Z850" i="6" s="1"/>
  <c r="V842" i="6"/>
  <c r="R842" i="6"/>
  <c r="Z842" i="6" s="1"/>
  <c r="V834" i="6"/>
  <c r="R834" i="6"/>
  <c r="Z834" i="6" s="1"/>
  <c r="V826" i="6"/>
  <c r="R826" i="6"/>
  <c r="Z826" i="6" s="1"/>
  <c r="V818" i="6"/>
  <c r="R818" i="6"/>
  <c r="Z818" i="6" s="1"/>
  <c r="V810" i="6"/>
  <c r="R810" i="6"/>
  <c r="Z810" i="6" s="1"/>
  <c r="V802" i="6"/>
  <c r="R802" i="6"/>
  <c r="Z802" i="6" s="1"/>
  <c r="V794" i="6"/>
  <c r="R794" i="6"/>
  <c r="Z794" i="6" s="1"/>
  <c r="V786" i="6"/>
  <c r="R786" i="6"/>
  <c r="Z786" i="6" s="1"/>
  <c r="V778" i="6"/>
  <c r="R778" i="6"/>
  <c r="Z778" i="6" s="1"/>
  <c r="V770" i="6"/>
  <c r="R770" i="6"/>
  <c r="Z770" i="6" s="1"/>
  <c r="V762" i="6"/>
  <c r="R762" i="6"/>
  <c r="Z762" i="6" s="1"/>
  <c r="V754" i="6"/>
  <c r="R754" i="6"/>
  <c r="Z754" i="6" s="1"/>
  <c r="V746" i="6"/>
  <c r="R746" i="6"/>
  <c r="Z746" i="6" s="1"/>
  <c r="V738" i="6"/>
  <c r="R738" i="6"/>
  <c r="Z738" i="6" s="1"/>
  <c r="V730" i="6"/>
  <c r="R730" i="6"/>
  <c r="Z730" i="6" s="1"/>
  <c r="V722" i="6"/>
  <c r="R722" i="6"/>
  <c r="Z722" i="6" s="1"/>
  <c r="V714" i="6"/>
  <c r="R714" i="6"/>
  <c r="Z714" i="6" s="1"/>
  <c r="V706" i="6"/>
  <c r="R706" i="6"/>
  <c r="Z706" i="6" s="1"/>
  <c r="V698" i="6"/>
  <c r="R698" i="6"/>
  <c r="Z698" i="6" s="1"/>
  <c r="V690" i="6"/>
  <c r="R690" i="6"/>
  <c r="Z690" i="6" s="1"/>
  <c r="V677" i="6"/>
  <c r="Q677" i="6"/>
  <c r="Z677" i="6" s="1"/>
  <c r="V673" i="6"/>
  <c r="V671" i="6"/>
  <c r="R671" i="6"/>
  <c r="Z671" i="6" s="1"/>
  <c r="V661" i="6"/>
  <c r="Q661" i="6"/>
  <c r="Z661" i="6" s="1"/>
  <c r="V657" i="6"/>
  <c r="V655" i="6"/>
  <c r="R655" i="6"/>
  <c r="Z655" i="6" s="1"/>
  <c r="V645" i="6"/>
  <c r="Q645" i="6"/>
  <c r="Z645" i="6" s="1"/>
  <c r="V641" i="6"/>
  <c r="V639" i="6"/>
  <c r="R639" i="6"/>
  <c r="Z639" i="6" s="1"/>
  <c r="V629" i="6"/>
  <c r="Q629" i="6"/>
  <c r="Z629" i="6" s="1"/>
  <c r="V625" i="6"/>
  <c r="V623" i="6"/>
  <c r="R623" i="6"/>
  <c r="Z623" i="6" s="1"/>
  <c r="Q608" i="6"/>
  <c r="Z608" i="6" s="1"/>
  <c r="V608" i="6"/>
  <c r="V607" i="6"/>
  <c r="R607" i="6"/>
  <c r="Z607" i="6" s="1"/>
  <c r="Q592" i="6"/>
  <c r="Z592" i="6" s="1"/>
  <c r="V592" i="6"/>
  <c r="V591" i="6"/>
  <c r="R591" i="6"/>
  <c r="Z591" i="6" s="1"/>
  <c r="Q576" i="6"/>
  <c r="Z576" i="6" s="1"/>
  <c r="V576" i="6"/>
  <c r="V575" i="6"/>
  <c r="R575" i="6"/>
  <c r="Z575" i="6" s="1"/>
  <c r="Q560" i="6"/>
  <c r="Z560" i="6" s="1"/>
  <c r="V560" i="6"/>
  <c r="V559" i="6"/>
  <c r="R559" i="6"/>
  <c r="Z559" i="6" s="1"/>
  <c r="Q544" i="6"/>
  <c r="Z544" i="6" s="1"/>
  <c r="V544" i="6"/>
  <c r="V543" i="6"/>
  <c r="R543" i="6"/>
  <c r="Z543" i="6" s="1"/>
  <c r="V526" i="6"/>
  <c r="R526" i="6"/>
  <c r="Z526" i="6" s="1"/>
  <c r="Q524" i="6"/>
  <c r="Z524" i="6" s="1"/>
  <c r="V524" i="6"/>
  <c r="R518" i="6"/>
  <c r="Z518" i="6" s="1"/>
  <c r="V518" i="6"/>
  <c r="Q516" i="6"/>
  <c r="Z516" i="6" s="1"/>
  <c r="V516" i="6"/>
  <c r="Q494" i="6"/>
  <c r="Z494" i="6" s="1"/>
  <c r="V494" i="6"/>
  <c r="R493" i="6"/>
  <c r="Z493" i="6" s="1"/>
  <c r="V493" i="6"/>
  <c r="Q454" i="6"/>
  <c r="Z454" i="6" s="1"/>
  <c r="V454" i="6"/>
  <c r="R453" i="6"/>
  <c r="Z453" i="6" s="1"/>
  <c r="V453" i="6"/>
  <c r="Q430" i="6"/>
  <c r="Z430" i="6" s="1"/>
  <c r="V430" i="6"/>
  <c r="R429" i="6"/>
  <c r="Z429" i="6" s="1"/>
  <c r="V429" i="6"/>
  <c r="Q390" i="6"/>
  <c r="Z390" i="6" s="1"/>
  <c r="V390" i="6"/>
  <c r="R389" i="6"/>
  <c r="Z389" i="6" s="1"/>
  <c r="V389" i="6"/>
  <c r="Q366" i="6"/>
  <c r="Z366" i="6" s="1"/>
  <c r="V366" i="6"/>
  <c r="R365" i="6"/>
  <c r="Z365" i="6" s="1"/>
  <c r="V365" i="6"/>
  <c r="Q337" i="6"/>
  <c r="Z337" i="6" s="1"/>
  <c r="V337" i="6"/>
  <c r="Q329" i="6"/>
  <c r="Z329" i="6" s="1"/>
  <c r="V329" i="6"/>
  <c r="Q305" i="6"/>
  <c r="Z305" i="6" s="1"/>
  <c r="V305" i="6"/>
  <c r="R304" i="6"/>
  <c r="Z304" i="6" s="1"/>
  <c r="V304" i="6"/>
  <c r="Q249" i="6"/>
  <c r="Z249" i="6" s="1"/>
  <c r="V249" i="6"/>
  <c r="R248" i="6"/>
  <c r="Z248" i="6" s="1"/>
  <c r="V248" i="6"/>
  <c r="V228" i="6"/>
  <c r="Q228" i="6"/>
  <c r="Z228" i="6" s="1"/>
  <c r="V224" i="6"/>
  <c r="Q37" i="6"/>
  <c r="Z37" i="6" s="1"/>
  <c r="V37" i="6"/>
  <c r="V36" i="6"/>
  <c r="R36" i="6"/>
  <c r="Z36" i="6" s="1"/>
  <c r="Q21" i="6"/>
  <c r="Z21" i="6" s="1"/>
  <c r="V21" i="6"/>
  <c r="V20" i="6"/>
  <c r="R20" i="6"/>
  <c r="Z20" i="6" s="1"/>
  <c r="X19" i="6"/>
  <c r="V16" i="6"/>
  <c r="X15" i="6"/>
  <c r="V12" i="6"/>
  <c r="X11" i="6"/>
  <c r="V8" i="6"/>
  <c r="V1083" i="6"/>
  <c r="R1080" i="6"/>
  <c r="Z1080" i="6" s="1"/>
  <c r="V1080" i="6"/>
  <c r="V1075" i="6"/>
  <c r="R1072" i="6"/>
  <c r="Z1072" i="6" s="1"/>
  <c r="V1072" i="6"/>
  <c r="V1067" i="6"/>
  <c r="R1064" i="6"/>
  <c r="Z1064" i="6" s="1"/>
  <c r="V1064" i="6"/>
  <c r="V1059" i="6"/>
  <c r="R1056" i="6"/>
  <c r="Z1056" i="6" s="1"/>
  <c r="V1056" i="6"/>
  <c r="V1051" i="6"/>
  <c r="R1048" i="6"/>
  <c r="Z1048" i="6" s="1"/>
  <c r="V1048" i="6"/>
  <c r="V1043" i="6"/>
  <c r="R1040" i="6"/>
  <c r="Z1040" i="6" s="1"/>
  <c r="V1040" i="6"/>
  <c r="V1035" i="6"/>
  <c r="R1032" i="6"/>
  <c r="Z1032" i="6" s="1"/>
  <c r="V1032" i="6"/>
  <c r="V1027" i="6"/>
  <c r="R1024" i="6"/>
  <c r="Z1024" i="6" s="1"/>
  <c r="V1024" i="6"/>
  <c r="V1019" i="6"/>
  <c r="R1016" i="6"/>
  <c r="Z1016" i="6" s="1"/>
  <c r="V1016" i="6"/>
  <c r="V1011" i="6"/>
  <c r="R1008" i="6"/>
  <c r="Z1008" i="6" s="1"/>
  <c r="V1008" i="6"/>
  <c r="V1003" i="6"/>
  <c r="R1000" i="6"/>
  <c r="Z1000" i="6" s="1"/>
  <c r="V1000" i="6"/>
  <c r="V995" i="6"/>
  <c r="R992" i="6"/>
  <c r="Z992" i="6" s="1"/>
  <c r="V992" i="6"/>
  <c r="V987" i="6"/>
  <c r="R984" i="6"/>
  <c r="Z984" i="6" s="1"/>
  <c r="V984" i="6"/>
  <c r="V979" i="6"/>
  <c r="R976" i="6"/>
  <c r="Z976" i="6" s="1"/>
  <c r="V976" i="6"/>
  <c r="V971" i="6"/>
  <c r="R968" i="6"/>
  <c r="Z968" i="6" s="1"/>
  <c r="V968" i="6"/>
  <c r="V963" i="6"/>
  <c r="R960" i="6"/>
  <c r="Z960" i="6" s="1"/>
  <c r="V960" i="6"/>
  <c r="V955" i="6"/>
  <c r="R952" i="6"/>
  <c r="Z952" i="6" s="1"/>
  <c r="V952" i="6"/>
  <c r="V947" i="6"/>
  <c r="R944" i="6"/>
  <c r="Z944" i="6" s="1"/>
  <c r="V944" i="6"/>
  <c r="V939" i="6"/>
  <c r="R936" i="6"/>
  <c r="Z936" i="6" s="1"/>
  <c r="V936" i="6"/>
  <c r="V931" i="6"/>
  <c r="R928" i="6"/>
  <c r="Z928" i="6" s="1"/>
  <c r="V928" i="6"/>
  <c r="V923" i="6"/>
  <c r="R920" i="6"/>
  <c r="Z920" i="6" s="1"/>
  <c r="V920" i="6"/>
  <c r="V915" i="6"/>
  <c r="R912" i="6"/>
  <c r="Z912" i="6" s="1"/>
  <c r="V912" i="6"/>
  <c r="V907" i="6"/>
  <c r="R904" i="6"/>
  <c r="Z904" i="6" s="1"/>
  <c r="V904" i="6"/>
  <c r="V899" i="6"/>
  <c r="R896" i="6"/>
  <c r="Z896" i="6" s="1"/>
  <c r="V896" i="6"/>
  <c r="V891" i="6"/>
  <c r="R888" i="6"/>
  <c r="Z888" i="6" s="1"/>
  <c r="V888" i="6"/>
  <c r="V883" i="6"/>
  <c r="R880" i="6"/>
  <c r="Z880" i="6" s="1"/>
  <c r="V880" i="6"/>
  <c r="V875" i="6"/>
  <c r="R872" i="6"/>
  <c r="Z872" i="6" s="1"/>
  <c r="V872" i="6"/>
  <c r="V867" i="6"/>
  <c r="R864" i="6"/>
  <c r="Z864" i="6" s="1"/>
  <c r="V864" i="6"/>
  <c r="V859" i="6"/>
  <c r="R856" i="6"/>
  <c r="Z856" i="6" s="1"/>
  <c r="V856" i="6"/>
  <c r="V851" i="6"/>
  <c r="R848" i="6"/>
  <c r="Z848" i="6" s="1"/>
  <c r="V848" i="6"/>
  <c r="V843" i="6"/>
  <c r="R840" i="6"/>
  <c r="Z840" i="6" s="1"/>
  <c r="V840" i="6"/>
  <c r="V835" i="6"/>
  <c r="R832" i="6"/>
  <c r="Z832" i="6" s="1"/>
  <c r="V832" i="6"/>
  <c r="V827" i="6"/>
  <c r="R824" i="6"/>
  <c r="Z824" i="6" s="1"/>
  <c r="V824" i="6"/>
  <c r="V819" i="6"/>
  <c r="R816" i="6"/>
  <c r="Z816" i="6" s="1"/>
  <c r="V816" i="6"/>
  <c r="V811" i="6"/>
  <c r="R808" i="6"/>
  <c r="Z808" i="6" s="1"/>
  <c r="V808" i="6"/>
  <c r="V803" i="6"/>
  <c r="R800" i="6"/>
  <c r="Z800" i="6" s="1"/>
  <c r="V800" i="6"/>
  <c r="V795" i="6"/>
  <c r="R792" i="6"/>
  <c r="Z792" i="6" s="1"/>
  <c r="V792" i="6"/>
  <c r="V787" i="6"/>
  <c r="R784" i="6"/>
  <c r="Z784" i="6" s="1"/>
  <c r="V784" i="6"/>
  <c r="V779" i="6"/>
  <c r="R776" i="6"/>
  <c r="Z776" i="6" s="1"/>
  <c r="V776" i="6"/>
  <c r="V771" i="6"/>
  <c r="R768" i="6"/>
  <c r="Z768" i="6" s="1"/>
  <c r="V768" i="6"/>
  <c r="V763" i="6"/>
  <c r="R760" i="6"/>
  <c r="Z760" i="6" s="1"/>
  <c r="V760" i="6"/>
  <c r="V755" i="6"/>
  <c r="R752" i="6"/>
  <c r="Z752" i="6" s="1"/>
  <c r="V752" i="6"/>
  <c r="V747" i="6"/>
  <c r="R744" i="6"/>
  <c r="Z744" i="6" s="1"/>
  <c r="V744" i="6"/>
  <c r="V739" i="6"/>
  <c r="R736" i="6"/>
  <c r="Z736" i="6" s="1"/>
  <c r="V736" i="6"/>
  <c r="V731" i="6"/>
  <c r="R728" i="6"/>
  <c r="Z728" i="6" s="1"/>
  <c r="V728" i="6"/>
  <c r="V723" i="6"/>
  <c r="R720" i="6"/>
  <c r="Z720" i="6" s="1"/>
  <c r="V720" i="6"/>
  <c r="V715" i="6"/>
  <c r="R712" i="6"/>
  <c r="Z712" i="6" s="1"/>
  <c r="V712" i="6"/>
  <c r="V707" i="6"/>
  <c r="R704" i="6"/>
  <c r="Z704" i="6" s="1"/>
  <c r="V704" i="6"/>
  <c r="V699" i="6"/>
  <c r="R696" i="6"/>
  <c r="Z696" i="6" s="1"/>
  <c r="V696" i="6"/>
  <c r="V691" i="6"/>
  <c r="R688" i="6"/>
  <c r="Z688" i="6" s="1"/>
  <c r="V688" i="6"/>
  <c r="V676" i="6"/>
  <c r="R676" i="6"/>
  <c r="Z676" i="6" s="1"/>
  <c r="Q674" i="6"/>
  <c r="Z674" i="6" s="1"/>
  <c r="V674" i="6"/>
  <c r="Z665" i="6"/>
  <c r="V660" i="6"/>
  <c r="R660" i="6"/>
  <c r="Z660" i="6" s="1"/>
  <c r="Q658" i="6"/>
  <c r="Z658" i="6" s="1"/>
  <c r="V658" i="6"/>
  <c r="Z649" i="6"/>
  <c r="V644" i="6"/>
  <c r="R644" i="6"/>
  <c r="Z644" i="6" s="1"/>
  <c r="Q642" i="6"/>
  <c r="Z642" i="6" s="1"/>
  <c r="V642" i="6"/>
  <c r="Z633" i="6"/>
  <c r="V628" i="6"/>
  <c r="R628" i="6"/>
  <c r="Z628" i="6" s="1"/>
  <c r="Q626" i="6"/>
  <c r="Z626" i="6" s="1"/>
  <c r="V626" i="6"/>
  <c r="Q612" i="6"/>
  <c r="Z612" i="6" s="1"/>
  <c r="V612" i="6"/>
  <c r="V611" i="6"/>
  <c r="R611" i="6"/>
  <c r="Z611" i="6" s="1"/>
  <c r="Z596" i="6"/>
  <c r="Q596" i="6"/>
  <c r="V596" i="6"/>
  <c r="V595" i="6"/>
  <c r="R595" i="6"/>
  <c r="Z595" i="6" s="1"/>
  <c r="Q580" i="6"/>
  <c r="Z580" i="6" s="1"/>
  <c r="V580" i="6"/>
  <c r="V579" i="6"/>
  <c r="R579" i="6"/>
  <c r="Z579" i="6" s="1"/>
  <c r="Q564" i="6"/>
  <c r="Z564" i="6" s="1"/>
  <c r="V564" i="6"/>
  <c r="V563" i="6"/>
  <c r="R563" i="6"/>
  <c r="Z563" i="6" s="1"/>
  <c r="Q548" i="6"/>
  <c r="Z548" i="6" s="1"/>
  <c r="V548" i="6"/>
  <c r="V547" i="6"/>
  <c r="R547" i="6"/>
  <c r="Z547" i="6" s="1"/>
  <c r="Q538" i="6"/>
  <c r="Z538" i="6" s="1"/>
  <c r="V538" i="6"/>
  <c r="V510" i="6"/>
  <c r="R510" i="6"/>
  <c r="Z510" i="6" s="1"/>
  <c r="Q508" i="6"/>
  <c r="Z508" i="6" s="1"/>
  <c r="V508" i="6"/>
  <c r="Q470" i="6"/>
  <c r="Z470" i="6" s="1"/>
  <c r="V470" i="6"/>
  <c r="R469" i="6"/>
  <c r="Z469" i="6" s="1"/>
  <c r="V469" i="6"/>
  <c r="Q446" i="6"/>
  <c r="Z446" i="6" s="1"/>
  <c r="V446" i="6"/>
  <c r="R445" i="6"/>
  <c r="Z445" i="6" s="1"/>
  <c r="V445" i="6"/>
  <c r="Q406" i="6"/>
  <c r="Z406" i="6" s="1"/>
  <c r="V406" i="6"/>
  <c r="R405" i="6"/>
  <c r="Z405" i="6" s="1"/>
  <c r="V405" i="6"/>
  <c r="Q382" i="6"/>
  <c r="Z382" i="6" s="1"/>
  <c r="V382" i="6"/>
  <c r="R381" i="6"/>
  <c r="Z381" i="6" s="1"/>
  <c r="V381" i="6"/>
  <c r="Q273" i="6"/>
  <c r="Z273" i="6" s="1"/>
  <c r="V273" i="6"/>
  <c r="R272" i="6"/>
  <c r="Z272" i="6" s="1"/>
  <c r="V272" i="6"/>
  <c r="Q175" i="6"/>
  <c r="Z175" i="6" s="1"/>
  <c r="V175" i="6"/>
  <c r="R174" i="6"/>
  <c r="Z174" i="6" s="1"/>
  <c r="V174" i="6"/>
  <c r="Z675" i="6"/>
  <c r="Z659" i="6"/>
  <c r="Z643" i="6"/>
  <c r="Z627" i="6"/>
  <c r="R621" i="6"/>
  <c r="Z621" i="6" s="1"/>
  <c r="V621" i="6"/>
  <c r="R613" i="6"/>
  <c r="Z613" i="6" s="1"/>
  <c r="V613" i="6"/>
  <c r="R605" i="6"/>
  <c r="Z605" i="6" s="1"/>
  <c r="V605" i="6"/>
  <c r="R597" i="6"/>
  <c r="Z597" i="6" s="1"/>
  <c r="V597" i="6"/>
  <c r="R589" i="6"/>
  <c r="Z589" i="6" s="1"/>
  <c r="V589" i="6"/>
  <c r="R581" i="6"/>
  <c r="Z581" i="6" s="1"/>
  <c r="V581" i="6"/>
  <c r="R573" i="6"/>
  <c r="Z573" i="6" s="1"/>
  <c r="V573" i="6"/>
  <c r="R565" i="6"/>
  <c r="Z565" i="6" s="1"/>
  <c r="V565" i="6"/>
  <c r="R557" i="6"/>
  <c r="Z557" i="6" s="1"/>
  <c r="V557" i="6"/>
  <c r="R549" i="6"/>
  <c r="Z549" i="6" s="1"/>
  <c r="V549" i="6"/>
  <c r="R541" i="6"/>
  <c r="Z541" i="6" s="1"/>
  <c r="V541" i="6"/>
  <c r="V539" i="6"/>
  <c r="V537" i="6"/>
  <c r="R537" i="6"/>
  <c r="Z537" i="6" s="1"/>
  <c r="V527" i="6"/>
  <c r="Q527" i="6"/>
  <c r="Z527" i="6" s="1"/>
  <c r="V523" i="6"/>
  <c r="V521" i="6"/>
  <c r="R521" i="6"/>
  <c r="Z521" i="6" s="1"/>
  <c r="V511" i="6"/>
  <c r="Q511" i="6"/>
  <c r="Z511" i="6" s="1"/>
  <c r="V507" i="6"/>
  <c r="V505" i="6"/>
  <c r="R505" i="6"/>
  <c r="Z505" i="6" s="1"/>
  <c r="Q490" i="6"/>
  <c r="Z490" i="6" s="1"/>
  <c r="V490" i="6"/>
  <c r="R489" i="6"/>
  <c r="Z489" i="6" s="1"/>
  <c r="V489" i="6"/>
  <c r="Q474" i="6"/>
  <c r="Z474" i="6" s="1"/>
  <c r="V474" i="6"/>
  <c r="R473" i="6"/>
  <c r="Z473" i="6" s="1"/>
  <c r="V473" i="6"/>
  <c r="Q458" i="6"/>
  <c r="Z458" i="6" s="1"/>
  <c r="V458" i="6"/>
  <c r="R457" i="6"/>
  <c r="Z457" i="6" s="1"/>
  <c r="V457" i="6"/>
  <c r="Q442" i="6"/>
  <c r="Z442" i="6" s="1"/>
  <c r="V442" i="6"/>
  <c r="R441" i="6"/>
  <c r="Z441" i="6" s="1"/>
  <c r="V441" i="6"/>
  <c r="Q426" i="6"/>
  <c r="Z426" i="6" s="1"/>
  <c r="V426" i="6"/>
  <c r="R425" i="6"/>
  <c r="Z425" i="6" s="1"/>
  <c r="V425" i="6"/>
  <c r="Q410" i="6"/>
  <c r="Z410" i="6" s="1"/>
  <c r="V410" i="6"/>
  <c r="R409" i="6"/>
  <c r="Z409" i="6" s="1"/>
  <c r="V409" i="6"/>
  <c r="Q394" i="6"/>
  <c r="Z394" i="6" s="1"/>
  <c r="V394" i="6"/>
  <c r="R393" i="6"/>
  <c r="Z393" i="6" s="1"/>
  <c r="V393" i="6"/>
  <c r="Q378" i="6"/>
  <c r="Z378" i="6" s="1"/>
  <c r="V378" i="6"/>
  <c r="R377" i="6"/>
  <c r="Z377" i="6" s="1"/>
  <c r="V377" i="6"/>
  <c r="Q362" i="6"/>
  <c r="Z362" i="6" s="1"/>
  <c r="V362" i="6"/>
  <c r="R361" i="6"/>
  <c r="Z361" i="6" s="1"/>
  <c r="V361" i="6"/>
  <c r="Q346" i="6"/>
  <c r="Z346" i="6" s="1"/>
  <c r="V346" i="6"/>
  <c r="R345" i="6"/>
  <c r="Z345" i="6" s="1"/>
  <c r="V345" i="6"/>
  <c r="R341" i="6"/>
  <c r="Z341" i="6" s="1"/>
  <c r="V341" i="6"/>
  <c r="Q339" i="6"/>
  <c r="Z339" i="6" s="1"/>
  <c r="V339" i="6"/>
  <c r="Q321" i="6"/>
  <c r="Z321" i="6" s="1"/>
  <c r="V321" i="6"/>
  <c r="Q297" i="6"/>
  <c r="Z297" i="6" s="1"/>
  <c r="V297" i="6"/>
  <c r="R296" i="6"/>
  <c r="Z296" i="6" s="1"/>
  <c r="V296" i="6"/>
  <c r="Q257" i="6"/>
  <c r="Z257" i="6" s="1"/>
  <c r="V257" i="6"/>
  <c r="R256" i="6"/>
  <c r="Z256" i="6" s="1"/>
  <c r="V256" i="6"/>
  <c r="Q215" i="6"/>
  <c r="Z215" i="6" s="1"/>
  <c r="V215" i="6"/>
  <c r="R214" i="6"/>
  <c r="Z214" i="6" s="1"/>
  <c r="V214" i="6"/>
  <c r="Q143" i="6"/>
  <c r="Z143" i="6" s="1"/>
  <c r="V143" i="6"/>
  <c r="R142" i="6"/>
  <c r="Z142" i="6" s="1"/>
  <c r="V142" i="6"/>
  <c r="V132" i="6"/>
  <c r="R132" i="6"/>
  <c r="Z132" i="6" s="1"/>
  <c r="Q121" i="6"/>
  <c r="Z121" i="6" s="1"/>
  <c r="V121" i="6"/>
  <c r="R120" i="6"/>
  <c r="Z120" i="6" s="1"/>
  <c r="V120" i="6"/>
  <c r="Z683" i="6"/>
  <c r="Z667" i="6"/>
  <c r="Z651" i="6"/>
  <c r="Z635" i="6"/>
  <c r="R617" i="6"/>
  <c r="Z617" i="6" s="1"/>
  <c r="V617" i="6"/>
  <c r="R609" i="6"/>
  <c r="Z609" i="6" s="1"/>
  <c r="V609" i="6"/>
  <c r="R601" i="6"/>
  <c r="Z601" i="6" s="1"/>
  <c r="V601" i="6"/>
  <c r="R593" i="6"/>
  <c r="Z593" i="6" s="1"/>
  <c r="V593" i="6"/>
  <c r="R585" i="6"/>
  <c r="Z585" i="6" s="1"/>
  <c r="V585" i="6"/>
  <c r="R577" i="6"/>
  <c r="Z577" i="6" s="1"/>
  <c r="V577" i="6"/>
  <c r="R569" i="6"/>
  <c r="Z569" i="6" s="1"/>
  <c r="V569" i="6"/>
  <c r="R561" i="6"/>
  <c r="Z561" i="6" s="1"/>
  <c r="V561" i="6"/>
  <c r="R553" i="6"/>
  <c r="Z553" i="6" s="1"/>
  <c r="V553" i="6"/>
  <c r="R545" i="6"/>
  <c r="Z545" i="6" s="1"/>
  <c r="V545" i="6"/>
  <c r="Q535" i="6"/>
  <c r="Z535" i="6" s="1"/>
  <c r="V535" i="6"/>
  <c r="V529" i="6"/>
  <c r="R529" i="6"/>
  <c r="Z529" i="6" s="1"/>
  <c r="Q519" i="6"/>
  <c r="Z519" i="6" s="1"/>
  <c r="V519" i="6"/>
  <c r="V513" i="6"/>
  <c r="R513" i="6"/>
  <c r="Z513" i="6" s="1"/>
  <c r="Q498" i="6"/>
  <c r="Z498" i="6" s="1"/>
  <c r="V498" i="6"/>
  <c r="R497" i="6"/>
  <c r="Z497" i="6" s="1"/>
  <c r="V497" i="6"/>
  <c r="Q482" i="6"/>
  <c r="Z482" i="6" s="1"/>
  <c r="V482" i="6"/>
  <c r="R481" i="6"/>
  <c r="Z481" i="6" s="1"/>
  <c r="V481" i="6"/>
  <c r="Q466" i="6"/>
  <c r="Z466" i="6" s="1"/>
  <c r="V466" i="6"/>
  <c r="R465" i="6"/>
  <c r="Z465" i="6" s="1"/>
  <c r="V465" i="6"/>
  <c r="Q450" i="6"/>
  <c r="Z450" i="6" s="1"/>
  <c r="V450" i="6"/>
  <c r="R449" i="6"/>
  <c r="Z449" i="6" s="1"/>
  <c r="V449" i="6"/>
  <c r="Q434" i="6"/>
  <c r="Z434" i="6" s="1"/>
  <c r="V434" i="6"/>
  <c r="R433" i="6"/>
  <c r="Z433" i="6" s="1"/>
  <c r="V433" i="6"/>
  <c r="Q418" i="6"/>
  <c r="Z418" i="6" s="1"/>
  <c r="V418" i="6"/>
  <c r="R417" i="6"/>
  <c r="Z417" i="6" s="1"/>
  <c r="V417" i="6"/>
  <c r="Q402" i="6"/>
  <c r="Z402" i="6" s="1"/>
  <c r="V402" i="6"/>
  <c r="R401" i="6"/>
  <c r="Z401" i="6" s="1"/>
  <c r="V401" i="6"/>
  <c r="Q386" i="6"/>
  <c r="Z386" i="6" s="1"/>
  <c r="V386" i="6"/>
  <c r="R385" i="6"/>
  <c r="Z385" i="6" s="1"/>
  <c r="V385" i="6"/>
  <c r="Q370" i="6"/>
  <c r="Z370" i="6" s="1"/>
  <c r="V370" i="6"/>
  <c r="R369" i="6"/>
  <c r="Z369" i="6" s="1"/>
  <c r="V369" i="6"/>
  <c r="Q354" i="6"/>
  <c r="Z354" i="6" s="1"/>
  <c r="V354" i="6"/>
  <c r="R353" i="6"/>
  <c r="Z353" i="6" s="1"/>
  <c r="V353" i="6"/>
  <c r="V317" i="6"/>
  <c r="R317" i="6"/>
  <c r="Z317" i="6" s="1"/>
  <c r="Q289" i="6"/>
  <c r="Z289" i="6" s="1"/>
  <c r="V289" i="6"/>
  <c r="R288" i="6"/>
  <c r="Z288" i="6" s="1"/>
  <c r="V288" i="6"/>
  <c r="Q265" i="6"/>
  <c r="Z265" i="6" s="1"/>
  <c r="V265" i="6"/>
  <c r="R264" i="6"/>
  <c r="Z264" i="6" s="1"/>
  <c r="V264" i="6"/>
  <c r="Q207" i="6"/>
  <c r="Z207" i="6" s="1"/>
  <c r="V207" i="6"/>
  <c r="R206" i="6"/>
  <c r="Z206" i="6" s="1"/>
  <c r="V206" i="6"/>
  <c r="Q151" i="6"/>
  <c r="Z151" i="6" s="1"/>
  <c r="V151" i="6"/>
  <c r="R150" i="6"/>
  <c r="Z150" i="6" s="1"/>
  <c r="V150" i="6"/>
  <c r="V130" i="6"/>
  <c r="Q130" i="6"/>
  <c r="Z130" i="6" s="1"/>
  <c r="Z509" i="6"/>
  <c r="V503" i="6"/>
  <c r="R503" i="6"/>
  <c r="Z503" i="6" s="1"/>
  <c r="V495" i="6"/>
  <c r="R495" i="6"/>
  <c r="Z495" i="6" s="1"/>
  <c r="V487" i="6"/>
  <c r="R487" i="6"/>
  <c r="Z487" i="6" s="1"/>
  <c r="V479" i="6"/>
  <c r="R479" i="6"/>
  <c r="Z479" i="6" s="1"/>
  <c r="V471" i="6"/>
  <c r="R471" i="6"/>
  <c r="Z471" i="6" s="1"/>
  <c r="V463" i="6"/>
  <c r="R463" i="6"/>
  <c r="Z463" i="6" s="1"/>
  <c r="V455" i="6"/>
  <c r="R455" i="6"/>
  <c r="Z455" i="6" s="1"/>
  <c r="V447" i="6"/>
  <c r="R447" i="6"/>
  <c r="Z447" i="6" s="1"/>
  <c r="V439" i="6"/>
  <c r="R439" i="6"/>
  <c r="Z439" i="6" s="1"/>
  <c r="V431" i="6"/>
  <c r="R431" i="6"/>
  <c r="Z431" i="6" s="1"/>
  <c r="V423" i="6"/>
  <c r="R423" i="6"/>
  <c r="Z423" i="6" s="1"/>
  <c r="V415" i="6"/>
  <c r="R415" i="6"/>
  <c r="Z415" i="6" s="1"/>
  <c r="V407" i="6"/>
  <c r="R407" i="6"/>
  <c r="Z407" i="6" s="1"/>
  <c r="V399" i="6"/>
  <c r="R399" i="6"/>
  <c r="Z399" i="6" s="1"/>
  <c r="V391" i="6"/>
  <c r="R391" i="6"/>
  <c r="Z391" i="6" s="1"/>
  <c r="V383" i="6"/>
  <c r="R383" i="6"/>
  <c r="Z383" i="6" s="1"/>
  <c r="V375" i="6"/>
  <c r="R375" i="6"/>
  <c r="Z375" i="6" s="1"/>
  <c r="V367" i="6"/>
  <c r="R367" i="6"/>
  <c r="Z367" i="6" s="1"/>
  <c r="V359" i="6"/>
  <c r="R359" i="6"/>
  <c r="Z359" i="6" s="1"/>
  <c r="V351" i="6"/>
  <c r="R351" i="6"/>
  <c r="Z351" i="6" s="1"/>
  <c r="Q342" i="6"/>
  <c r="Z342" i="6" s="1"/>
  <c r="V342" i="6"/>
  <c r="V336" i="6"/>
  <c r="R336" i="6"/>
  <c r="Z336" i="6" s="1"/>
  <c r="Q326" i="6"/>
  <c r="Z326" i="6" s="1"/>
  <c r="V326" i="6"/>
  <c r="V320" i="6"/>
  <c r="R320" i="6"/>
  <c r="Z320" i="6" s="1"/>
  <c r="R316" i="6"/>
  <c r="Z316" i="6" s="1"/>
  <c r="V316" i="6"/>
  <c r="Q301" i="6"/>
  <c r="Z301" i="6" s="1"/>
  <c r="V301" i="6"/>
  <c r="R300" i="6"/>
  <c r="Z300" i="6" s="1"/>
  <c r="V300" i="6"/>
  <c r="Q285" i="6"/>
  <c r="Z285" i="6" s="1"/>
  <c r="V285" i="6"/>
  <c r="R284" i="6"/>
  <c r="Z284" i="6" s="1"/>
  <c r="V284" i="6"/>
  <c r="Q269" i="6"/>
  <c r="Z269" i="6" s="1"/>
  <c r="V269" i="6"/>
  <c r="R268" i="6"/>
  <c r="Z268" i="6" s="1"/>
  <c r="V268" i="6"/>
  <c r="Q253" i="6"/>
  <c r="Z253" i="6" s="1"/>
  <c r="V253" i="6"/>
  <c r="R252" i="6"/>
  <c r="Z252" i="6" s="1"/>
  <c r="V252" i="6"/>
  <c r="Q236" i="6"/>
  <c r="Z236" i="6" s="1"/>
  <c r="V236" i="6"/>
  <c r="V222" i="6"/>
  <c r="R222" i="6"/>
  <c r="Z222" i="6" s="1"/>
  <c r="Q199" i="6"/>
  <c r="Z199" i="6" s="1"/>
  <c r="V199" i="6"/>
  <c r="R198" i="6"/>
  <c r="Z198" i="6" s="1"/>
  <c r="V198" i="6"/>
  <c r="Q159" i="6"/>
  <c r="Z159" i="6" s="1"/>
  <c r="V159" i="6"/>
  <c r="R158" i="6"/>
  <c r="Z158" i="6" s="1"/>
  <c r="V158" i="6"/>
  <c r="Q89" i="6"/>
  <c r="Z89" i="6" s="1"/>
  <c r="V89" i="6"/>
  <c r="R88" i="6"/>
  <c r="Z88" i="6" s="1"/>
  <c r="V88" i="6"/>
  <c r="Z533" i="6"/>
  <c r="V499" i="6"/>
  <c r="R499" i="6"/>
  <c r="Z499" i="6" s="1"/>
  <c r="V491" i="6"/>
  <c r="R491" i="6"/>
  <c r="Z491" i="6" s="1"/>
  <c r="V483" i="6"/>
  <c r="R483" i="6"/>
  <c r="Z483" i="6" s="1"/>
  <c r="V475" i="6"/>
  <c r="R475" i="6"/>
  <c r="Z475" i="6" s="1"/>
  <c r="V467" i="6"/>
  <c r="R467" i="6"/>
  <c r="Z467" i="6" s="1"/>
  <c r="V459" i="6"/>
  <c r="R459" i="6"/>
  <c r="Z459" i="6" s="1"/>
  <c r="V451" i="6"/>
  <c r="R451" i="6"/>
  <c r="Z451" i="6" s="1"/>
  <c r="V443" i="6"/>
  <c r="R443" i="6"/>
  <c r="Z443" i="6" s="1"/>
  <c r="V435" i="6"/>
  <c r="R435" i="6"/>
  <c r="Z435" i="6" s="1"/>
  <c r="V427" i="6"/>
  <c r="R427" i="6"/>
  <c r="Z427" i="6" s="1"/>
  <c r="V419" i="6"/>
  <c r="R419" i="6"/>
  <c r="Z419" i="6" s="1"/>
  <c r="V411" i="6"/>
  <c r="R411" i="6"/>
  <c r="Z411" i="6" s="1"/>
  <c r="V403" i="6"/>
  <c r="R403" i="6"/>
  <c r="Z403" i="6" s="1"/>
  <c r="V395" i="6"/>
  <c r="R395" i="6"/>
  <c r="Z395" i="6" s="1"/>
  <c r="V387" i="6"/>
  <c r="R387" i="6"/>
  <c r="Z387" i="6" s="1"/>
  <c r="V379" i="6"/>
  <c r="R379" i="6"/>
  <c r="Z379" i="6" s="1"/>
  <c r="V371" i="6"/>
  <c r="R371" i="6"/>
  <c r="Z371" i="6" s="1"/>
  <c r="V363" i="6"/>
  <c r="R363" i="6"/>
  <c r="Z363" i="6" s="1"/>
  <c r="V355" i="6"/>
  <c r="R355" i="6"/>
  <c r="Z355" i="6" s="1"/>
  <c r="V347" i="6"/>
  <c r="R347" i="6"/>
  <c r="Z347" i="6" s="1"/>
  <c r="V344" i="6"/>
  <c r="R344" i="6"/>
  <c r="Z344" i="6" s="1"/>
  <c r="V334" i="6"/>
  <c r="Q334" i="6"/>
  <c r="Z334" i="6" s="1"/>
  <c r="V330" i="6"/>
  <c r="V328" i="6"/>
  <c r="R328" i="6"/>
  <c r="Z328" i="6" s="1"/>
  <c r="V318" i="6"/>
  <c r="Q318" i="6"/>
  <c r="Z318" i="6" s="1"/>
  <c r="Q309" i="6"/>
  <c r="Z309" i="6" s="1"/>
  <c r="V309" i="6"/>
  <c r="R308" i="6"/>
  <c r="Z308" i="6" s="1"/>
  <c r="V308" i="6"/>
  <c r="Q293" i="6"/>
  <c r="Z293" i="6" s="1"/>
  <c r="V293" i="6"/>
  <c r="R292" i="6"/>
  <c r="Z292" i="6" s="1"/>
  <c r="V292" i="6"/>
  <c r="Q277" i="6"/>
  <c r="Z277" i="6" s="1"/>
  <c r="V277" i="6"/>
  <c r="R276" i="6"/>
  <c r="Z276" i="6" s="1"/>
  <c r="V276" i="6"/>
  <c r="Q261" i="6"/>
  <c r="Z261" i="6" s="1"/>
  <c r="V261" i="6"/>
  <c r="R260" i="6"/>
  <c r="Z260" i="6" s="1"/>
  <c r="V260" i="6"/>
  <c r="Q245" i="6"/>
  <c r="Z245" i="6" s="1"/>
  <c r="V245" i="6"/>
  <c r="R244" i="6"/>
  <c r="Z244" i="6" s="1"/>
  <c r="V244" i="6"/>
  <c r="V238" i="6"/>
  <c r="R238" i="6"/>
  <c r="Z238" i="6" s="1"/>
  <c r="Q191" i="6"/>
  <c r="Z191" i="6" s="1"/>
  <c r="V191" i="6"/>
  <c r="R190" i="6"/>
  <c r="Z190" i="6" s="1"/>
  <c r="V190" i="6"/>
  <c r="Q167" i="6"/>
  <c r="Z167" i="6" s="1"/>
  <c r="V167" i="6"/>
  <c r="R166" i="6"/>
  <c r="Z166" i="6" s="1"/>
  <c r="V166" i="6"/>
  <c r="Q97" i="6"/>
  <c r="Z97" i="6" s="1"/>
  <c r="V97" i="6"/>
  <c r="R96" i="6"/>
  <c r="Z96" i="6" s="1"/>
  <c r="V96" i="6"/>
  <c r="Z332" i="6"/>
  <c r="V314" i="6"/>
  <c r="R314" i="6"/>
  <c r="Z314" i="6" s="1"/>
  <c r="V306" i="6"/>
  <c r="R306" i="6"/>
  <c r="Z306" i="6" s="1"/>
  <c r="V298" i="6"/>
  <c r="R298" i="6"/>
  <c r="Z298" i="6" s="1"/>
  <c r="V290" i="6"/>
  <c r="R290" i="6"/>
  <c r="Z290" i="6" s="1"/>
  <c r="V282" i="6"/>
  <c r="R282" i="6"/>
  <c r="Z282" i="6" s="1"/>
  <c r="V274" i="6"/>
  <c r="R274" i="6"/>
  <c r="Z274" i="6" s="1"/>
  <c r="V266" i="6"/>
  <c r="R266" i="6"/>
  <c r="Z266" i="6" s="1"/>
  <c r="V258" i="6"/>
  <c r="R258" i="6"/>
  <c r="Z258" i="6" s="1"/>
  <c r="V250" i="6"/>
  <c r="R250" i="6"/>
  <c r="Z250" i="6" s="1"/>
  <c r="V242" i="6"/>
  <c r="R242" i="6"/>
  <c r="Z242" i="6" s="1"/>
  <c r="V227" i="6"/>
  <c r="R227" i="6"/>
  <c r="Z227" i="6" s="1"/>
  <c r="Q225" i="6"/>
  <c r="Z225" i="6" s="1"/>
  <c r="V225" i="6"/>
  <c r="Q211" i="6"/>
  <c r="Z211" i="6" s="1"/>
  <c r="V211" i="6"/>
  <c r="R210" i="6"/>
  <c r="Z210" i="6" s="1"/>
  <c r="V210" i="6"/>
  <c r="Q195" i="6"/>
  <c r="Z195" i="6" s="1"/>
  <c r="V195" i="6"/>
  <c r="R194" i="6"/>
  <c r="Z194" i="6" s="1"/>
  <c r="V194" i="6"/>
  <c r="Q179" i="6"/>
  <c r="Z179" i="6" s="1"/>
  <c r="V179" i="6"/>
  <c r="R178" i="6"/>
  <c r="Z178" i="6" s="1"/>
  <c r="V178" i="6"/>
  <c r="Q163" i="6"/>
  <c r="Z163" i="6" s="1"/>
  <c r="V163" i="6"/>
  <c r="R162" i="6"/>
  <c r="Z162" i="6" s="1"/>
  <c r="V162" i="6"/>
  <c r="Q147" i="6"/>
  <c r="Z147" i="6" s="1"/>
  <c r="V147" i="6"/>
  <c r="R146" i="6"/>
  <c r="Z146" i="6" s="1"/>
  <c r="V146" i="6"/>
  <c r="V140" i="6"/>
  <c r="R140" i="6"/>
  <c r="Z140" i="6" s="1"/>
  <c r="Q105" i="6"/>
  <c r="Z105" i="6" s="1"/>
  <c r="V105" i="6"/>
  <c r="R104" i="6"/>
  <c r="Z104" i="6" s="1"/>
  <c r="V104" i="6"/>
  <c r="Q69" i="6"/>
  <c r="Z69" i="6" s="1"/>
  <c r="V69" i="6"/>
  <c r="V68" i="6"/>
  <c r="R68" i="6"/>
  <c r="Z68" i="6" s="1"/>
  <c r="Z340" i="6"/>
  <c r="Z324" i="6"/>
  <c r="V310" i="6"/>
  <c r="R310" i="6"/>
  <c r="Z310" i="6" s="1"/>
  <c r="V302" i="6"/>
  <c r="R302" i="6"/>
  <c r="Z302" i="6" s="1"/>
  <c r="V294" i="6"/>
  <c r="R294" i="6"/>
  <c r="Z294" i="6" s="1"/>
  <c r="V286" i="6"/>
  <c r="R286" i="6"/>
  <c r="Z286" i="6" s="1"/>
  <c r="V278" i="6"/>
  <c r="R278" i="6"/>
  <c r="Z278" i="6" s="1"/>
  <c r="V270" i="6"/>
  <c r="R270" i="6"/>
  <c r="Z270" i="6" s="1"/>
  <c r="V262" i="6"/>
  <c r="R262" i="6"/>
  <c r="Z262" i="6" s="1"/>
  <c r="V254" i="6"/>
  <c r="R254" i="6"/>
  <c r="Z254" i="6" s="1"/>
  <c r="V246" i="6"/>
  <c r="R246" i="6"/>
  <c r="Z246" i="6" s="1"/>
  <c r="R235" i="6"/>
  <c r="Z235" i="6" s="1"/>
  <c r="V235" i="6"/>
  <c r="Q233" i="6"/>
  <c r="Z233" i="6" s="1"/>
  <c r="V233" i="6"/>
  <c r="Q219" i="6"/>
  <c r="Z219" i="6" s="1"/>
  <c r="V219" i="6"/>
  <c r="R218" i="6"/>
  <c r="Z218" i="6" s="1"/>
  <c r="V218" i="6"/>
  <c r="Q203" i="6"/>
  <c r="Z203" i="6" s="1"/>
  <c r="V203" i="6"/>
  <c r="R202" i="6"/>
  <c r="Z202" i="6" s="1"/>
  <c r="V202" i="6"/>
  <c r="Q187" i="6"/>
  <c r="Z187" i="6" s="1"/>
  <c r="V187" i="6"/>
  <c r="R186" i="6"/>
  <c r="Z186" i="6" s="1"/>
  <c r="V186" i="6"/>
  <c r="Q171" i="6"/>
  <c r="Z171" i="6" s="1"/>
  <c r="V171" i="6"/>
  <c r="R170" i="6"/>
  <c r="Z170" i="6" s="1"/>
  <c r="V170" i="6"/>
  <c r="Q155" i="6"/>
  <c r="Z155" i="6" s="1"/>
  <c r="V155" i="6"/>
  <c r="R154" i="6"/>
  <c r="Z154" i="6" s="1"/>
  <c r="V154" i="6"/>
  <c r="Q138" i="6"/>
  <c r="Z138" i="6" s="1"/>
  <c r="V138" i="6"/>
  <c r="Q113" i="6"/>
  <c r="Z113" i="6" s="1"/>
  <c r="V113" i="6"/>
  <c r="R112" i="6"/>
  <c r="Z112" i="6" s="1"/>
  <c r="V112" i="6"/>
  <c r="Q61" i="6"/>
  <c r="Z61" i="6" s="1"/>
  <c r="V61" i="6"/>
  <c r="V60" i="6"/>
  <c r="R60" i="6"/>
  <c r="Z60" i="6" s="1"/>
  <c r="V220" i="6"/>
  <c r="R220" i="6"/>
  <c r="Z220" i="6" s="1"/>
  <c r="V212" i="6"/>
  <c r="R212" i="6"/>
  <c r="Z212" i="6" s="1"/>
  <c r="V204" i="6"/>
  <c r="R204" i="6"/>
  <c r="Z204" i="6" s="1"/>
  <c r="V196" i="6"/>
  <c r="R196" i="6"/>
  <c r="Z196" i="6" s="1"/>
  <c r="V188" i="6"/>
  <c r="R188" i="6"/>
  <c r="Z188" i="6" s="1"/>
  <c r="V180" i="6"/>
  <c r="R180" i="6"/>
  <c r="Z180" i="6" s="1"/>
  <c r="V172" i="6"/>
  <c r="R172" i="6"/>
  <c r="Z172" i="6" s="1"/>
  <c r="V164" i="6"/>
  <c r="R164" i="6"/>
  <c r="Z164" i="6" s="1"/>
  <c r="V156" i="6"/>
  <c r="R156" i="6"/>
  <c r="Z156" i="6" s="1"/>
  <c r="V148" i="6"/>
  <c r="R148" i="6"/>
  <c r="Z148" i="6" s="1"/>
  <c r="R137" i="6"/>
  <c r="Z137" i="6" s="1"/>
  <c r="V137" i="6"/>
  <c r="Q135" i="6"/>
  <c r="Z135" i="6" s="1"/>
  <c r="V135" i="6"/>
  <c r="R124" i="6"/>
  <c r="Z124" i="6" s="1"/>
  <c r="V124" i="6"/>
  <c r="Q109" i="6"/>
  <c r="Z109" i="6" s="1"/>
  <c r="V109" i="6"/>
  <c r="R108" i="6"/>
  <c r="Z108" i="6" s="1"/>
  <c r="V108" i="6"/>
  <c r="Q93" i="6"/>
  <c r="Z93" i="6" s="1"/>
  <c r="V93" i="6"/>
  <c r="R92" i="6"/>
  <c r="Z92" i="6" s="1"/>
  <c r="V92" i="6"/>
  <c r="V86" i="6"/>
  <c r="R86" i="6"/>
  <c r="Z86" i="6" s="1"/>
  <c r="Q45" i="6"/>
  <c r="Z45" i="6" s="1"/>
  <c r="V45" i="6"/>
  <c r="V44" i="6"/>
  <c r="R44" i="6"/>
  <c r="Z44" i="6" s="1"/>
  <c r="V216" i="6"/>
  <c r="R216" i="6"/>
  <c r="Z216" i="6" s="1"/>
  <c r="V208" i="6"/>
  <c r="R208" i="6"/>
  <c r="Z208" i="6" s="1"/>
  <c r="V200" i="6"/>
  <c r="R200" i="6"/>
  <c r="Z200" i="6" s="1"/>
  <c r="V192" i="6"/>
  <c r="R192" i="6"/>
  <c r="Z192" i="6" s="1"/>
  <c r="V184" i="6"/>
  <c r="R184" i="6"/>
  <c r="Z184" i="6" s="1"/>
  <c r="V176" i="6"/>
  <c r="R176" i="6"/>
  <c r="Z176" i="6" s="1"/>
  <c r="V168" i="6"/>
  <c r="R168" i="6"/>
  <c r="Z168" i="6" s="1"/>
  <c r="V160" i="6"/>
  <c r="R160" i="6"/>
  <c r="Z160" i="6" s="1"/>
  <c r="V152" i="6"/>
  <c r="R152" i="6"/>
  <c r="Z152" i="6" s="1"/>
  <c r="V144" i="6"/>
  <c r="R144" i="6"/>
  <c r="Z144" i="6" s="1"/>
  <c r="Z134" i="6"/>
  <c r="V129" i="6"/>
  <c r="R129" i="6"/>
  <c r="Z129" i="6" s="1"/>
  <c r="Q127" i="6"/>
  <c r="Z127" i="6" s="1"/>
  <c r="V127" i="6"/>
  <c r="Q117" i="6"/>
  <c r="Z117" i="6" s="1"/>
  <c r="V117" i="6"/>
  <c r="R116" i="6"/>
  <c r="Z116" i="6" s="1"/>
  <c r="V116" i="6"/>
  <c r="Q101" i="6"/>
  <c r="Z101" i="6" s="1"/>
  <c r="V101" i="6"/>
  <c r="R100" i="6"/>
  <c r="Z100" i="6" s="1"/>
  <c r="V100" i="6"/>
  <c r="Q84" i="6"/>
  <c r="Z84" i="6" s="1"/>
  <c r="V84" i="6"/>
  <c r="Q77" i="6"/>
  <c r="Z77" i="6" s="1"/>
  <c r="V77" i="6"/>
  <c r="V76" i="6"/>
  <c r="R76" i="6"/>
  <c r="Z76" i="6" s="1"/>
  <c r="Q53" i="6"/>
  <c r="Z53" i="6" s="1"/>
  <c r="V53" i="6"/>
  <c r="V52" i="6"/>
  <c r="R52" i="6"/>
  <c r="Z52" i="6" s="1"/>
  <c r="Z128" i="6"/>
  <c r="V118" i="6"/>
  <c r="R118" i="6"/>
  <c r="Z118" i="6" s="1"/>
  <c r="V110" i="6"/>
  <c r="R110" i="6"/>
  <c r="Z110" i="6" s="1"/>
  <c r="V102" i="6"/>
  <c r="R102" i="6"/>
  <c r="Z102" i="6" s="1"/>
  <c r="V94" i="6"/>
  <c r="R94" i="6"/>
  <c r="Z94" i="6" s="1"/>
  <c r="R83" i="6"/>
  <c r="Z83" i="6" s="1"/>
  <c r="V83" i="6"/>
  <c r="Q81" i="6"/>
  <c r="Z81" i="6" s="1"/>
  <c r="V81" i="6"/>
  <c r="V80" i="6"/>
  <c r="R80" i="6"/>
  <c r="Z80" i="6" s="1"/>
  <c r="Q65" i="6"/>
  <c r="Z65" i="6" s="1"/>
  <c r="V65" i="6"/>
  <c r="V64" i="6"/>
  <c r="R64" i="6"/>
  <c r="Z64" i="6" s="1"/>
  <c r="Q49" i="6"/>
  <c r="Z49" i="6" s="1"/>
  <c r="V49" i="6"/>
  <c r="V48" i="6"/>
  <c r="R48" i="6"/>
  <c r="Z48" i="6" s="1"/>
  <c r="Q33" i="6"/>
  <c r="Z33" i="6" s="1"/>
  <c r="V33" i="6"/>
  <c r="V32" i="6"/>
  <c r="R32" i="6"/>
  <c r="Z32" i="6" s="1"/>
  <c r="V122" i="6"/>
  <c r="R122" i="6"/>
  <c r="Z122" i="6" s="1"/>
  <c r="V114" i="6"/>
  <c r="R114" i="6"/>
  <c r="Z114" i="6" s="1"/>
  <c r="V106" i="6"/>
  <c r="R106" i="6"/>
  <c r="Z106" i="6" s="1"/>
  <c r="V98" i="6"/>
  <c r="R98" i="6"/>
  <c r="Z98" i="6" s="1"/>
  <c r="V90" i="6"/>
  <c r="R90" i="6"/>
  <c r="Z90" i="6" s="1"/>
  <c r="Q73" i="6"/>
  <c r="Z73" i="6" s="1"/>
  <c r="V73" i="6"/>
  <c r="V72" i="6"/>
  <c r="R72" i="6"/>
  <c r="Z72" i="6" s="1"/>
  <c r="Q57" i="6"/>
  <c r="Z57" i="6" s="1"/>
  <c r="V57" i="6"/>
  <c r="V56" i="6"/>
  <c r="R56" i="6"/>
  <c r="Z56" i="6" s="1"/>
  <c r="Q41" i="6"/>
  <c r="Z41" i="6" s="1"/>
  <c r="V41" i="6"/>
  <c r="V40" i="6"/>
  <c r="R40" i="6"/>
  <c r="Z40" i="6" s="1"/>
  <c r="Q25" i="6"/>
  <c r="Z25" i="6" s="1"/>
  <c r="V25" i="6"/>
  <c r="V24" i="6"/>
  <c r="R24" i="6"/>
  <c r="Z24" i="6" s="1"/>
  <c r="R78" i="6"/>
  <c r="Z78" i="6" s="1"/>
  <c r="V78" i="6"/>
  <c r="R70" i="6"/>
  <c r="Z70" i="6" s="1"/>
  <c r="V70" i="6"/>
  <c r="R62" i="6"/>
  <c r="Z62" i="6" s="1"/>
  <c r="V62" i="6"/>
  <c r="R54" i="6"/>
  <c r="Z54" i="6" s="1"/>
  <c r="V54" i="6"/>
  <c r="R46" i="6"/>
  <c r="Z46" i="6" s="1"/>
  <c r="V46" i="6"/>
  <c r="R38" i="6"/>
  <c r="Z38" i="6" s="1"/>
  <c r="V38" i="6"/>
  <c r="R30" i="6"/>
  <c r="Z30" i="6" s="1"/>
  <c r="V30" i="6"/>
  <c r="R22" i="6"/>
  <c r="Z22" i="6" s="1"/>
  <c r="V22" i="6"/>
  <c r="Z82" i="6"/>
  <c r="R74" i="6"/>
  <c r="Z74" i="6" s="1"/>
  <c r="V74" i="6"/>
  <c r="R66" i="6"/>
  <c r="Z66" i="6" s="1"/>
  <c r="V66" i="6"/>
  <c r="R58" i="6"/>
  <c r="Z58" i="6" s="1"/>
  <c r="V58" i="6"/>
  <c r="R50" i="6"/>
  <c r="Z50" i="6" s="1"/>
  <c r="V50" i="6"/>
  <c r="R42" i="6"/>
  <c r="Z42" i="6" s="1"/>
  <c r="V42" i="6"/>
  <c r="R34" i="6"/>
  <c r="Z34" i="6" s="1"/>
  <c r="V34" i="6"/>
  <c r="R26" i="6"/>
  <c r="Z26" i="6" s="1"/>
  <c r="V26" i="6"/>
  <c r="V17" i="6"/>
  <c r="V13" i="6"/>
  <c r="V9" i="6"/>
  <c r="X5" i="6"/>
  <c r="X6" i="6"/>
  <c r="V6" i="6"/>
  <c r="Z6" i="6"/>
  <c r="V5" i="6"/>
  <c r="Q5" i="6"/>
  <c r="Z5" i="6" s="1"/>
  <c r="F3" i="14"/>
  <c r="F5" i="14"/>
  <c r="D10" i="13"/>
  <c r="D9" i="13"/>
  <c r="D8" i="13"/>
  <c r="D7" i="13"/>
  <c r="D4" i="13"/>
  <c r="D5" i="13"/>
  <c r="F8" i="11"/>
  <c r="F7" i="11"/>
  <c r="F6" i="11"/>
  <c r="F4" i="11"/>
  <c r="G4" i="9"/>
  <c r="G5" i="9"/>
  <c r="A11" i="2"/>
  <c r="K11" i="2" s="1"/>
  <c r="A10" i="2"/>
  <c r="K10" i="2" s="1"/>
  <c r="K5" i="2"/>
  <c r="K6" i="2"/>
  <c r="K7" i="2"/>
  <c r="K8" i="2"/>
  <c r="K9" i="2"/>
  <c r="A5" i="2"/>
  <c r="A6" i="2"/>
  <c r="A7" i="2"/>
  <c r="A8" i="2"/>
  <c r="A9" i="2"/>
  <c r="F4" i="1"/>
  <c r="F5" i="1"/>
  <c r="E4" i="16" l="1"/>
  <c r="E3" i="16"/>
  <c r="E2" i="16"/>
  <c r="E3" i="23"/>
  <c r="E2" i="23"/>
  <c r="L2" i="22" l="1"/>
  <c r="K2" i="22"/>
  <c r="J2" i="22"/>
  <c r="I2" i="22"/>
  <c r="H2" i="22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53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" i="21"/>
  <c r="F4" i="21"/>
  <c r="F3" i="21"/>
  <c r="F2" i="21"/>
  <c r="D10" i="20"/>
  <c r="D9" i="20"/>
  <c r="D8" i="20"/>
  <c r="D7" i="20"/>
  <c r="D5" i="20"/>
  <c r="D4" i="20"/>
  <c r="D3" i="20"/>
  <c r="D2" i="20"/>
  <c r="F8" i="19"/>
  <c r="F7" i="19"/>
  <c r="F6" i="19"/>
  <c r="F4" i="19"/>
  <c r="F3" i="19"/>
  <c r="F2" i="19"/>
  <c r="G5" i="18"/>
  <c r="G4" i="18"/>
  <c r="G3" i="18"/>
  <c r="G2" i="18"/>
  <c r="A56" i="5"/>
  <c r="K56" i="5" s="1"/>
  <c r="A55" i="5"/>
  <c r="K55" i="5" s="1"/>
  <c r="A54" i="5"/>
  <c r="K54" i="5" s="1"/>
  <c r="A53" i="5"/>
  <c r="K53" i="5" s="1"/>
  <c r="A52" i="5"/>
  <c r="K52" i="5" s="1"/>
  <c r="A51" i="5"/>
  <c r="K51" i="5" s="1"/>
  <c r="F21" i="4"/>
  <c r="F20" i="4"/>
  <c r="F19" i="4"/>
  <c r="A4" i="2"/>
  <c r="K4" i="2" s="1"/>
  <c r="L2" i="15" l="1"/>
  <c r="J2" i="15"/>
  <c r="K2" i="15"/>
  <c r="I2" i="15"/>
  <c r="H2" i="15"/>
  <c r="F2" i="14"/>
  <c r="D3" i="13"/>
  <c r="D2" i="13"/>
  <c r="F3" i="11"/>
  <c r="F2" i="11"/>
  <c r="A3" i="2"/>
  <c r="K3" i="2" s="1"/>
  <c r="G3" i="9"/>
  <c r="G2" i="9"/>
  <c r="F3" i="1" l="1"/>
  <c r="E5" i="8" l="1"/>
  <c r="U5" i="8" s="1"/>
  <c r="E6" i="8"/>
  <c r="U6" i="8" s="1"/>
  <c r="E7" i="8"/>
  <c r="U7" i="8" s="1"/>
  <c r="E8" i="8"/>
  <c r="U8" i="8" s="1"/>
  <c r="E9" i="8"/>
  <c r="U9" i="8" s="1"/>
  <c r="E10" i="8"/>
  <c r="U10" i="8" s="1"/>
  <c r="E11" i="8"/>
  <c r="U11" i="8" s="1"/>
  <c r="E12" i="8"/>
  <c r="U12" i="8" s="1"/>
  <c r="E13" i="8"/>
  <c r="U13" i="8" s="1"/>
  <c r="E14" i="8"/>
  <c r="U14" i="8" s="1"/>
  <c r="E15" i="8"/>
  <c r="U15" i="8" s="1"/>
  <c r="E16" i="8"/>
  <c r="U16" i="8" s="1"/>
  <c r="E17" i="8"/>
  <c r="U17" i="8" s="1"/>
  <c r="E18" i="8"/>
  <c r="U18" i="8" s="1"/>
  <c r="E19" i="8"/>
  <c r="U19" i="8" s="1"/>
  <c r="E20" i="8"/>
  <c r="U20" i="8" s="1"/>
  <c r="E21" i="8"/>
  <c r="U21" i="8" s="1"/>
  <c r="E22" i="8"/>
  <c r="U22" i="8" s="1"/>
  <c r="E23" i="8"/>
  <c r="U23" i="8" s="1"/>
  <c r="E24" i="8"/>
  <c r="U24" i="8" s="1"/>
  <c r="E25" i="8"/>
  <c r="U25" i="8" s="1"/>
  <c r="E26" i="8"/>
  <c r="U26" i="8" s="1"/>
  <c r="E27" i="8"/>
  <c r="U27" i="8" s="1"/>
  <c r="E28" i="8"/>
  <c r="U28" i="8" s="1"/>
  <c r="E29" i="8"/>
  <c r="U29" i="8" s="1"/>
  <c r="E30" i="8"/>
  <c r="U30" i="8" s="1"/>
  <c r="E31" i="8"/>
  <c r="U31" i="8" s="1"/>
  <c r="E32" i="8"/>
  <c r="U32" i="8" s="1"/>
  <c r="E33" i="8"/>
  <c r="U33" i="8" s="1"/>
  <c r="E34" i="8"/>
  <c r="U34" i="8" s="1"/>
  <c r="E35" i="8"/>
  <c r="U35" i="8" s="1"/>
  <c r="E36" i="8"/>
  <c r="U36" i="8" s="1"/>
  <c r="E37" i="8"/>
  <c r="U37" i="8" s="1"/>
  <c r="E38" i="8"/>
  <c r="U38" i="8" s="1"/>
  <c r="E39" i="8"/>
  <c r="U39" i="8" s="1"/>
  <c r="E40" i="8"/>
  <c r="U40" i="8" s="1"/>
  <c r="E41" i="8"/>
  <c r="U41" i="8" s="1"/>
  <c r="E42" i="8"/>
  <c r="U42" i="8" s="1"/>
  <c r="E43" i="8"/>
  <c r="U43" i="8" s="1"/>
  <c r="E44" i="8"/>
  <c r="U44" i="8" s="1"/>
  <c r="E45" i="8"/>
  <c r="U45" i="8" s="1"/>
  <c r="E46" i="8"/>
  <c r="U46" i="8" s="1"/>
  <c r="E47" i="8"/>
  <c r="U47" i="8" s="1"/>
  <c r="E48" i="8"/>
  <c r="U48" i="8" s="1"/>
  <c r="E49" i="8"/>
  <c r="U49" i="8" s="1"/>
  <c r="E50" i="8"/>
  <c r="U50" i="8" s="1"/>
  <c r="E51" i="8"/>
  <c r="U51" i="8" s="1"/>
  <c r="E52" i="8"/>
  <c r="U52" i="8" s="1"/>
  <c r="E53" i="8"/>
  <c r="U53" i="8" s="1"/>
  <c r="E54" i="8"/>
  <c r="U54" i="8" s="1"/>
  <c r="E55" i="8"/>
  <c r="U55" i="8" s="1"/>
  <c r="E56" i="8"/>
  <c r="U56" i="8" s="1"/>
  <c r="E57" i="8"/>
  <c r="U57" i="8" s="1"/>
  <c r="E58" i="8"/>
  <c r="U58" i="8" s="1"/>
  <c r="E59" i="8"/>
  <c r="U59" i="8" s="1"/>
  <c r="E60" i="8"/>
  <c r="U60" i="8" s="1"/>
  <c r="E61" i="8"/>
  <c r="U61" i="8" s="1"/>
  <c r="E62" i="8"/>
  <c r="U62" i="8" s="1"/>
  <c r="E63" i="8"/>
  <c r="U63" i="8" s="1"/>
  <c r="E64" i="8"/>
  <c r="U64" i="8" s="1"/>
  <c r="E65" i="8"/>
  <c r="U65" i="8" s="1"/>
  <c r="E66" i="8"/>
  <c r="U66" i="8" s="1"/>
  <c r="E67" i="8"/>
  <c r="U67" i="8" s="1"/>
  <c r="E68" i="8"/>
  <c r="U68" i="8" s="1"/>
  <c r="E69" i="8"/>
  <c r="U69" i="8" s="1"/>
  <c r="E70" i="8"/>
  <c r="U70" i="8" s="1"/>
  <c r="E71" i="8"/>
  <c r="U71" i="8" s="1"/>
  <c r="E72" i="8"/>
  <c r="U72" i="8" s="1"/>
  <c r="E73" i="8"/>
  <c r="U73" i="8" s="1"/>
  <c r="E74" i="8"/>
  <c r="U74" i="8" s="1"/>
  <c r="E75" i="8"/>
  <c r="U75" i="8" s="1"/>
  <c r="E76" i="8"/>
  <c r="U76" i="8" s="1"/>
  <c r="E77" i="8"/>
  <c r="U77" i="8" s="1"/>
  <c r="E78" i="8"/>
  <c r="U78" i="8" s="1"/>
  <c r="E79" i="8"/>
  <c r="U79" i="8" s="1"/>
  <c r="E80" i="8"/>
  <c r="U80" i="8" s="1"/>
  <c r="E81" i="8"/>
  <c r="U81" i="8" s="1"/>
  <c r="E82" i="8"/>
  <c r="U82" i="8" s="1"/>
  <c r="E83" i="8"/>
  <c r="U83" i="8" s="1"/>
  <c r="E84" i="8"/>
  <c r="U84" i="8" s="1"/>
  <c r="E85" i="8"/>
  <c r="U85" i="8" s="1"/>
  <c r="E86" i="8"/>
  <c r="U86" i="8" s="1"/>
  <c r="E87" i="8"/>
  <c r="U87" i="8" s="1"/>
  <c r="E88" i="8"/>
  <c r="U88" i="8" s="1"/>
  <c r="E89" i="8"/>
  <c r="U89" i="8" s="1"/>
  <c r="E90" i="8"/>
  <c r="U90" i="8" s="1"/>
  <c r="E91" i="8"/>
  <c r="U91" i="8" s="1"/>
  <c r="E92" i="8"/>
  <c r="U92" i="8" s="1"/>
  <c r="E93" i="8"/>
  <c r="U93" i="8" s="1"/>
  <c r="E94" i="8"/>
  <c r="U94" i="8" s="1"/>
  <c r="E95" i="8"/>
  <c r="U95" i="8" s="1"/>
  <c r="E96" i="8"/>
  <c r="U96" i="8" s="1"/>
  <c r="E97" i="8"/>
  <c r="U97" i="8" s="1"/>
  <c r="E98" i="8"/>
  <c r="U98" i="8" s="1"/>
  <c r="E99" i="8"/>
  <c r="U99" i="8" s="1"/>
  <c r="E100" i="8"/>
  <c r="U100" i="8" s="1"/>
  <c r="E101" i="8"/>
  <c r="U101" i="8" s="1"/>
  <c r="E102" i="8"/>
  <c r="U102" i="8" s="1"/>
  <c r="E103" i="8"/>
  <c r="U103" i="8" s="1"/>
  <c r="E104" i="8"/>
  <c r="U104" i="8" s="1"/>
  <c r="E105" i="8"/>
  <c r="U105" i="8" s="1"/>
  <c r="E106" i="8"/>
  <c r="U106" i="8" s="1"/>
  <c r="E107" i="8"/>
  <c r="U107" i="8" s="1"/>
  <c r="E108" i="8"/>
  <c r="U108" i="8" s="1"/>
  <c r="E109" i="8"/>
  <c r="U109" i="8" s="1"/>
  <c r="E110" i="8"/>
  <c r="U110" i="8" s="1"/>
  <c r="E111" i="8"/>
  <c r="U111" i="8" s="1"/>
  <c r="E112" i="8"/>
  <c r="U112" i="8" s="1"/>
  <c r="E113" i="8"/>
  <c r="U113" i="8" s="1"/>
  <c r="E114" i="8"/>
  <c r="U114" i="8" s="1"/>
  <c r="E115" i="8"/>
  <c r="U115" i="8" s="1"/>
  <c r="E116" i="8"/>
  <c r="U116" i="8" s="1"/>
  <c r="E117" i="8"/>
  <c r="U117" i="8" s="1"/>
  <c r="E118" i="8"/>
  <c r="U118" i="8" s="1"/>
  <c r="E119" i="8"/>
  <c r="U119" i="8" s="1"/>
  <c r="E120" i="8"/>
  <c r="U120" i="8" s="1"/>
  <c r="E121" i="8"/>
  <c r="U121" i="8" s="1"/>
  <c r="E122" i="8"/>
  <c r="U122" i="8" s="1"/>
  <c r="E123" i="8"/>
  <c r="U123" i="8" s="1"/>
  <c r="E124" i="8"/>
  <c r="U124" i="8" s="1"/>
  <c r="E125" i="8"/>
  <c r="U125" i="8" s="1"/>
  <c r="E126" i="8"/>
  <c r="U126" i="8" s="1"/>
  <c r="E127" i="8"/>
  <c r="U127" i="8" s="1"/>
  <c r="E128" i="8"/>
  <c r="U128" i="8" s="1"/>
  <c r="E129" i="8"/>
  <c r="U129" i="8" s="1"/>
  <c r="E130" i="8"/>
  <c r="U130" i="8" s="1"/>
  <c r="E131" i="8"/>
  <c r="U131" i="8" s="1"/>
  <c r="E132" i="8"/>
  <c r="U132" i="8" s="1"/>
  <c r="E133" i="8"/>
  <c r="U133" i="8" s="1"/>
  <c r="E134" i="8"/>
  <c r="U134" i="8" s="1"/>
  <c r="E135" i="8"/>
  <c r="U135" i="8" s="1"/>
  <c r="E136" i="8"/>
  <c r="U136" i="8" s="1"/>
  <c r="E137" i="8"/>
  <c r="U137" i="8" s="1"/>
  <c r="E138" i="8"/>
  <c r="U138" i="8" s="1"/>
  <c r="E139" i="8"/>
  <c r="U139" i="8" s="1"/>
  <c r="E140" i="8"/>
  <c r="U140" i="8" s="1"/>
  <c r="E141" i="8"/>
  <c r="U141" i="8" s="1"/>
  <c r="E142" i="8"/>
  <c r="U142" i="8" s="1"/>
  <c r="E143" i="8"/>
  <c r="U143" i="8" s="1"/>
  <c r="E144" i="8"/>
  <c r="U144" i="8" s="1"/>
  <c r="E145" i="8"/>
  <c r="U145" i="8" s="1"/>
  <c r="E146" i="8"/>
  <c r="U146" i="8" s="1"/>
  <c r="E147" i="8"/>
  <c r="U147" i="8" s="1"/>
  <c r="E148" i="8"/>
  <c r="U148" i="8" s="1"/>
  <c r="E149" i="8"/>
  <c r="U149" i="8" s="1"/>
  <c r="E150" i="8"/>
  <c r="U150" i="8" s="1"/>
  <c r="E151" i="8"/>
  <c r="U151" i="8" s="1"/>
  <c r="E152" i="8"/>
  <c r="U152" i="8" s="1"/>
  <c r="E153" i="8"/>
  <c r="U153" i="8" s="1"/>
  <c r="E154" i="8"/>
  <c r="U154" i="8" s="1"/>
  <c r="E155" i="8"/>
  <c r="U155" i="8" s="1"/>
  <c r="E156" i="8"/>
  <c r="U156" i="8" s="1"/>
  <c r="E157" i="8"/>
  <c r="U157" i="8" s="1"/>
  <c r="E158" i="8"/>
  <c r="U158" i="8" s="1"/>
  <c r="E159" i="8"/>
  <c r="U159" i="8" s="1"/>
  <c r="E160" i="8"/>
  <c r="U160" i="8" s="1"/>
  <c r="E161" i="8"/>
  <c r="U161" i="8" s="1"/>
  <c r="E162" i="8"/>
  <c r="U162" i="8" s="1"/>
  <c r="E163" i="8"/>
  <c r="U163" i="8" s="1"/>
  <c r="E164" i="8"/>
  <c r="U164" i="8" s="1"/>
  <c r="E165" i="8"/>
  <c r="U165" i="8" s="1"/>
  <c r="E166" i="8"/>
  <c r="U166" i="8" s="1"/>
  <c r="E167" i="8"/>
  <c r="U167" i="8" s="1"/>
  <c r="E168" i="8"/>
  <c r="U168" i="8" s="1"/>
  <c r="E169" i="8"/>
  <c r="U169" i="8" s="1"/>
  <c r="E170" i="8"/>
  <c r="U170" i="8" s="1"/>
  <c r="E171" i="8"/>
  <c r="U171" i="8" s="1"/>
  <c r="E172" i="8"/>
  <c r="U172" i="8" s="1"/>
  <c r="E173" i="8"/>
  <c r="U173" i="8" s="1"/>
  <c r="E174" i="8"/>
  <c r="U174" i="8" s="1"/>
  <c r="E175" i="8"/>
  <c r="U175" i="8" s="1"/>
  <c r="E176" i="8"/>
  <c r="U176" i="8" s="1"/>
  <c r="E177" i="8"/>
  <c r="U177" i="8" s="1"/>
  <c r="E178" i="8"/>
  <c r="U178" i="8" s="1"/>
  <c r="E179" i="8"/>
  <c r="U179" i="8" s="1"/>
  <c r="E180" i="8"/>
  <c r="U180" i="8" s="1"/>
  <c r="E181" i="8"/>
  <c r="U181" i="8" s="1"/>
  <c r="E182" i="8"/>
  <c r="U182" i="8" s="1"/>
  <c r="E183" i="8"/>
  <c r="U183" i="8" s="1"/>
  <c r="E184" i="8"/>
  <c r="U184" i="8" s="1"/>
  <c r="E185" i="8"/>
  <c r="U185" i="8" s="1"/>
  <c r="E186" i="8"/>
  <c r="U186" i="8" s="1"/>
  <c r="E187" i="8"/>
  <c r="U187" i="8" s="1"/>
  <c r="E188" i="8"/>
  <c r="U188" i="8" s="1"/>
  <c r="E189" i="8"/>
  <c r="U189" i="8" s="1"/>
  <c r="E190" i="8"/>
  <c r="U190" i="8" s="1"/>
  <c r="E191" i="8"/>
  <c r="U191" i="8" s="1"/>
  <c r="E192" i="8"/>
  <c r="U192" i="8" s="1"/>
  <c r="E193" i="8"/>
  <c r="U193" i="8" s="1"/>
  <c r="E194" i="8"/>
  <c r="U194" i="8" s="1"/>
  <c r="E195" i="8"/>
  <c r="U195" i="8" s="1"/>
  <c r="E196" i="8"/>
  <c r="U196" i="8" s="1"/>
  <c r="E197" i="8"/>
  <c r="U197" i="8" s="1"/>
  <c r="E198" i="8"/>
  <c r="U198" i="8" s="1"/>
  <c r="E199" i="8"/>
  <c r="U199" i="8" s="1"/>
  <c r="E200" i="8"/>
  <c r="U200" i="8" s="1"/>
  <c r="E201" i="8"/>
  <c r="U201" i="8" s="1"/>
  <c r="E202" i="8"/>
  <c r="U202" i="8" s="1"/>
  <c r="E203" i="8"/>
  <c r="U203" i="8" s="1"/>
  <c r="E204" i="8"/>
  <c r="U204" i="8" s="1"/>
  <c r="E205" i="8"/>
  <c r="U205" i="8" s="1"/>
  <c r="E206" i="8"/>
  <c r="U206" i="8" s="1"/>
  <c r="E207" i="8"/>
  <c r="U207" i="8" s="1"/>
  <c r="E208" i="8"/>
  <c r="U208" i="8" s="1"/>
  <c r="E209" i="8"/>
  <c r="U209" i="8" s="1"/>
  <c r="E210" i="8"/>
  <c r="U210" i="8" s="1"/>
  <c r="E211" i="8"/>
  <c r="U211" i="8" s="1"/>
  <c r="E212" i="8"/>
  <c r="U212" i="8" s="1"/>
  <c r="E213" i="8"/>
  <c r="U213" i="8" s="1"/>
  <c r="E214" i="8"/>
  <c r="U214" i="8" s="1"/>
  <c r="E215" i="8"/>
  <c r="U215" i="8" s="1"/>
  <c r="E216" i="8"/>
  <c r="U216" i="8" s="1"/>
  <c r="E217" i="8"/>
  <c r="U217" i="8" s="1"/>
  <c r="E218" i="8"/>
  <c r="U218" i="8" s="1"/>
  <c r="E219" i="8"/>
  <c r="U219" i="8" s="1"/>
  <c r="E220" i="8"/>
  <c r="U220" i="8" s="1"/>
  <c r="E221" i="8"/>
  <c r="U221" i="8" s="1"/>
  <c r="E222" i="8"/>
  <c r="U222" i="8" s="1"/>
  <c r="E223" i="8"/>
  <c r="U223" i="8" s="1"/>
  <c r="E224" i="8"/>
  <c r="U224" i="8" s="1"/>
  <c r="E225" i="8"/>
  <c r="U225" i="8" s="1"/>
  <c r="E226" i="8"/>
  <c r="U226" i="8" s="1"/>
  <c r="E227" i="8"/>
  <c r="U227" i="8" s="1"/>
  <c r="E228" i="8"/>
  <c r="U228" i="8" s="1"/>
  <c r="E229" i="8"/>
  <c r="U229" i="8" s="1"/>
  <c r="E230" i="8"/>
  <c r="U230" i="8" s="1"/>
  <c r="E231" i="8"/>
  <c r="U231" i="8" s="1"/>
  <c r="E232" i="8"/>
  <c r="U232" i="8" s="1"/>
  <c r="E233" i="8"/>
  <c r="U233" i="8" s="1"/>
  <c r="E234" i="8"/>
  <c r="U234" i="8" s="1"/>
  <c r="E235" i="8"/>
  <c r="U235" i="8" s="1"/>
  <c r="E236" i="8"/>
  <c r="U236" i="8" s="1"/>
  <c r="E237" i="8"/>
  <c r="U237" i="8" s="1"/>
  <c r="E238" i="8"/>
  <c r="U238" i="8" s="1"/>
  <c r="E239" i="8"/>
  <c r="U239" i="8" s="1"/>
  <c r="E240" i="8"/>
  <c r="U240" i="8" s="1"/>
  <c r="E241" i="8"/>
  <c r="U241" i="8" s="1"/>
  <c r="E242" i="8"/>
  <c r="U242" i="8" s="1"/>
  <c r="E243" i="8"/>
  <c r="U243" i="8" s="1"/>
  <c r="E244" i="8"/>
  <c r="U244" i="8" s="1"/>
  <c r="E245" i="8"/>
  <c r="U245" i="8" s="1"/>
  <c r="E246" i="8"/>
  <c r="U246" i="8" s="1"/>
  <c r="E247" i="8"/>
  <c r="U247" i="8" s="1"/>
  <c r="E248" i="8"/>
  <c r="U248" i="8" s="1"/>
  <c r="E249" i="8"/>
  <c r="U249" i="8" s="1"/>
  <c r="E250" i="8"/>
  <c r="U250" i="8" s="1"/>
  <c r="E251" i="8"/>
  <c r="U251" i="8" s="1"/>
  <c r="E252" i="8"/>
  <c r="U252" i="8" s="1"/>
  <c r="E253" i="8"/>
  <c r="U253" i="8" s="1"/>
  <c r="E254" i="8"/>
  <c r="U254" i="8" s="1"/>
  <c r="E255" i="8"/>
  <c r="U255" i="8" s="1"/>
  <c r="E256" i="8"/>
  <c r="U256" i="8" s="1"/>
  <c r="E257" i="8"/>
  <c r="U257" i="8" s="1"/>
  <c r="E258" i="8"/>
  <c r="U258" i="8" s="1"/>
  <c r="E259" i="8"/>
  <c r="U259" i="8" s="1"/>
  <c r="E260" i="8"/>
  <c r="U260" i="8" s="1"/>
  <c r="E261" i="8"/>
  <c r="U261" i="8" s="1"/>
  <c r="E262" i="8"/>
  <c r="U262" i="8" s="1"/>
  <c r="E263" i="8"/>
  <c r="U263" i="8" s="1"/>
  <c r="E264" i="8"/>
  <c r="U264" i="8" s="1"/>
  <c r="E265" i="8"/>
  <c r="U265" i="8" s="1"/>
  <c r="E266" i="8"/>
  <c r="U266" i="8" s="1"/>
  <c r="E267" i="8"/>
  <c r="U267" i="8" s="1"/>
  <c r="E268" i="8"/>
  <c r="U268" i="8" s="1"/>
  <c r="E269" i="8"/>
  <c r="U269" i="8" s="1"/>
  <c r="E270" i="8"/>
  <c r="U270" i="8" s="1"/>
  <c r="E271" i="8"/>
  <c r="U271" i="8" s="1"/>
  <c r="E272" i="8"/>
  <c r="U272" i="8" s="1"/>
  <c r="E273" i="8"/>
  <c r="U273" i="8" s="1"/>
  <c r="E274" i="8"/>
  <c r="U274" i="8" s="1"/>
  <c r="E275" i="8"/>
  <c r="U275" i="8" s="1"/>
  <c r="E276" i="8"/>
  <c r="U276" i="8" s="1"/>
  <c r="E277" i="8"/>
  <c r="U277" i="8" s="1"/>
  <c r="E278" i="8"/>
  <c r="U278" i="8" s="1"/>
  <c r="E279" i="8"/>
  <c r="U279" i="8" s="1"/>
  <c r="E280" i="8"/>
  <c r="U280" i="8" s="1"/>
  <c r="E281" i="8"/>
  <c r="U281" i="8" s="1"/>
  <c r="E282" i="8"/>
  <c r="U282" i="8" s="1"/>
  <c r="E283" i="8"/>
  <c r="U283" i="8" s="1"/>
  <c r="E284" i="8"/>
  <c r="U284" i="8" s="1"/>
  <c r="E285" i="8"/>
  <c r="U285" i="8" s="1"/>
  <c r="E286" i="8"/>
  <c r="U286" i="8" s="1"/>
  <c r="E287" i="8"/>
  <c r="U287" i="8" s="1"/>
  <c r="E288" i="8"/>
  <c r="U288" i="8" s="1"/>
  <c r="E289" i="8"/>
  <c r="U289" i="8" s="1"/>
  <c r="E290" i="8"/>
  <c r="U290" i="8" s="1"/>
  <c r="E291" i="8"/>
  <c r="U291" i="8" s="1"/>
  <c r="E292" i="8"/>
  <c r="U292" i="8" s="1"/>
  <c r="E293" i="8"/>
  <c r="U293" i="8" s="1"/>
  <c r="E294" i="8"/>
  <c r="U294" i="8" s="1"/>
  <c r="E295" i="8"/>
  <c r="U295" i="8" s="1"/>
  <c r="E296" i="8"/>
  <c r="U296" i="8" s="1"/>
  <c r="E297" i="8"/>
  <c r="U297" i="8" s="1"/>
  <c r="E298" i="8"/>
  <c r="U298" i="8" s="1"/>
  <c r="E299" i="8"/>
  <c r="U299" i="8" s="1"/>
  <c r="E300" i="8"/>
  <c r="U300" i="8" s="1"/>
  <c r="E301" i="8"/>
  <c r="U301" i="8" s="1"/>
  <c r="E302" i="8"/>
  <c r="U302" i="8" s="1"/>
  <c r="E303" i="8"/>
  <c r="U303" i="8" s="1"/>
  <c r="E304" i="8"/>
  <c r="U304" i="8" s="1"/>
  <c r="E305" i="8"/>
  <c r="U305" i="8" s="1"/>
  <c r="E306" i="8"/>
  <c r="U306" i="8" s="1"/>
  <c r="E307" i="8"/>
  <c r="U307" i="8" s="1"/>
  <c r="E308" i="8"/>
  <c r="U308" i="8" s="1"/>
  <c r="E309" i="8"/>
  <c r="U309" i="8" s="1"/>
  <c r="E310" i="8"/>
  <c r="U310" i="8" s="1"/>
  <c r="E311" i="8"/>
  <c r="U311" i="8" s="1"/>
  <c r="E312" i="8"/>
  <c r="U312" i="8" s="1"/>
  <c r="E313" i="8"/>
  <c r="U313" i="8" s="1"/>
  <c r="E314" i="8"/>
  <c r="U314" i="8" s="1"/>
  <c r="E315" i="8"/>
  <c r="U315" i="8" s="1"/>
  <c r="E316" i="8"/>
  <c r="U316" i="8" s="1"/>
  <c r="E317" i="8"/>
  <c r="U317" i="8" s="1"/>
  <c r="E318" i="8"/>
  <c r="U318" i="8" s="1"/>
  <c r="E319" i="8"/>
  <c r="U319" i="8" s="1"/>
  <c r="E320" i="8"/>
  <c r="U320" i="8" s="1"/>
  <c r="E321" i="8"/>
  <c r="U321" i="8" s="1"/>
  <c r="E322" i="8"/>
  <c r="U322" i="8" s="1"/>
  <c r="E323" i="8"/>
  <c r="U323" i="8" s="1"/>
  <c r="E324" i="8"/>
  <c r="U324" i="8" s="1"/>
  <c r="E325" i="8"/>
  <c r="U325" i="8" s="1"/>
  <c r="E326" i="8"/>
  <c r="U326" i="8" s="1"/>
  <c r="E327" i="8"/>
  <c r="U327" i="8" s="1"/>
  <c r="E328" i="8"/>
  <c r="U328" i="8" s="1"/>
  <c r="E329" i="8"/>
  <c r="U329" i="8" s="1"/>
  <c r="E330" i="8"/>
  <c r="U330" i="8" s="1"/>
  <c r="E331" i="8"/>
  <c r="U331" i="8" s="1"/>
  <c r="E332" i="8"/>
  <c r="U332" i="8" s="1"/>
  <c r="E333" i="8"/>
  <c r="U333" i="8" s="1"/>
  <c r="E334" i="8"/>
  <c r="U334" i="8" s="1"/>
  <c r="E335" i="8"/>
  <c r="U335" i="8" s="1"/>
  <c r="E336" i="8"/>
  <c r="U336" i="8" s="1"/>
  <c r="E337" i="8"/>
  <c r="U337" i="8" s="1"/>
  <c r="E338" i="8"/>
  <c r="U338" i="8" s="1"/>
  <c r="E339" i="8"/>
  <c r="U339" i="8" s="1"/>
  <c r="E340" i="8"/>
  <c r="U340" i="8" s="1"/>
  <c r="E341" i="8"/>
  <c r="U341" i="8" s="1"/>
  <c r="E342" i="8"/>
  <c r="U342" i="8" s="1"/>
  <c r="E343" i="8"/>
  <c r="U343" i="8" s="1"/>
  <c r="E344" i="8"/>
  <c r="U344" i="8" s="1"/>
  <c r="E345" i="8"/>
  <c r="U345" i="8" s="1"/>
  <c r="E346" i="8"/>
  <c r="U346" i="8" s="1"/>
  <c r="E347" i="8"/>
  <c r="U347" i="8" s="1"/>
  <c r="E348" i="8"/>
  <c r="U348" i="8" s="1"/>
  <c r="E349" i="8"/>
  <c r="U349" i="8" s="1"/>
  <c r="E350" i="8"/>
  <c r="U350" i="8" s="1"/>
  <c r="E351" i="8"/>
  <c r="U351" i="8" s="1"/>
  <c r="E352" i="8"/>
  <c r="U352" i="8" s="1"/>
  <c r="E353" i="8"/>
  <c r="U353" i="8" s="1"/>
  <c r="E354" i="8"/>
  <c r="U354" i="8" s="1"/>
  <c r="E355" i="8"/>
  <c r="U355" i="8" s="1"/>
  <c r="E356" i="8"/>
  <c r="U356" i="8" s="1"/>
  <c r="E357" i="8"/>
  <c r="U357" i="8" s="1"/>
  <c r="E358" i="8"/>
  <c r="U358" i="8" s="1"/>
  <c r="E359" i="8"/>
  <c r="U359" i="8" s="1"/>
  <c r="E360" i="8"/>
  <c r="U360" i="8" s="1"/>
  <c r="E361" i="8"/>
  <c r="U361" i="8" s="1"/>
  <c r="E362" i="8"/>
  <c r="U362" i="8" s="1"/>
  <c r="E363" i="8"/>
  <c r="U363" i="8" s="1"/>
  <c r="E364" i="8"/>
  <c r="U364" i="8" s="1"/>
  <c r="E365" i="8"/>
  <c r="U365" i="8" s="1"/>
  <c r="E366" i="8"/>
  <c r="U366" i="8" s="1"/>
  <c r="E367" i="8"/>
  <c r="U367" i="8" s="1"/>
  <c r="E368" i="8"/>
  <c r="U368" i="8" s="1"/>
  <c r="E369" i="8"/>
  <c r="U369" i="8" s="1"/>
  <c r="E370" i="8"/>
  <c r="U370" i="8" s="1"/>
  <c r="E371" i="8"/>
  <c r="U371" i="8" s="1"/>
  <c r="E372" i="8"/>
  <c r="U372" i="8" s="1"/>
  <c r="E373" i="8"/>
  <c r="U373" i="8" s="1"/>
  <c r="E374" i="8"/>
  <c r="U374" i="8" s="1"/>
  <c r="E375" i="8"/>
  <c r="U375" i="8" s="1"/>
  <c r="E376" i="8"/>
  <c r="U376" i="8" s="1"/>
  <c r="E377" i="8"/>
  <c r="U377" i="8" s="1"/>
  <c r="E378" i="8"/>
  <c r="U378" i="8" s="1"/>
  <c r="E379" i="8"/>
  <c r="U379" i="8" s="1"/>
  <c r="E380" i="8"/>
  <c r="U380" i="8" s="1"/>
  <c r="E381" i="8"/>
  <c r="U381" i="8" s="1"/>
  <c r="E382" i="8"/>
  <c r="U382" i="8" s="1"/>
  <c r="E383" i="8"/>
  <c r="U383" i="8" s="1"/>
  <c r="E384" i="8"/>
  <c r="U384" i="8" s="1"/>
  <c r="E385" i="8"/>
  <c r="U385" i="8" s="1"/>
  <c r="E386" i="8"/>
  <c r="U386" i="8" s="1"/>
  <c r="E387" i="8"/>
  <c r="U387" i="8" s="1"/>
  <c r="E388" i="8"/>
  <c r="U388" i="8" s="1"/>
  <c r="E389" i="8"/>
  <c r="U389" i="8" s="1"/>
  <c r="E390" i="8"/>
  <c r="U390" i="8" s="1"/>
  <c r="E391" i="8"/>
  <c r="U391" i="8" s="1"/>
  <c r="E392" i="8"/>
  <c r="U392" i="8" s="1"/>
  <c r="E393" i="8"/>
  <c r="U393" i="8" s="1"/>
  <c r="E394" i="8"/>
  <c r="U394" i="8" s="1"/>
  <c r="E395" i="8"/>
  <c r="U395" i="8" s="1"/>
  <c r="E396" i="8"/>
  <c r="U396" i="8" s="1"/>
  <c r="E397" i="8"/>
  <c r="U397" i="8" s="1"/>
  <c r="E398" i="8"/>
  <c r="U398" i="8" s="1"/>
  <c r="E399" i="8"/>
  <c r="U399" i="8" s="1"/>
  <c r="E400" i="8"/>
  <c r="U400" i="8" s="1"/>
  <c r="E401" i="8"/>
  <c r="U401" i="8" s="1"/>
  <c r="E402" i="8"/>
  <c r="U402" i="8" s="1"/>
  <c r="E403" i="8"/>
  <c r="U403" i="8" s="1"/>
  <c r="E404" i="8"/>
  <c r="U404" i="8" s="1"/>
  <c r="E405" i="8"/>
  <c r="U405" i="8" s="1"/>
  <c r="E406" i="8"/>
  <c r="U406" i="8" s="1"/>
  <c r="E407" i="8"/>
  <c r="U407" i="8" s="1"/>
  <c r="E408" i="8"/>
  <c r="U408" i="8" s="1"/>
  <c r="E409" i="8"/>
  <c r="U409" i="8" s="1"/>
  <c r="E410" i="8"/>
  <c r="U410" i="8" s="1"/>
  <c r="E411" i="8"/>
  <c r="U411" i="8" s="1"/>
  <c r="E412" i="8"/>
  <c r="U412" i="8" s="1"/>
  <c r="E413" i="8"/>
  <c r="U413" i="8" s="1"/>
  <c r="E414" i="8"/>
  <c r="U414" i="8" s="1"/>
  <c r="E415" i="8"/>
  <c r="U415" i="8" s="1"/>
  <c r="E416" i="8"/>
  <c r="U416" i="8" s="1"/>
  <c r="E417" i="8"/>
  <c r="U417" i="8" s="1"/>
  <c r="E418" i="8"/>
  <c r="U418" i="8" s="1"/>
  <c r="E419" i="8"/>
  <c r="U419" i="8" s="1"/>
  <c r="E420" i="8"/>
  <c r="U420" i="8" s="1"/>
  <c r="E421" i="8"/>
  <c r="U421" i="8" s="1"/>
  <c r="E422" i="8"/>
  <c r="U422" i="8" s="1"/>
  <c r="E423" i="8"/>
  <c r="U423" i="8" s="1"/>
  <c r="E424" i="8"/>
  <c r="U424" i="8" s="1"/>
  <c r="E425" i="8"/>
  <c r="U425" i="8" s="1"/>
  <c r="E426" i="8"/>
  <c r="U426" i="8" s="1"/>
  <c r="E427" i="8"/>
  <c r="U427" i="8" s="1"/>
  <c r="E428" i="8"/>
  <c r="U428" i="8" s="1"/>
  <c r="E429" i="8"/>
  <c r="U429" i="8" s="1"/>
  <c r="E430" i="8"/>
  <c r="U430" i="8" s="1"/>
  <c r="E431" i="8"/>
  <c r="U431" i="8" s="1"/>
  <c r="E432" i="8"/>
  <c r="U432" i="8" s="1"/>
  <c r="E433" i="8"/>
  <c r="U433" i="8" s="1"/>
  <c r="E434" i="8"/>
  <c r="U434" i="8" s="1"/>
  <c r="E435" i="8"/>
  <c r="U435" i="8" s="1"/>
  <c r="E436" i="8"/>
  <c r="U436" i="8" s="1"/>
  <c r="E437" i="8"/>
  <c r="U437" i="8" s="1"/>
  <c r="E438" i="8"/>
  <c r="U438" i="8" s="1"/>
  <c r="E439" i="8"/>
  <c r="U439" i="8" s="1"/>
  <c r="E440" i="8"/>
  <c r="U440" i="8" s="1"/>
  <c r="E441" i="8"/>
  <c r="U441" i="8" s="1"/>
  <c r="E442" i="8"/>
  <c r="U442" i="8" s="1"/>
  <c r="E443" i="8"/>
  <c r="U443" i="8" s="1"/>
  <c r="E444" i="8"/>
  <c r="U444" i="8" s="1"/>
  <c r="E445" i="8"/>
  <c r="U445" i="8" s="1"/>
  <c r="E446" i="8"/>
  <c r="U446" i="8" s="1"/>
  <c r="E447" i="8"/>
  <c r="U447" i="8" s="1"/>
  <c r="E448" i="8"/>
  <c r="U448" i="8" s="1"/>
  <c r="E449" i="8"/>
  <c r="U449" i="8" s="1"/>
  <c r="E450" i="8"/>
  <c r="U450" i="8" s="1"/>
  <c r="E451" i="8"/>
  <c r="U451" i="8" s="1"/>
  <c r="E452" i="8"/>
  <c r="U452" i="8" s="1"/>
  <c r="E453" i="8"/>
  <c r="U453" i="8" s="1"/>
  <c r="E454" i="8"/>
  <c r="U454" i="8" s="1"/>
  <c r="E455" i="8"/>
  <c r="U455" i="8" s="1"/>
  <c r="E456" i="8"/>
  <c r="U456" i="8" s="1"/>
  <c r="E457" i="8"/>
  <c r="U457" i="8" s="1"/>
  <c r="E458" i="8"/>
  <c r="U458" i="8" s="1"/>
  <c r="E459" i="8"/>
  <c r="U459" i="8" s="1"/>
  <c r="E460" i="8"/>
  <c r="U460" i="8" s="1"/>
  <c r="E461" i="8"/>
  <c r="U461" i="8" s="1"/>
  <c r="E462" i="8"/>
  <c r="U462" i="8" s="1"/>
  <c r="E463" i="8"/>
  <c r="U463" i="8" s="1"/>
  <c r="E464" i="8"/>
  <c r="U464" i="8" s="1"/>
  <c r="E465" i="8"/>
  <c r="U465" i="8" s="1"/>
  <c r="E466" i="8"/>
  <c r="U466" i="8" s="1"/>
  <c r="E467" i="8"/>
  <c r="U467" i="8" s="1"/>
  <c r="E468" i="8"/>
  <c r="U468" i="8" s="1"/>
  <c r="E469" i="8"/>
  <c r="U469" i="8" s="1"/>
  <c r="E470" i="8"/>
  <c r="U470" i="8" s="1"/>
  <c r="E471" i="8"/>
  <c r="U471" i="8" s="1"/>
  <c r="E472" i="8"/>
  <c r="U472" i="8" s="1"/>
  <c r="E473" i="8"/>
  <c r="U473" i="8" s="1"/>
  <c r="E474" i="8"/>
  <c r="U474" i="8" s="1"/>
  <c r="E475" i="8"/>
  <c r="U475" i="8" s="1"/>
  <c r="E476" i="8"/>
  <c r="U476" i="8" s="1"/>
  <c r="E477" i="8"/>
  <c r="U477" i="8" s="1"/>
  <c r="E478" i="8"/>
  <c r="U478" i="8" s="1"/>
  <c r="E479" i="8"/>
  <c r="U479" i="8" s="1"/>
  <c r="E480" i="8"/>
  <c r="U480" i="8" s="1"/>
  <c r="E481" i="8"/>
  <c r="U481" i="8" s="1"/>
  <c r="E482" i="8"/>
  <c r="U482" i="8" s="1"/>
  <c r="E483" i="8"/>
  <c r="U483" i="8" s="1"/>
  <c r="E484" i="8"/>
  <c r="U484" i="8" s="1"/>
  <c r="E485" i="8"/>
  <c r="U485" i="8" s="1"/>
  <c r="E486" i="8"/>
  <c r="U486" i="8" s="1"/>
  <c r="E487" i="8"/>
  <c r="U487" i="8" s="1"/>
  <c r="E488" i="8"/>
  <c r="U488" i="8" s="1"/>
  <c r="E489" i="8"/>
  <c r="U489" i="8" s="1"/>
  <c r="E490" i="8"/>
  <c r="U490" i="8" s="1"/>
  <c r="E491" i="8"/>
  <c r="U491" i="8" s="1"/>
  <c r="E492" i="8"/>
  <c r="U492" i="8" s="1"/>
  <c r="E493" i="8"/>
  <c r="U493" i="8" s="1"/>
  <c r="E494" i="8"/>
  <c r="U494" i="8" s="1"/>
  <c r="E495" i="8"/>
  <c r="U495" i="8" s="1"/>
  <c r="E496" i="8"/>
  <c r="U496" i="8" s="1"/>
  <c r="E497" i="8"/>
  <c r="U497" i="8" s="1"/>
  <c r="E498" i="8"/>
  <c r="U498" i="8" s="1"/>
  <c r="E499" i="8"/>
  <c r="U499" i="8" s="1"/>
  <c r="E500" i="8"/>
  <c r="U500" i="8" s="1"/>
  <c r="E501" i="8"/>
  <c r="U501" i="8" s="1"/>
  <c r="E502" i="8"/>
  <c r="U502" i="8" s="1"/>
  <c r="E503" i="8"/>
  <c r="U503" i="8" s="1"/>
  <c r="E504" i="8"/>
  <c r="U504" i="8" s="1"/>
  <c r="E505" i="8"/>
  <c r="U505" i="8" s="1"/>
  <c r="E506" i="8"/>
  <c r="U506" i="8" s="1"/>
  <c r="E507" i="8"/>
  <c r="U507" i="8" s="1"/>
  <c r="E508" i="8"/>
  <c r="U508" i="8" s="1"/>
  <c r="E509" i="8"/>
  <c r="U509" i="8" s="1"/>
  <c r="E510" i="8"/>
  <c r="U510" i="8" s="1"/>
  <c r="E511" i="8"/>
  <c r="U511" i="8" s="1"/>
  <c r="E512" i="8"/>
  <c r="U512" i="8" s="1"/>
  <c r="E513" i="8"/>
  <c r="U513" i="8" s="1"/>
  <c r="E514" i="8"/>
  <c r="U514" i="8" s="1"/>
  <c r="E515" i="8"/>
  <c r="U515" i="8" s="1"/>
  <c r="E516" i="8"/>
  <c r="U516" i="8" s="1"/>
  <c r="E517" i="8"/>
  <c r="U517" i="8" s="1"/>
  <c r="E518" i="8"/>
  <c r="U518" i="8" s="1"/>
  <c r="E519" i="8"/>
  <c r="U519" i="8" s="1"/>
  <c r="E520" i="8"/>
  <c r="U520" i="8" s="1"/>
  <c r="E521" i="8"/>
  <c r="U521" i="8" s="1"/>
  <c r="E522" i="8"/>
  <c r="U522" i="8" s="1"/>
  <c r="E523" i="8"/>
  <c r="U523" i="8" s="1"/>
  <c r="E524" i="8"/>
  <c r="U524" i="8" s="1"/>
  <c r="E525" i="8"/>
  <c r="U525" i="8" s="1"/>
  <c r="E526" i="8"/>
  <c r="U526" i="8" s="1"/>
  <c r="E527" i="8"/>
  <c r="U527" i="8" s="1"/>
  <c r="E528" i="8"/>
  <c r="U528" i="8" s="1"/>
  <c r="E529" i="8"/>
  <c r="U529" i="8" s="1"/>
  <c r="E530" i="8"/>
  <c r="U530" i="8" s="1"/>
  <c r="E531" i="8"/>
  <c r="U531" i="8" s="1"/>
  <c r="E532" i="8"/>
  <c r="U532" i="8" s="1"/>
  <c r="E533" i="8"/>
  <c r="U533" i="8" s="1"/>
  <c r="E534" i="8"/>
  <c r="U534" i="8" s="1"/>
  <c r="E535" i="8"/>
  <c r="U535" i="8" s="1"/>
  <c r="E536" i="8"/>
  <c r="U536" i="8" s="1"/>
  <c r="E537" i="8"/>
  <c r="U537" i="8" s="1"/>
  <c r="E538" i="8"/>
  <c r="U538" i="8" s="1"/>
  <c r="E539" i="8"/>
  <c r="U539" i="8" s="1"/>
  <c r="E540" i="8"/>
  <c r="U540" i="8" s="1"/>
  <c r="E541" i="8"/>
  <c r="U541" i="8" s="1"/>
  <c r="E542" i="8"/>
  <c r="U542" i="8" s="1"/>
  <c r="E543" i="8"/>
  <c r="U543" i="8" s="1"/>
  <c r="E544" i="8"/>
  <c r="U544" i="8" s="1"/>
  <c r="E545" i="8"/>
  <c r="U545" i="8" s="1"/>
  <c r="E546" i="8"/>
  <c r="U546" i="8" s="1"/>
  <c r="E547" i="8"/>
  <c r="U547" i="8" s="1"/>
  <c r="E548" i="8"/>
  <c r="U548" i="8" s="1"/>
  <c r="E549" i="8"/>
  <c r="U549" i="8" s="1"/>
  <c r="E550" i="8"/>
  <c r="U550" i="8" s="1"/>
  <c r="E551" i="8"/>
  <c r="U551" i="8" s="1"/>
  <c r="E552" i="8"/>
  <c r="U552" i="8" s="1"/>
  <c r="E553" i="8"/>
  <c r="U553" i="8" s="1"/>
  <c r="E554" i="8"/>
  <c r="U554" i="8" s="1"/>
  <c r="E555" i="8"/>
  <c r="U555" i="8" s="1"/>
  <c r="E556" i="8"/>
  <c r="U556" i="8" s="1"/>
  <c r="E557" i="8"/>
  <c r="U557" i="8" s="1"/>
  <c r="E558" i="8"/>
  <c r="U558" i="8" s="1"/>
  <c r="E559" i="8"/>
  <c r="U559" i="8" s="1"/>
  <c r="E560" i="8"/>
  <c r="U560" i="8" s="1"/>
  <c r="E561" i="8"/>
  <c r="U561" i="8" s="1"/>
  <c r="E562" i="8"/>
  <c r="U562" i="8" s="1"/>
  <c r="E563" i="8"/>
  <c r="U563" i="8" s="1"/>
  <c r="E564" i="8"/>
  <c r="U564" i="8" s="1"/>
  <c r="E565" i="8"/>
  <c r="U565" i="8" s="1"/>
  <c r="E566" i="8"/>
  <c r="U566" i="8" s="1"/>
  <c r="E567" i="8"/>
  <c r="U567" i="8" s="1"/>
  <c r="E568" i="8"/>
  <c r="U568" i="8" s="1"/>
  <c r="E569" i="8"/>
  <c r="U569" i="8" s="1"/>
  <c r="E570" i="8"/>
  <c r="U570" i="8" s="1"/>
  <c r="E571" i="8"/>
  <c r="U571" i="8" s="1"/>
  <c r="E572" i="8"/>
  <c r="U572" i="8" s="1"/>
  <c r="E573" i="8"/>
  <c r="U573" i="8" s="1"/>
  <c r="E574" i="8"/>
  <c r="U574" i="8" s="1"/>
  <c r="E575" i="8"/>
  <c r="U575" i="8" s="1"/>
  <c r="E576" i="8"/>
  <c r="U576" i="8" s="1"/>
  <c r="E577" i="8"/>
  <c r="U577" i="8" s="1"/>
  <c r="E578" i="8"/>
  <c r="U578" i="8" s="1"/>
  <c r="E579" i="8"/>
  <c r="U579" i="8" s="1"/>
  <c r="E580" i="8"/>
  <c r="U580" i="8" s="1"/>
  <c r="E581" i="8"/>
  <c r="U581" i="8" s="1"/>
  <c r="E582" i="8"/>
  <c r="U582" i="8" s="1"/>
  <c r="E583" i="8"/>
  <c r="U583" i="8" s="1"/>
  <c r="E584" i="8"/>
  <c r="U584" i="8" s="1"/>
  <c r="E585" i="8"/>
  <c r="U585" i="8" s="1"/>
  <c r="E586" i="8"/>
  <c r="U586" i="8" s="1"/>
  <c r="E587" i="8"/>
  <c r="U587" i="8" s="1"/>
  <c r="E588" i="8"/>
  <c r="U588" i="8" s="1"/>
  <c r="E589" i="8"/>
  <c r="U589" i="8" s="1"/>
  <c r="E590" i="8"/>
  <c r="U590" i="8" s="1"/>
  <c r="E591" i="8"/>
  <c r="U591" i="8" s="1"/>
  <c r="E592" i="8"/>
  <c r="U592" i="8" s="1"/>
  <c r="E593" i="8"/>
  <c r="U593" i="8" s="1"/>
  <c r="E594" i="8"/>
  <c r="U594" i="8" s="1"/>
  <c r="E595" i="8"/>
  <c r="U595" i="8" s="1"/>
  <c r="E596" i="8"/>
  <c r="U596" i="8" s="1"/>
  <c r="E597" i="8"/>
  <c r="U597" i="8" s="1"/>
  <c r="E598" i="8"/>
  <c r="U598" i="8" s="1"/>
  <c r="E599" i="8"/>
  <c r="U599" i="8" s="1"/>
  <c r="E600" i="8"/>
  <c r="U600" i="8" s="1"/>
  <c r="E601" i="8"/>
  <c r="U601" i="8" s="1"/>
  <c r="E602" i="8"/>
  <c r="U602" i="8" s="1"/>
  <c r="E603" i="8"/>
  <c r="U603" i="8" s="1"/>
  <c r="E4" i="8"/>
  <c r="U4" i="8" s="1"/>
  <c r="Y603" i="8"/>
  <c r="W603" i="8"/>
  <c r="P603" i="8"/>
  <c r="M603" i="8"/>
  <c r="L603" i="8"/>
  <c r="H603" i="8"/>
  <c r="R603" i="8" s="1"/>
  <c r="G603" i="8"/>
  <c r="Y602" i="8"/>
  <c r="W602" i="8"/>
  <c r="P602" i="8"/>
  <c r="M602" i="8"/>
  <c r="L602" i="8"/>
  <c r="H602" i="8"/>
  <c r="R602" i="8" s="1"/>
  <c r="G602" i="8"/>
  <c r="Y601" i="8"/>
  <c r="W601" i="8"/>
  <c r="P601" i="8"/>
  <c r="M601" i="8"/>
  <c r="L601" i="8"/>
  <c r="H601" i="8"/>
  <c r="R601" i="8" s="1"/>
  <c r="G601" i="8"/>
  <c r="Y600" i="8"/>
  <c r="W600" i="8"/>
  <c r="P600" i="8"/>
  <c r="M600" i="8"/>
  <c r="L600" i="8"/>
  <c r="H600" i="8"/>
  <c r="R600" i="8" s="1"/>
  <c r="G600" i="8"/>
  <c r="Y599" i="8"/>
  <c r="W599" i="8"/>
  <c r="P599" i="8"/>
  <c r="M599" i="8"/>
  <c r="L599" i="8"/>
  <c r="H599" i="8"/>
  <c r="R599" i="8" s="1"/>
  <c r="G599" i="8"/>
  <c r="Y598" i="8"/>
  <c r="W598" i="8"/>
  <c r="P598" i="8"/>
  <c r="M598" i="8"/>
  <c r="L598" i="8"/>
  <c r="H598" i="8"/>
  <c r="R598" i="8" s="1"/>
  <c r="G598" i="8"/>
  <c r="Y597" i="8"/>
  <c r="W597" i="8"/>
  <c r="P597" i="8"/>
  <c r="M597" i="8"/>
  <c r="L597" i="8"/>
  <c r="H597" i="8"/>
  <c r="R597" i="8" s="1"/>
  <c r="G597" i="8"/>
  <c r="Y596" i="8"/>
  <c r="W596" i="8"/>
  <c r="P596" i="8"/>
  <c r="M596" i="8"/>
  <c r="L596" i="8"/>
  <c r="H596" i="8"/>
  <c r="R596" i="8" s="1"/>
  <c r="G596" i="8"/>
  <c r="Y595" i="8"/>
  <c r="W595" i="8"/>
  <c r="P595" i="8"/>
  <c r="M595" i="8"/>
  <c r="L595" i="8"/>
  <c r="H595" i="8"/>
  <c r="R595" i="8" s="1"/>
  <c r="G595" i="8"/>
  <c r="Y594" i="8"/>
  <c r="W594" i="8"/>
  <c r="P594" i="8"/>
  <c r="M594" i="8"/>
  <c r="L594" i="8"/>
  <c r="H594" i="8"/>
  <c r="R594" i="8" s="1"/>
  <c r="G594" i="8"/>
  <c r="Y593" i="8"/>
  <c r="W593" i="8"/>
  <c r="P593" i="8"/>
  <c r="M593" i="8"/>
  <c r="L593" i="8"/>
  <c r="H593" i="8"/>
  <c r="R593" i="8" s="1"/>
  <c r="G593" i="8"/>
  <c r="Y592" i="8"/>
  <c r="W592" i="8"/>
  <c r="P592" i="8"/>
  <c r="M592" i="8"/>
  <c r="L592" i="8"/>
  <c r="H592" i="8"/>
  <c r="R592" i="8" s="1"/>
  <c r="G592" i="8"/>
  <c r="Y591" i="8"/>
  <c r="W591" i="8"/>
  <c r="P591" i="8"/>
  <c r="M591" i="8"/>
  <c r="L591" i="8"/>
  <c r="H591" i="8"/>
  <c r="R591" i="8" s="1"/>
  <c r="G591" i="8"/>
  <c r="Y590" i="8"/>
  <c r="W590" i="8"/>
  <c r="P590" i="8"/>
  <c r="M590" i="8"/>
  <c r="L590" i="8"/>
  <c r="H590" i="8"/>
  <c r="R590" i="8" s="1"/>
  <c r="G590" i="8"/>
  <c r="Y589" i="8"/>
  <c r="W589" i="8"/>
  <c r="P589" i="8"/>
  <c r="M589" i="8"/>
  <c r="L589" i="8"/>
  <c r="H589" i="8"/>
  <c r="R589" i="8" s="1"/>
  <c r="G589" i="8"/>
  <c r="Y588" i="8"/>
  <c r="W588" i="8"/>
  <c r="P588" i="8"/>
  <c r="M588" i="8"/>
  <c r="L588" i="8"/>
  <c r="H588" i="8"/>
  <c r="R588" i="8" s="1"/>
  <c r="G588" i="8"/>
  <c r="Y587" i="8"/>
  <c r="W587" i="8"/>
  <c r="P587" i="8"/>
  <c r="M587" i="8"/>
  <c r="L587" i="8"/>
  <c r="H587" i="8"/>
  <c r="R587" i="8" s="1"/>
  <c r="G587" i="8"/>
  <c r="Y586" i="8"/>
  <c r="W586" i="8"/>
  <c r="P586" i="8"/>
  <c r="M586" i="8"/>
  <c r="L586" i="8"/>
  <c r="H586" i="8"/>
  <c r="R586" i="8" s="1"/>
  <c r="G586" i="8"/>
  <c r="Y585" i="8"/>
  <c r="W585" i="8"/>
  <c r="P585" i="8"/>
  <c r="M585" i="8"/>
  <c r="L585" i="8"/>
  <c r="H585" i="8"/>
  <c r="R585" i="8" s="1"/>
  <c r="G585" i="8"/>
  <c r="Y584" i="8"/>
  <c r="W584" i="8"/>
  <c r="P584" i="8"/>
  <c r="M584" i="8"/>
  <c r="L584" i="8"/>
  <c r="H584" i="8"/>
  <c r="R584" i="8" s="1"/>
  <c r="G584" i="8"/>
  <c r="Y583" i="8"/>
  <c r="W583" i="8"/>
  <c r="P583" i="8"/>
  <c r="M583" i="8"/>
  <c r="L583" i="8"/>
  <c r="H583" i="8"/>
  <c r="R583" i="8" s="1"/>
  <c r="G583" i="8"/>
  <c r="Y582" i="8"/>
  <c r="W582" i="8"/>
  <c r="P582" i="8"/>
  <c r="M582" i="8"/>
  <c r="L582" i="8"/>
  <c r="H582" i="8"/>
  <c r="R582" i="8" s="1"/>
  <c r="G582" i="8"/>
  <c r="Y581" i="8"/>
  <c r="W581" i="8"/>
  <c r="P581" i="8"/>
  <c r="M581" i="8"/>
  <c r="L581" i="8"/>
  <c r="H581" i="8"/>
  <c r="R581" i="8" s="1"/>
  <c r="G581" i="8"/>
  <c r="Y580" i="8"/>
  <c r="W580" i="8"/>
  <c r="P580" i="8"/>
  <c r="M580" i="8"/>
  <c r="L580" i="8"/>
  <c r="H580" i="8"/>
  <c r="R580" i="8" s="1"/>
  <c r="G580" i="8"/>
  <c r="Y579" i="8"/>
  <c r="W579" i="8"/>
  <c r="P579" i="8"/>
  <c r="M579" i="8"/>
  <c r="L579" i="8"/>
  <c r="H579" i="8"/>
  <c r="R579" i="8" s="1"/>
  <c r="G579" i="8"/>
  <c r="Y578" i="8"/>
  <c r="W578" i="8"/>
  <c r="P578" i="8"/>
  <c r="M578" i="8"/>
  <c r="L578" i="8"/>
  <c r="H578" i="8"/>
  <c r="R578" i="8" s="1"/>
  <c r="G578" i="8"/>
  <c r="Y577" i="8"/>
  <c r="W577" i="8"/>
  <c r="P577" i="8"/>
  <c r="M577" i="8"/>
  <c r="L577" i="8"/>
  <c r="H577" i="8"/>
  <c r="R577" i="8" s="1"/>
  <c r="G577" i="8"/>
  <c r="Y576" i="8"/>
  <c r="W576" i="8"/>
  <c r="P576" i="8"/>
  <c r="M576" i="8"/>
  <c r="L576" i="8"/>
  <c r="H576" i="8"/>
  <c r="R576" i="8" s="1"/>
  <c r="G576" i="8"/>
  <c r="Y575" i="8"/>
  <c r="W575" i="8"/>
  <c r="P575" i="8"/>
  <c r="M575" i="8"/>
  <c r="L575" i="8"/>
  <c r="H575" i="8"/>
  <c r="R575" i="8" s="1"/>
  <c r="G575" i="8"/>
  <c r="Y574" i="8"/>
  <c r="W574" i="8"/>
  <c r="P574" i="8"/>
  <c r="M574" i="8"/>
  <c r="L574" i="8"/>
  <c r="H574" i="8"/>
  <c r="R574" i="8" s="1"/>
  <c r="G574" i="8"/>
  <c r="Y573" i="8"/>
  <c r="W573" i="8"/>
  <c r="P573" i="8"/>
  <c r="M573" i="8"/>
  <c r="L573" i="8"/>
  <c r="H573" i="8"/>
  <c r="R573" i="8" s="1"/>
  <c r="G573" i="8"/>
  <c r="Y572" i="8"/>
  <c r="W572" i="8"/>
  <c r="P572" i="8"/>
  <c r="M572" i="8"/>
  <c r="L572" i="8"/>
  <c r="H572" i="8"/>
  <c r="R572" i="8" s="1"/>
  <c r="G572" i="8"/>
  <c r="Y571" i="8"/>
  <c r="W571" i="8"/>
  <c r="P571" i="8"/>
  <c r="M571" i="8"/>
  <c r="L571" i="8"/>
  <c r="H571" i="8"/>
  <c r="R571" i="8" s="1"/>
  <c r="G571" i="8"/>
  <c r="Y570" i="8"/>
  <c r="W570" i="8"/>
  <c r="P570" i="8"/>
  <c r="M570" i="8"/>
  <c r="L570" i="8"/>
  <c r="H570" i="8"/>
  <c r="R570" i="8" s="1"/>
  <c r="G570" i="8"/>
  <c r="Y569" i="8"/>
  <c r="W569" i="8"/>
  <c r="P569" i="8"/>
  <c r="M569" i="8"/>
  <c r="L569" i="8"/>
  <c r="H569" i="8"/>
  <c r="R569" i="8" s="1"/>
  <c r="G569" i="8"/>
  <c r="Y568" i="8"/>
  <c r="W568" i="8"/>
  <c r="P568" i="8"/>
  <c r="M568" i="8"/>
  <c r="L568" i="8"/>
  <c r="H568" i="8"/>
  <c r="R568" i="8" s="1"/>
  <c r="G568" i="8"/>
  <c r="Y567" i="8"/>
  <c r="W567" i="8"/>
  <c r="P567" i="8"/>
  <c r="M567" i="8"/>
  <c r="L567" i="8"/>
  <c r="H567" i="8"/>
  <c r="R567" i="8" s="1"/>
  <c r="G567" i="8"/>
  <c r="Y566" i="8"/>
  <c r="W566" i="8"/>
  <c r="P566" i="8"/>
  <c r="M566" i="8"/>
  <c r="L566" i="8"/>
  <c r="H566" i="8"/>
  <c r="R566" i="8" s="1"/>
  <c r="G566" i="8"/>
  <c r="Y565" i="8"/>
  <c r="W565" i="8"/>
  <c r="P565" i="8"/>
  <c r="M565" i="8"/>
  <c r="L565" i="8"/>
  <c r="H565" i="8"/>
  <c r="R565" i="8" s="1"/>
  <c r="G565" i="8"/>
  <c r="Y564" i="8"/>
  <c r="W564" i="8"/>
  <c r="P564" i="8"/>
  <c r="M564" i="8"/>
  <c r="L564" i="8"/>
  <c r="H564" i="8"/>
  <c r="R564" i="8" s="1"/>
  <c r="G564" i="8"/>
  <c r="Y563" i="8"/>
  <c r="W563" i="8"/>
  <c r="P563" i="8"/>
  <c r="M563" i="8"/>
  <c r="L563" i="8"/>
  <c r="H563" i="8"/>
  <c r="R563" i="8" s="1"/>
  <c r="G563" i="8"/>
  <c r="Y562" i="8"/>
  <c r="W562" i="8"/>
  <c r="P562" i="8"/>
  <c r="M562" i="8"/>
  <c r="L562" i="8"/>
  <c r="H562" i="8"/>
  <c r="R562" i="8" s="1"/>
  <c r="G562" i="8"/>
  <c r="Y561" i="8"/>
  <c r="W561" i="8"/>
  <c r="P561" i="8"/>
  <c r="M561" i="8"/>
  <c r="L561" i="8"/>
  <c r="H561" i="8"/>
  <c r="R561" i="8" s="1"/>
  <c r="G561" i="8"/>
  <c r="Y560" i="8"/>
  <c r="W560" i="8"/>
  <c r="P560" i="8"/>
  <c r="M560" i="8"/>
  <c r="L560" i="8"/>
  <c r="H560" i="8"/>
  <c r="R560" i="8" s="1"/>
  <c r="G560" i="8"/>
  <c r="Y559" i="8"/>
  <c r="W559" i="8"/>
  <c r="P559" i="8"/>
  <c r="M559" i="8"/>
  <c r="L559" i="8"/>
  <c r="H559" i="8"/>
  <c r="R559" i="8" s="1"/>
  <c r="G559" i="8"/>
  <c r="Y558" i="8"/>
  <c r="W558" i="8"/>
  <c r="P558" i="8"/>
  <c r="M558" i="8"/>
  <c r="L558" i="8"/>
  <c r="H558" i="8"/>
  <c r="R558" i="8" s="1"/>
  <c r="G558" i="8"/>
  <c r="Y557" i="8"/>
  <c r="W557" i="8"/>
  <c r="P557" i="8"/>
  <c r="M557" i="8"/>
  <c r="L557" i="8"/>
  <c r="H557" i="8"/>
  <c r="R557" i="8" s="1"/>
  <c r="G557" i="8"/>
  <c r="Y556" i="8"/>
  <c r="W556" i="8"/>
  <c r="P556" i="8"/>
  <c r="M556" i="8"/>
  <c r="L556" i="8"/>
  <c r="H556" i="8"/>
  <c r="R556" i="8" s="1"/>
  <c r="G556" i="8"/>
  <c r="Y555" i="8"/>
  <c r="W555" i="8"/>
  <c r="P555" i="8"/>
  <c r="M555" i="8"/>
  <c r="L555" i="8"/>
  <c r="H555" i="8"/>
  <c r="R555" i="8" s="1"/>
  <c r="G555" i="8"/>
  <c r="Y554" i="8"/>
  <c r="W554" i="8"/>
  <c r="P554" i="8"/>
  <c r="M554" i="8"/>
  <c r="L554" i="8"/>
  <c r="H554" i="8"/>
  <c r="R554" i="8" s="1"/>
  <c r="G554" i="8"/>
  <c r="Y553" i="8"/>
  <c r="W553" i="8"/>
  <c r="P553" i="8"/>
  <c r="M553" i="8"/>
  <c r="L553" i="8"/>
  <c r="H553" i="8"/>
  <c r="R553" i="8" s="1"/>
  <c r="G553" i="8"/>
  <c r="Y552" i="8"/>
  <c r="W552" i="8"/>
  <c r="P552" i="8"/>
  <c r="M552" i="8"/>
  <c r="L552" i="8"/>
  <c r="H552" i="8"/>
  <c r="R552" i="8" s="1"/>
  <c r="G552" i="8"/>
  <c r="Y551" i="8"/>
  <c r="W551" i="8"/>
  <c r="P551" i="8"/>
  <c r="M551" i="8"/>
  <c r="L551" i="8"/>
  <c r="H551" i="8"/>
  <c r="R551" i="8" s="1"/>
  <c r="G551" i="8"/>
  <c r="Y550" i="8"/>
  <c r="W550" i="8"/>
  <c r="P550" i="8"/>
  <c r="M550" i="8"/>
  <c r="L550" i="8"/>
  <c r="H550" i="8"/>
  <c r="R550" i="8" s="1"/>
  <c r="G550" i="8"/>
  <c r="Y549" i="8"/>
  <c r="W549" i="8"/>
  <c r="P549" i="8"/>
  <c r="M549" i="8"/>
  <c r="L549" i="8"/>
  <c r="H549" i="8"/>
  <c r="R549" i="8" s="1"/>
  <c r="G549" i="8"/>
  <c r="Y548" i="8"/>
  <c r="W548" i="8"/>
  <c r="P548" i="8"/>
  <c r="M548" i="8"/>
  <c r="L548" i="8"/>
  <c r="H548" i="8"/>
  <c r="R548" i="8" s="1"/>
  <c r="G548" i="8"/>
  <c r="Y547" i="8"/>
  <c r="W547" i="8"/>
  <c r="P547" i="8"/>
  <c r="M547" i="8"/>
  <c r="L547" i="8"/>
  <c r="H547" i="8"/>
  <c r="R547" i="8" s="1"/>
  <c r="G547" i="8"/>
  <c r="Y546" i="8"/>
  <c r="W546" i="8"/>
  <c r="P546" i="8"/>
  <c r="M546" i="8"/>
  <c r="L546" i="8"/>
  <c r="H546" i="8"/>
  <c r="R546" i="8" s="1"/>
  <c r="G546" i="8"/>
  <c r="Y545" i="8"/>
  <c r="W545" i="8"/>
  <c r="P545" i="8"/>
  <c r="M545" i="8"/>
  <c r="L545" i="8"/>
  <c r="H545" i="8"/>
  <c r="R545" i="8" s="1"/>
  <c r="G545" i="8"/>
  <c r="Y544" i="8"/>
  <c r="W544" i="8"/>
  <c r="P544" i="8"/>
  <c r="M544" i="8"/>
  <c r="L544" i="8"/>
  <c r="H544" i="8"/>
  <c r="R544" i="8" s="1"/>
  <c r="G544" i="8"/>
  <c r="Y543" i="8"/>
  <c r="W543" i="8"/>
  <c r="P543" i="8"/>
  <c r="M543" i="8"/>
  <c r="L543" i="8"/>
  <c r="H543" i="8"/>
  <c r="R543" i="8" s="1"/>
  <c r="G543" i="8"/>
  <c r="Y542" i="8"/>
  <c r="W542" i="8"/>
  <c r="P542" i="8"/>
  <c r="M542" i="8"/>
  <c r="L542" i="8"/>
  <c r="H542" i="8"/>
  <c r="R542" i="8" s="1"/>
  <c r="G542" i="8"/>
  <c r="Y541" i="8"/>
  <c r="W541" i="8"/>
  <c r="P541" i="8"/>
  <c r="M541" i="8"/>
  <c r="L541" i="8"/>
  <c r="H541" i="8"/>
  <c r="R541" i="8" s="1"/>
  <c r="G541" i="8"/>
  <c r="Y540" i="8"/>
  <c r="W540" i="8"/>
  <c r="P540" i="8"/>
  <c r="M540" i="8"/>
  <c r="L540" i="8"/>
  <c r="H540" i="8"/>
  <c r="R540" i="8" s="1"/>
  <c r="G540" i="8"/>
  <c r="Y539" i="8"/>
  <c r="W539" i="8"/>
  <c r="P539" i="8"/>
  <c r="M539" i="8"/>
  <c r="L539" i="8"/>
  <c r="H539" i="8"/>
  <c r="R539" i="8" s="1"/>
  <c r="G539" i="8"/>
  <c r="Y538" i="8"/>
  <c r="W538" i="8"/>
  <c r="P538" i="8"/>
  <c r="M538" i="8"/>
  <c r="L538" i="8"/>
  <c r="H538" i="8"/>
  <c r="R538" i="8" s="1"/>
  <c r="G538" i="8"/>
  <c r="Y537" i="8"/>
  <c r="W537" i="8"/>
  <c r="P537" i="8"/>
  <c r="M537" i="8"/>
  <c r="L537" i="8"/>
  <c r="H537" i="8"/>
  <c r="R537" i="8" s="1"/>
  <c r="G537" i="8"/>
  <c r="Y536" i="8"/>
  <c r="W536" i="8"/>
  <c r="P536" i="8"/>
  <c r="M536" i="8"/>
  <c r="L536" i="8"/>
  <c r="H536" i="8"/>
  <c r="R536" i="8" s="1"/>
  <c r="G536" i="8"/>
  <c r="Y535" i="8"/>
  <c r="W535" i="8"/>
  <c r="P535" i="8"/>
  <c r="M535" i="8"/>
  <c r="L535" i="8"/>
  <c r="H535" i="8"/>
  <c r="R535" i="8" s="1"/>
  <c r="G535" i="8"/>
  <c r="Y534" i="8"/>
  <c r="W534" i="8"/>
  <c r="P534" i="8"/>
  <c r="M534" i="8"/>
  <c r="L534" i="8"/>
  <c r="H534" i="8"/>
  <c r="R534" i="8" s="1"/>
  <c r="G534" i="8"/>
  <c r="Y533" i="8"/>
  <c r="W533" i="8"/>
  <c r="P533" i="8"/>
  <c r="M533" i="8"/>
  <c r="L533" i="8"/>
  <c r="H533" i="8"/>
  <c r="R533" i="8" s="1"/>
  <c r="G533" i="8"/>
  <c r="Y532" i="8"/>
  <c r="W532" i="8"/>
  <c r="P532" i="8"/>
  <c r="M532" i="8"/>
  <c r="L532" i="8"/>
  <c r="H532" i="8"/>
  <c r="R532" i="8" s="1"/>
  <c r="G532" i="8"/>
  <c r="Y531" i="8"/>
  <c r="W531" i="8"/>
  <c r="P531" i="8"/>
  <c r="M531" i="8"/>
  <c r="L531" i="8"/>
  <c r="H531" i="8"/>
  <c r="R531" i="8" s="1"/>
  <c r="G531" i="8"/>
  <c r="Y530" i="8"/>
  <c r="W530" i="8"/>
  <c r="P530" i="8"/>
  <c r="M530" i="8"/>
  <c r="L530" i="8"/>
  <c r="H530" i="8"/>
  <c r="R530" i="8" s="1"/>
  <c r="G530" i="8"/>
  <c r="Y529" i="8"/>
  <c r="W529" i="8"/>
  <c r="P529" i="8"/>
  <c r="M529" i="8"/>
  <c r="L529" i="8"/>
  <c r="H529" i="8"/>
  <c r="R529" i="8" s="1"/>
  <c r="G529" i="8"/>
  <c r="Y528" i="8"/>
  <c r="W528" i="8"/>
  <c r="P528" i="8"/>
  <c r="M528" i="8"/>
  <c r="L528" i="8"/>
  <c r="H528" i="8"/>
  <c r="R528" i="8" s="1"/>
  <c r="G528" i="8"/>
  <c r="Y527" i="8"/>
  <c r="W527" i="8"/>
  <c r="P527" i="8"/>
  <c r="M527" i="8"/>
  <c r="L527" i="8"/>
  <c r="H527" i="8"/>
  <c r="R527" i="8" s="1"/>
  <c r="G527" i="8"/>
  <c r="Y526" i="8"/>
  <c r="W526" i="8"/>
  <c r="P526" i="8"/>
  <c r="M526" i="8"/>
  <c r="L526" i="8"/>
  <c r="H526" i="8"/>
  <c r="R526" i="8" s="1"/>
  <c r="G526" i="8"/>
  <c r="Y525" i="8"/>
  <c r="W525" i="8"/>
  <c r="P525" i="8"/>
  <c r="M525" i="8"/>
  <c r="L525" i="8"/>
  <c r="H525" i="8"/>
  <c r="R525" i="8" s="1"/>
  <c r="G525" i="8"/>
  <c r="Y524" i="8"/>
  <c r="W524" i="8"/>
  <c r="P524" i="8"/>
  <c r="M524" i="8"/>
  <c r="L524" i="8"/>
  <c r="H524" i="8"/>
  <c r="R524" i="8" s="1"/>
  <c r="G524" i="8"/>
  <c r="Y523" i="8"/>
  <c r="W523" i="8"/>
  <c r="P523" i="8"/>
  <c r="M523" i="8"/>
  <c r="L523" i="8"/>
  <c r="H523" i="8"/>
  <c r="R523" i="8" s="1"/>
  <c r="G523" i="8"/>
  <c r="Y522" i="8"/>
  <c r="W522" i="8"/>
  <c r="P522" i="8"/>
  <c r="M522" i="8"/>
  <c r="L522" i="8"/>
  <c r="H522" i="8"/>
  <c r="R522" i="8" s="1"/>
  <c r="G522" i="8"/>
  <c r="Y521" i="8"/>
  <c r="W521" i="8"/>
  <c r="P521" i="8"/>
  <c r="M521" i="8"/>
  <c r="L521" i="8"/>
  <c r="H521" i="8"/>
  <c r="R521" i="8" s="1"/>
  <c r="G521" i="8"/>
  <c r="Y520" i="8"/>
  <c r="W520" i="8"/>
  <c r="P520" i="8"/>
  <c r="M520" i="8"/>
  <c r="L520" i="8"/>
  <c r="H520" i="8"/>
  <c r="R520" i="8" s="1"/>
  <c r="G520" i="8"/>
  <c r="Y519" i="8"/>
  <c r="W519" i="8"/>
  <c r="P519" i="8"/>
  <c r="M519" i="8"/>
  <c r="L519" i="8"/>
  <c r="H519" i="8"/>
  <c r="R519" i="8" s="1"/>
  <c r="G519" i="8"/>
  <c r="Y518" i="8"/>
  <c r="W518" i="8"/>
  <c r="P518" i="8"/>
  <c r="M518" i="8"/>
  <c r="L518" i="8"/>
  <c r="H518" i="8"/>
  <c r="R518" i="8" s="1"/>
  <c r="G518" i="8"/>
  <c r="Y517" i="8"/>
  <c r="W517" i="8"/>
  <c r="P517" i="8"/>
  <c r="M517" i="8"/>
  <c r="L517" i="8"/>
  <c r="H517" i="8"/>
  <c r="R517" i="8" s="1"/>
  <c r="G517" i="8"/>
  <c r="Y516" i="8"/>
  <c r="W516" i="8"/>
  <c r="P516" i="8"/>
  <c r="M516" i="8"/>
  <c r="L516" i="8"/>
  <c r="H516" i="8"/>
  <c r="R516" i="8" s="1"/>
  <c r="G516" i="8"/>
  <c r="Y515" i="8"/>
  <c r="W515" i="8"/>
  <c r="P515" i="8"/>
  <c r="M515" i="8"/>
  <c r="L515" i="8"/>
  <c r="H515" i="8"/>
  <c r="R515" i="8" s="1"/>
  <c r="G515" i="8"/>
  <c r="Y514" i="8"/>
  <c r="W514" i="8"/>
  <c r="P514" i="8"/>
  <c r="M514" i="8"/>
  <c r="L514" i="8"/>
  <c r="H514" i="8"/>
  <c r="R514" i="8" s="1"/>
  <c r="G514" i="8"/>
  <c r="Y513" i="8"/>
  <c r="W513" i="8"/>
  <c r="P513" i="8"/>
  <c r="M513" i="8"/>
  <c r="L513" i="8"/>
  <c r="H513" i="8"/>
  <c r="R513" i="8" s="1"/>
  <c r="G513" i="8"/>
  <c r="Y512" i="8"/>
  <c r="W512" i="8"/>
  <c r="P512" i="8"/>
  <c r="M512" i="8"/>
  <c r="L512" i="8"/>
  <c r="H512" i="8"/>
  <c r="R512" i="8" s="1"/>
  <c r="G512" i="8"/>
  <c r="Y511" i="8"/>
  <c r="W511" i="8"/>
  <c r="P511" i="8"/>
  <c r="M511" i="8"/>
  <c r="L511" i="8"/>
  <c r="H511" i="8"/>
  <c r="R511" i="8" s="1"/>
  <c r="G511" i="8"/>
  <c r="Y510" i="8"/>
  <c r="W510" i="8"/>
  <c r="P510" i="8"/>
  <c r="M510" i="8"/>
  <c r="L510" i="8"/>
  <c r="H510" i="8"/>
  <c r="R510" i="8" s="1"/>
  <c r="G510" i="8"/>
  <c r="Y509" i="8"/>
  <c r="W509" i="8"/>
  <c r="P509" i="8"/>
  <c r="M509" i="8"/>
  <c r="L509" i="8"/>
  <c r="H509" i="8"/>
  <c r="R509" i="8" s="1"/>
  <c r="G509" i="8"/>
  <c r="Y508" i="8"/>
  <c r="W508" i="8"/>
  <c r="P508" i="8"/>
  <c r="M508" i="8"/>
  <c r="L508" i="8"/>
  <c r="H508" i="8"/>
  <c r="R508" i="8" s="1"/>
  <c r="G508" i="8"/>
  <c r="Y507" i="8"/>
  <c r="W507" i="8"/>
  <c r="P507" i="8"/>
  <c r="M507" i="8"/>
  <c r="L507" i="8"/>
  <c r="H507" i="8"/>
  <c r="R507" i="8" s="1"/>
  <c r="G507" i="8"/>
  <c r="Y506" i="8"/>
  <c r="W506" i="8"/>
  <c r="P506" i="8"/>
  <c r="M506" i="8"/>
  <c r="L506" i="8"/>
  <c r="H506" i="8"/>
  <c r="R506" i="8" s="1"/>
  <c r="G506" i="8"/>
  <c r="Y505" i="8"/>
  <c r="W505" i="8"/>
  <c r="P505" i="8"/>
  <c r="M505" i="8"/>
  <c r="L505" i="8"/>
  <c r="H505" i="8"/>
  <c r="R505" i="8" s="1"/>
  <c r="G505" i="8"/>
  <c r="Y504" i="8"/>
  <c r="W504" i="8"/>
  <c r="P504" i="8"/>
  <c r="M504" i="8"/>
  <c r="L504" i="8"/>
  <c r="H504" i="8"/>
  <c r="R504" i="8" s="1"/>
  <c r="G504" i="8"/>
  <c r="Y503" i="8"/>
  <c r="W503" i="8"/>
  <c r="P503" i="8"/>
  <c r="M503" i="8"/>
  <c r="L503" i="8"/>
  <c r="H503" i="8"/>
  <c r="R503" i="8" s="1"/>
  <c r="G503" i="8"/>
  <c r="Y502" i="8"/>
  <c r="W502" i="8"/>
  <c r="P502" i="8"/>
  <c r="M502" i="8"/>
  <c r="L502" i="8"/>
  <c r="H502" i="8"/>
  <c r="R502" i="8" s="1"/>
  <c r="G502" i="8"/>
  <c r="Y501" i="8"/>
  <c r="W501" i="8"/>
  <c r="P501" i="8"/>
  <c r="M501" i="8"/>
  <c r="L501" i="8"/>
  <c r="H501" i="8"/>
  <c r="R501" i="8" s="1"/>
  <c r="G501" i="8"/>
  <c r="Y500" i="8"/>
  <c r="W500" i="8"/>
  <c r="P500" i="8"/>
  <c r="M500" i="8"/>
  <c r="L500" i="8"/>
  <c r="H500" i="8"/>
  <c r="R500" i="8" s="1"/>
  <c r="G500" i="8"/>
  <c r="Y499" i="8"/>
  <c r="W499" i="8"/>
  <c r="P499" i="8"/>
  <c r="M499" i="8"/>
  <c r="L499" i="8"/>
  <c r="H499" i="8"/>
  <c r="R499" i="8" s="1"/>
  <c r="G499" i="8"/>
  <c r="Y498" i="8"/>
  <c r="W498" i="8"/>
  <c r="P498" i="8"/>
  <c r="M498" i="8"/>
  <c r="L498" i="8"/>
  <c r="H498" i="8"/>
  <c r="R498" i="8" s="1"/>
  <c r="G498" i="8"/>
  <c r="Y497" i="8"/>
  <c r="W497" i="8"/>
  <c r="P497" i="8"/>
  <c r="M497" i="8"/>
  <c r="L497" i="8"/>
  <c r="H497" i="8"/>
  <c r="R497" i="8" s="1"/>
  <c r="G497" i="8"/>
  <c r="Y496" i="8"/>
  <c r="W496" i="8"/>
  <c r="P496" i="8"/>
  <c r="M496" i="8"/>
  <c r="L496" i="8"/>
  <c r="H496" i="8"/>
  <c r="R496" i="8" s="1"/>
  <c r="G496" i="8"/>
  <c r="Y495" i="8"/>
  <c r="W495" i="8"/>
  <c r="P495" i="8"/>
  <c r="M495" i="8"/>
  <c r="L495" i="8"/>
  <c r="H495" i="8"/>
  <c r="R495" i="8" s="1"/>
  <c r="G495" i="8"/>
  <c r="Y494" i="8"/>
  <c r="W494" i="8"/>
  <c r="P494" i="8"/>
  <c r="M494" i="8"/>
  <c r="L494" i="8"/>
  <c r="H494" i="8"/>
  <c r="R494" i="8" s="1"/>
  <c r="G494" i="8"/>
  <c r="Y493" i="8"/>
  <c r="W493" i="8"/>
  <c r="P493" i="8"/>
  <c r="M493" i="8"/>
  <c r="L493" i="8"/>
  <c r="H493" i="8"/>
  <c r="R493" i="8" s="1"/>
  <c r="G493" i="8"/>
  <c r="Y492" i="8"/>
  <c r="W492" i="8"/>
  <c r="P492" i="8"/>
  <c r="M492" i="8"/>
  <c r="L492" i="8"/>
  <c r="H492" i="8"/>
  <c r="R492" i="8" s="1"/>
  <c r="G492" i="8"/>
  <c r="Y491" i="8"/>
  <c r="W491" i="8"/>
  <c r="P491" i="8"/>
  <c r="M491" i="8"/>
  <c r="L491" i="8"/>
  <c r="H491" i="8"/>
  <c r="R491" i="8" s="1"/>
  <c r="G491" i="8"/>
  <c r="Y490" i="8"/>
  <c r="W490" i="8"/>
  <c r="P490" i="8"/>
  <c r="M490" i="8"/>
  <c r="L490" i="8"/>
  <c r="H490" i="8"/>
  <c r="R490" i="8" s="1"/>
  <c r="G490" i="8"/>
  <c r="Y489" i="8"/>
  <c r="W489" i="8"/>
  <c r="P489" i="8"/>
  <c r="M489" i="8"/>
  <c r="L489" i="8"/>
  <c r="H489" i="8"/>
  <c r="R489" i="8" s="1"/>
  <c r="G489" i="8"/>
  <c r="Y488" i="8"/>
  <c r="W488" i="8"/>
  <c r="P488" i="8"/>
  <c r="M488" i="8"/>
  <c r="L488" i="8"/>
  <c r="H488" i="8"/>
  <c r="R488" i="8" s="1"/>
  <c r="G488" i="8"/>
  <c r="Y487" i="8"/>
  <c r="W487" i="8"/>
  <c r="P487" i="8"/>
  <c r="M487" i="8"/>
  <c r="L487" i="8"/>
  <c r="H487" i="8"/>
  <c r="R487" i="8" s="1"/>
  <c r="G487" i="8"/>
  <c r="Y486" i="8"/>
  <c r="W486" i="8"/>
  <c r="P486" i="8"/>
  <c r="M486" i="8"/>
  <c r="L486" i="8"/>
  <c r="H486" i="8"/>
  <c r="R486" i="8" s="1"/>
  <c r="G486" i="8"/>
  <c r="Y485" i="8"/>
  <c r="W485" i="8"/>
  <c r="P485" i="8"/>
  <c r="M485" i="8"/>
  <c r="L485" i="8"/>
  <c r="H485" i="8"/>
  <c r="R485" i="8" s="1"/>
  <c r="G485" i="8"/>
  <c r="Y484" i="8"/>
  <c r="W484" i="8"/>
  <c r="P484" i="8"/>
  <c r="M484" i="8"/>
  <c r="L484" i="8"/>
  <c r="H484" i="8"/>
  <c r="R484" i="8" s="1"/>
  <c r="G484" i="8"/>
  <c r="Y483" i="8"/>
  <c r="W483" i="8"/>
  <c r="P483" i="8"/>
  <c r="M483" i="8"/>
  <c r="L483" i="8"/>
  <c r="H483" i="8"/>
  <c r="R483" i="8" s="1"/>
  <c r="G483" i="8"/>
  <c r="Y482" i="8"/>
  <c r="W482" i="8"/>
  <c r="P482" i="8"/>
  <c r="M482" i="8"/>
  <c r="L482" i="8"/>
  <c r="H482" i="8"/>
  <c r="R482" i="8" s="1"/>
  <c r="G482" i="8"/>
  <c r="Y481" i="8"/>
  <c r="W481" i="8"/>
  <c r="P481" i="8"/>
  <c r="M481" i="8"/>
  <c r="L481" i="8"/>
  <c r="H481" i="8"/>
  <c r="R481" i="8" s="1"/>
  <c r="G481" i="8"/>
  <c r="Y480" i="8"/>
  <c r="W480" i="8"/>
  <c r="P480" i="8"/>
  <c r="M480" i="8"/>
  <c r="L480" i="8"/>
  <c r="H480" i="8"/>
  <c r="R480" i="8" s="1"/>
  <c r="G480" i="8"/>
  <c r="Y479" i="8"/>
  <c r="W479" i="8"/>
  <c r="P479" i="8"/>
  <c r="M479" i="8"/>
  <c r="L479" i="8"/>
  <c r="H479" i="8"/>
  <c r="R479" i="8" s="1"/>
  <c r="G479" i="8"/>
  <c r="Y478" i="8"/>
  <c r="W478" i="8"/>
  <c r="P478" i="8"/>
  <c r="M478" i="8"/>
  <c r="L478" i="8"/>
  <c r="H478" i="8"/>
  <c r="R478" i="8" s="1"/>
  <c r="G478" i="8"/>
  <c r="Y477" i="8"/>
  <c r="W477" i="8"/>
  <c r="P477" i="8"/>
  <c r="M477" i="8"/>
  <c r="L477" i="8"/>
  <c r="H477" i="8"/>
  <c r="R477" i="8" s="1"/>
  <c r="G477" i="8"/>
  <c r="Y476" i="8"/>
  <c r="W476" i="8"/>
  <c r="P476" i="8"/>
  <c r="M476" i="8"/>
  <c r="L476" i="8"/>
  <c r="H476" i="8"/>
  <c r="R476" i="8" s="1"/>
  <c r="G476" i="8"/>
  <c r="Y475" i="8"/>
  <c r="W475" i="8"/>
  <c r="P475" i="8"/>
  <c r="M475" i="8"/>
  <c r="L475" i="8"/>
  <c r="H475" i="8"/>
  <c r="R475" i="8" s="1"/>
  <c r="G475" i="8"/>
  <c r="Y474" i="8"/>
  <c r="W474" i="8"/>
  <c r="P474" i="8"/>
  <c r="M474" i="8"/>
  <c r="L474" i="8"/>
  <c r="H474" i="8"/>
  <c r="R474" i="8" s="1"/>
  <c r="G474" i="8"/>
  <c r="Y473" i="8"/>
  <c r="W473" i="8"/>
  <c r="P473" i="8"/>
  <c r="M473" i="8"/>
  <c r="L473" i="8"/>
  <c r="H473" i="8"/>
  <c r="R473" i="8" s="1"/>
  <c r="G473" i="8"/>
  <c r="Y472" i="8"/>
  <c r="W472" i="8"/>
  <c r="P472" i="8"/>
  <c r="M472" i="8"/>
  <c r="L472" i="8"/>
  <c r="H472" i="8"/>
  <c r="R472" i="8" s="1"/>
  <c r="G472" i="8"/>
  <c r="Y471" i="8"/>
  <c r="W471" i="8"/>
  <c r="P471" i="8"/>
  <c r="M471" i="8"/>
  <c r="L471" i="8"/>
  <c r="H471" i="8"/>
  <c r="R471" i="8" s="1"/>
  <c r="G471" i="8"/>
  <c r="Y470" i="8"/>
  <c r="W470" i="8"/>
  <c r="P470" i="8"/>
  <c r="M470" i="8"/>
  <c r="L470" i="8"/>
  <c r="H470" i="8"/>
  <c r="R470" i="8" s="1"/>
  <c r="G470" i="8"/>
  <c r="Y469" i="8"/>
  <c r="W469" i="8"/>
  <c r="P469" i="8"/>
  <c r="M469" i="8"/>
  <c r="L469" i="8"/>
  <c r="H469" i="8"/>
  <c r="R469" i="8" s="1"/>
  <c r="G469" i="8"/>
  <c r="Y468" i="8"/>
  <c r="W468" i="8"/>
  <c r="P468" i="8"/>
  <c r="M468" i="8"/>
  <c r="L468" i="8"/>
  <c r="H468" i="8"/>
  <c r="R468" i="8" s="1"/>
  <c r="G468" i="8"/>
  <c r="Y467" i="8"/>
  <c r="W467" i="8"/>
  <c r="P467" i="8"/>
  <c r="M467" i="8"/>
  <c r="L467" i="8"/>
  <c r="H467" i="8"/>
  <c r="R467" i="8" s="1"/>
  <c r="G467" i="8"/>
  <c r="Y466" i="8"/>
  <c r="W466" i="8"/>
  <c r="P466" i="8"/>
  <c r="M466" i="8"/>
  <c r="L466" i="8"/>
  <c r="H466" i="8"/>
  <c r="R466" i="8" s="1"/>
  <c r="G466" i="8"/>
  <c r="Y465" i="8"/>
  <c r="W465" i="8"/>
  <c r="P465" i="8"/>
  <c r="M465" i="8"/>
  <c r="L465" i="8"/>
  <c r="H465" i="8"/>
  <c r="R465" i="8" s="1"/>
  <c r="G465" i="8"/>
  <c r="Y464" i="8"/>
  <c r="W464" i="8"/>
  <c r="P464" i="8"/>
  <c r="M464" i="8"/>
  <c r="L464" i="8"/>
  <c r="H464" i="8"/>
  <c r="R464" i="8" s="1"/>
  <c r="G464" i="8"/>
  <c r="Y463" i="8"/>
  <c r="W463" i="8"/>
  <c r="P463" i="8"/>
  <c r="M463" i="8"/>
  <c r="L463" i="8"/>
  <c r="H463" i="8"/>
  <c r="R463" i="8" s="1"/>
  <c r="G463" i="8"/>
  <c r="Y462" i="8"/>
  <c r="W462" i="8"/>
  <c r="P462" i="8"/>
  <c r="M462" i="8"/>
  <c r="L462" i="8"/>
  <c r="H462" i="8"/>
  <c r="R462" i="8" s="1"/>
  <c r="G462" i="8"/>
  <c r="Y461" i="8"/>
  <c r="W461" i="8"/>
  <c r="P461" i="8"/>
  <c r="M461" i="8"/>
  <c r="L461" i="8"/>
  <c r="H461" i="8"/>
  <c r="R461" i="8" s="1"/>
  <c r="G461" i="8"/>
  <c r="Y460" i="8"/>
  <c r="W460" i="8"/>
  <c r="P460" i="8"/>
  <c r="M460" i="8"/>
  <c r="L460" i="8"/>
  <c r="H460" i="8"/>
  <c r="R460" i="8" s="1"/>
  <c r="G460" i="8"/>
  <c r="Y459" i="8"/>
  <c r="W459" i="8"/>
  <c r="P459" i="8"/>
  <c r="M459" i="8"/>
  <c r="L459" i="8"/>
  <c r="H459" i="8"/>
  <c r="R459" i="8" s="1"/>
  <c r="G459" i="8"/>
  <c r="Y458" i="8"/>
  <c r="W458" i="8"/>
  <c r="P458" i="8"/>
  <c r="M458" i="8"/>
  <c r="L458" i="8"/>
  <c r="H458" i="8"/>
  <c r="R458" i="8" s="1"/>
  <c r="G458" i="8"/>
  <c r="Y457" i="8"/>
  <c r="W457" i="8"/>
  <c r="P457" i="8"/>
  <c r="M457" i="8"/>
  <c r="L457" i="8"/>
  <c r="H457" i="8"/>
  <c r="R457" i="8" s="1"/>
  <c r="G457" i="8"/>
  <c r="Y456" i="8"/>
  <c r="W456" i="8"/>
  <c r="P456" i="8"/>
  <c r="M456" i="8"/>
  <c r="L456" i="8"/>
  <c r="H456" i="8"/>
  <c r="R456" i="8" s="1"/>
  <c r="G456" i="8"/>
  <c r="Y455" i="8"/>
  <c r="W455" i="8"/>
  <c r="P455" i="8"/>
  <c r="M455" i="8"/>
  <c r="L455" i="8"/>
  <c r="H455" i="8"/>
  <c r="R455" i="8" s="1"/>
  <c r="G455" i="8"/>
  <c r="Y454" i="8"/>
  <c r="W454" i="8"/>
  <c r="P454" i="8"/>
  <c r="M454" i="8"/>
  <c r="L454" i="8"/>
  <c r="H454" i="8"/>
  <c r="R454" i="8" s="1"/>
  <c r="G454" i="8"/>
  <c r="Y453" i="8"/>
  <c r="W453" i="8"/>
  <c r="P453" i="8"/>
  <c r="M453" i="8"/>
  <c r="L453" i="8"/>
  <c r="H453" i="8"/>
  <c r="R453" i="8" s="1"/>
  <c r="G453" i="8"/>
  <c r="Y452" i="8"/>
  <c r="W452" i="8"/>
  <c r="P452" i="8"/>
  <c r="M452" i="8"/>
  <c r="L452" i="8"/>
  <c r="H452" i="8"/>
  <c r="R452" i="8" s="1"/>
  <c r="G452" i="8"/>
  <c r="Y451" i="8"/>
  <c r="W451" i="8"/>
  <c r="P451" i="8"/>
  <c r="M451" i="8"/>
  <c r="L451" i="8"/>
  <c r="H451" i="8"/>
  <c r="R451" i="8" s="1"/>
  <c r="G451" i="8"/>
  <c r="Y450" i="8"/>
  <c r="W450" i="8"/>
  <c r="P450" i="8"/>
  <c r="M450" i="8"/>
  <c r="L450" i="8"/>
  <c r="H450" i="8"/>
  <c r="R450" i="8" s="1"/>
  <c r="G450" i="8"/>
  <c r="Y449" i="8"/>
  <c r="W449" i="8"/>
  <c r="P449" i="8"/>
  <c r="M449" i="8"/>
  <c r="L449" i="8"/>
  <c r="H449" i="8"/>
  <c r="R449" i="8" s="1"/>
  <c r="G449" i="8"/>
  <c r="Y448" i="8"/>
  <c r="W448" i="8"/>
  <c r="P448" i="8"/>
  <c r="M448" i="8"/>
  <c r="L448" i="8"/>
  <c r="H448" i="8"/>
  <c r="R448" i="8" s="1"/>
  <c r="G448" i="8"/>
  <c r="Y447" i="8"/>
  <c r="W447" i="8"/>
  <c r="P447" i="8"/>
  <c r="M447" i="8"/>
  <c r="L447" i="8"/>
  <c r="H447" i="8"/>
  <c r="R447" i="8" s="1"/>
  <c r="G447" i="8"/>
  <c r="Y446" i="8"/>
  <c r="W446" i="8"/>
  <c r="P446" i="8"/>
  <c r="M446" i="8"/>
  <c r="L446" i="8"/>
  <c r="H446" i="8"/>
  <c r="R446" i="8" s="1"/>
  <c r="G446" i="8"/>
  <c r="Y445" i="8"/>
  <c r="W445" i="8"/>
  <c r="P445" i="8"/>
  <c r="M445" i="8"/>
  <c r="L445" i="8"/>
  <c r="H445" i="8"/>
  <c r="R445" i="8" s="1"/>
  <c r="G445" i="8"/>
  <c r="Y444" i="8"/>
  <c r="W444" i="8"/>
  <c r="P444" i="8"/>
  <c r="M444" i="8"/>
  <c r="L444" i="8"/>
  <c r="H444" i="8"/>
  <c r="R444" i="8" s="1"/>
  <c r="G444" i="8"/>
  <c r="Y443" i="8"/>
  <c r="W443" i="8"/>
  <c r="P443" i="8"/>
  <c r="M443" i="8"/>
  <c r="L443" i="8"/>
  <c r="H443" i="8"/>
  <c r="R443" i="8" s="1"/>
  <c r="G443" i="8"/>
  <c r="Y442" i="8"/>
  <c r="W442" i="8"/>
  <c r="P442" i="8"/>
  <c r="M442" i="8"/>
  <c r="L442" i="8"/>
  <c r="H442" i="8"/>
  <c r="R442" i="8" s="1"/>
  <c r="G442" i="8"/>
  <c r="Y441" i="8"/>
  <c r="W441" i="8"/>
  <c r="P441" i="8"/>
  <c r="M441" i="8"/>
  <c r="L441" i="8"/>
  <c r="H441" i="8"/>
  <c r="R441" i="8" s="1"/>
  <c r="G441" i="8"/>
  <c r="Y440" i="8"/>
  <c r="W440" i="8"/>
  <c r="P440" i="8"/>
  <c r="M440" i="8"/>
  <c r="L440" i="8"/>
  <c r="H440" i="8"/>
  <c r="R440" i="8" s="1"/>
  <c r="G440" i="8"/>
  <c r="Y439" i="8"/>
  <c r="W439" i="8"/>
  <c r="P439" i="8"/>
  <c r="M439" i="8"/>
  <c r="L439" i="8"/>
  <c r="H439" i="8"/>
  <c r="R439" i="8" s="1"/>
  <c r="G439" i="8"/>
  <c r="Y438" i="8"/>
  <c r="W438" i="8"/>
  <c r="P438" i="8"/>
  <c r="M438" i="8"/>
  <c r="L438" i="8"/>
  <c r="H438" i="8"/>
  <c r="R438" i="8" s="1"/>
  <c r="G438" i="8"/>
  <c r="Y437" i="8"/>
  <c r="W437" i="8"/>
  <c r="P437" i="8"/>
  <c r="M437" i="8"/>
  <c r="L437" i="8"/>
  <c r="H437" i="8"/>
  <c r="R437" i="8" s="1"/>
  <c r="G437" i="8"/>
  <c r="Y436" i="8"/>
  <c r="W436" i="8"/>
  <c r="P436" i="8"/>
  <c r="M436" i="8"/>
  <c r="L436" i="8"/>
  <c r="H436" i="8"/>
  <c r="R436" i="8" s="1"/>
  <c r="G436" i="8"/>
  <c r="Y435" i="8"/>
  <c r="W435" i="8"/>
  <c r="P435" i="8"/>
  <c r="M435" i="8"/>
  <c r="L435" i="8"/>
  <c r="H435" i="8"/>
  <c r="R435" i="8" s="1"/>
  <c r="G435" i="8"/>
  <c r="Y434" i="8"/>
  <c r="W434" i="8"/>
  <c r="P434" i="8"/>
  <c r="M434" i="8"/>
  <c r="L434" i="8"/>
  <c r="H434" i="8"/>
  <c r="R434" i="8" s="1"/>
  <c r="G434" i="8"/>
  <c r="Y433" i="8"/>
  <c r="W433" i="8"/>
  <c r="P433" i="8"/>
  <c r="M433" i="8"/>
  <c r="L433" i="8"/>
  <c r="H433" i="8"/>
  <c r="R433" i="8" s="1"/>
  <c r="G433" i="8"/>
  <c r="Y432" i="8"/>
  <c r="W432" i="8"/>
  <c r="P432" i="8"/>
  <c r="M432" i="8"/>
  <c r="L432" i="8"/>
  <c r="H432" i="8"/>
  <c r="R432" i="8" s="1"/>
  <c r="G432" i="8"/>
  <c r="Y431" i="8"/>
  <c r="W431" i="8"/>
  <c r="P431" i="8"/>
  <c r="M431" i="8"/>
  <c r="L431" i="8"/>
  <c r="H431" i="8"/>
  <c r="R431" i="8" s="1"/>
  <c r="G431" i="8"/>
  <c r="Y430" i="8"/>
  <c r="W430" i="8"/>
  <c r="P430" i="8"/>
  <c r="M430" i="8"/>
  <c r="L430" i="8"/>
  <c r="H430" i="8"/>
  <c r="R430" i="8" s="1"/>
  <c r="G430" i="8"/>
  <c r="Y429" i="8"/>
  <c r="W429" i="8"/>
  <c r="P429" i="8"/>
  <c r="M429" i="8"/>
  <c r="L429" i="8"/>
  <c r="H429" i="8"/>
  <c r="R429" i="8" s="1"/>
  <c r="G429" i="8"/>
  <c r="Y428" i="8"/>
  <c r="W428" i="8"/>
  <c r="P428" i="8"/>
  <c r="M428" i="8"/>
  <c r="L428" i="8"/>
  <c r="H428" i="8"/>
  <c r="R428" i="8" s="1"/>
  <c r="G428" i="8"/>
  <c r="Y427" i="8"/>
  <c r="W427" i="8"/>
  <c r="P427" i="8"/>
  <c r="M427" i="8"/>
  <c r="L427" i="8"/>
  <c r="H427" i="8"/>
  <c r="R427" i="8" s="1"/>
  <c r="G427" i="8"/>
  <c r="Y426" i="8"/>
  <c r="W426" i="8"/>
  <c r="P426" i="8"/>
  <c r="M426" i="8"/>
  <c r="L426" i="8"/>
  <c r="H426" i="8"/>
  <c r="R426" i="8" s="1"/>
  <c r="G426" i="8"/>
  <c r="Y425" i="8"/>
  <c r="W425" i="8"/>
  <c r="P425" i="8"/>
  <c r="M425" i="8"/>
  <c r="L425" i="8"/>
  <c r="H425" i="8"/>
  <c r="R425" i="8" s="1"/>
  <c r="G425" i="8"/>
  <c r="Y424" i="8"/>
  <c r="W424" i="8"/>
  <c r="P424" i="8"/>
  <c r="M424" i="8"/>
  <c r="L424" i="8"/>
  <c r="H424" i="8"/>
  <c r="R424" i="8" s="1"/>
  <c r="G424" i="8"/>
  <c r="Y423" i="8"/>
  <c r="W423" i="8"/>
  <c r="P423" i="8"/>
  <c r="M423" i="8"/>
  <c r="L423" i="8"/>
  <c r="H423" i="8"/>
  <c r="R423" i="8" s="1"/>
  <c r="G423" i="8"/>
  <c r="Y422" i="8"/>
  <c r="W422" i="8"/>
  <c r="P422" i="8"/>
  <c r="M422" i="8"/>
  <c r="L422" i="8"/>
  <c r="H422" i="8"/>
  <c r="R422" i="8" s="1"/>
  <c r="G422" i="8"/>
  <c r="Y421" i="8"/>
  <c r="W421" i="8"/>
  <c r="P421" i="8"/>
  <c r="M421" i="8"/>
  <c r="L421" i="8"/>
  <c r="H421" i="8"/>
  <c r="R421" i="8" s="1"/>
  <c r="G421" i="8"/>
  <c r="Y420" i="8"/>
  <c r="W420" i="8"/>
  <c r="P420" i="8"/>
  <c r="M420" i="8"/>
  <c r="L420" i="8"/>
  <c r="H420" i="8"/>
  <c r="R420" i="8" s="1"/>
  <c r="G420" i="8"/>
  <c r="Y419" i="8"/>
  <c r="W419" i="8"/>
  <c r="P419" i="8"/>
  <c r="M419" i="8"/>
  <c r="L419" i="8"/>
  <c r="H419" i="8"/>
  <c r="R419" i="8" s="1"/>
  <c r="G419" i="8"/>
  <c r="Y418" i="8"/>
  <c r="W418" i="8"/>
  <c r="P418" i="8"/>
  <c r="M418" i="8"/>
  <c r="L418" i="8"/>
  <c r="H418" i="8"/>
  <c r="R418" i="8" s="1"/>
  <c r="G418" i="8"/>
  <c r="Y417" i="8"/>
  <c r="W417" i="8"/>
  <c r="P417" i="8"/>
  <c r="M417" i="8"/>
  <c r="L417" i="8"/>
  <c r="H417" i="8"/>
  <c r="R417" i="8" s="1"/>
  <c r="G417" i="8"/>
  <c r="Y416" i="8"/>
  <c r="W416" i="8"/>
  <c r="P416" i="8"/>
  <c r="M416" i="8"/>
  <c r="L416" i="8"/>
  <c r="H416" i="8"/>
  <c r="R416" i="8" s="1"/>
  <c r="G416" i="8"/>
  <c r="Y415" i="8"/>
  <c r="W415" i="8"/>
  <c r="P415" i="8"/>
  <c r="M415" i="8"/>
  <c r="L415" i="8"/>
  <c r="H415" i="8"/>
  <c r="R415" i="8" s="1"/>
  <c r="G415" i="8"/>
  <c r="Y414" i="8"/>
  <c r="W414" i="8"/>
  <c r="P414" i="8"/>
  <c r="M414" i="8"/>
  <c r="L414" i="8"/>
  <c r="H414" i="8"/>
  <c r="R414" i="8" s="1"/>
  <c r="G414" i="8"/>
  <c r="Y413" i="8"/>
  <c r="W413" i="8"/>
  <c r="P413" i="8"/>
  <c r="M413" i="8"/>
  <c r="L413" i="8"/>
  <c r="H413" i="8"/>
  <c r="R413" i="8" s="1"/>
  <c r="G413" i="8"/>
  <c r="Y412" i="8"/>
  <c r="W412" i="8"/>
  <c r="P412" i="8"/>
  <c r="M412" i="8"/>
  <c r="L412" i="8"/>
  <c r="H412" i="8"/>
  <c r="R412" i="8" s="1"/>
  <c r="G412" i="8"/>
  <c r="Y411" i="8"/>
  <c r="W411" i="8"/>
  <c r="P411" i="8"/>
  <c r="M411" i="8"/>
  <c r="L411" i="8"/>
  <c r="H411" i="8"/>
  <c r="R411" i="8" s="1"/>
  <c r="G411" i="8"/>
  <c r="Y410" i="8"/>
  <c r="W410" i="8"/>
  <c r="P410" i="8"/>
  <c r="M410" i="8"/>
  <c r="L410" i="8"/>
  <c r="H410" i="8"/>
  <c r="R410" i="8" s="1"/>
  <c r="G410" i="8"/>
  <c r="Y409" i="8"/>
  <c r="W409" i="8"/>
  <c r="P409" i="8"/>
  <c r="M409" i="8"/>
  <c r="L409" i="8"/>
  <c r="H409" i="8"/>
  <c r="R409" i="8" s="1"/>
  <c r="G409" i="8"/>
  <c r="Y408" i="8"/>
  <c r="W408" i="8"/>
  <c r="P408" i="8"/>
  <c r="M408" i="8"/>
  <c r="L408" i="8"/>
  <c r="H408" i="8"/>
  <c r="R408" i="8" s="1"/>
  <c r="G408" i="8"/>
  <c r="Y407" i="8"/>
  <c r="W407" i="8"/>
  <c r="P407" i="8"/>
  <c r="M407" i="8"/>
  <c r="L407" i="8"/>
  <c r="H407" i="8"/>
  <c r="R407" i="8" s="1"/>
  <c r="G407" i="8"/>
  <c r="Y406" i="8"/>
  <c r="W406" i="8"/>
  <c r="P406" i="8"/>
  <c r="M406" i="8"/>
  <c r="L406" i="8"/>
  <c r="H406" i="8"/>
  <c r="R406" i="8" s="1"/>
  <c r="G406" i="8"/>
  <c r="Y405" i="8"/>
  <c r="W405" i="8"/>
  <c r="P405" i="8"/>
  <c r="M405" i="8"/>
  <c r="L405" i="8"/>
  <c r="H405" i="8"/>
  <c r="R405" i="8" s="1"/>
  <c r="G405" i="8"/>
  <c r="Y404" i="8"/>
  <c r="W404" i="8"/>
  <c r="P404" i="8"/>
  <c r="M404" i="8"/>
  <c r="L404" i="8"/>
  <c r="H404" i="8"/>
  <c r="R404" i="8" s="1"/>
  <c r="G404" i="8"/>
  <c r="Y403" i="8"/>
  <c r="W403" i="8"/>
  <c r="P403" i="8"/>
  <c r="M403" i="8"/>
  <c r="L403" i="8"/>
  <c r="H403" i="8"/>
  <c r="R403" i="8" s="1"/>
  <c r="G403" i="8"/>
  <c r="Y402" i="8"/>
  <c r="W402" i="8"/>
  <c r="P402" i="8"/>
  <c r="M402" i="8"/>
  <c r="L402" i="8"/>
  <c r="H402" i="8"/>
  <c r="R402" i="8" s="1"/>
  <c r="G402" i="8"/>
  <c r="Y401" i="8"/>
  <c r="W401" i="8"/>
  <c r="P401" i="8"/>
  <c r="M401" i="8"/>
  <c r="L401" i="8"/>
  <c r="H401" i="8"/>
  <c r="R401" i="8" s="1"/>
  <c r="G401" i="8"/>
  <c r="Y400" i="8"/>
  <c r="W400" i="8"/>
  <c r="P400" i="8"/>
  <c r="M400" i="8"/>
  <c r="L400" i="8"/>
  <c r="H400" i="8"/>
  <c r="R400" i="8" s="1"/>
  <c r="G400" i="8"/>
  <c r="Y399" i="8"/>
  <c r="W399" i="8"/>
  <c r="P399" i="8"/>
  <c r="M399" i="8"/>
  <c r="L399" i="8"/>
  <c r="H399" i="8"/>
  <c r="R399" i="8" s="1"/>
  <c r="G399" i="8"/>
  <c r="Y398" i="8"/>
  <c r="W398" i="8"/>
  <c r="P398" i="8"/>
  <c r="M398" i="8"/>
  <c r="L398" i="8"/>
  <c r="H398" i="8"/>
  <c r="R398" i="8" s="1"/>
  <c r="G398" i="8"/>
  <c r="Y397" i="8"/>
  <c r="W397" i="8"/>
  <c r="P397" i="8"/>
  <c r="M397" i="8"/>
  <c r="L397" i="8"/>
  <c r="H397" i="8"/>
  <c r="R397" i="8" s="1"/>
  <c r="G397" i="8"/>
  <c r="Y396" i="8"/>
  <c r="W396" i="8"/>
  <c r="P396" i="8"/>
  <c r="M396" i="8"/>
  <c r="L396" i="8"/>
  <c r="H396" i="8"/>
  <c r="R396" i="8" s="1"/>
  <c r="G396" i="8"/>
  <c r="Y395" i="8"/>
  <c r="W395" i="8"/>
  <c r="P395" i="8"/>
  <c r="M395" i="8"/>
  <c r="L395" i="8"/>
  <c r="H395" i="8"/>
  <c r="R395" i="8" s="1"/>
  <c r="G395" i="8"/>
  <c r="Y394" i="8"/>
  <c r="W394" i="8"/>
  <c r="P394" i="8"/>
  <c r="M394" i="8"/>
  <c r="L394" i="8"/>
  <c r="H394" i="8"/>
  <c r="G394" i="8"/>
  <c r="Y393" i="8"/>
  <c r="W393" i="8"/>
  <c r="P393" i="8"/>
  <c r="M393" i="8"/>
  <c r="L393" i="8"/>
  <c r="H393" i="8"/>
  <c r="R393" i="8" s="1"/>
  <c r="G393" i="8"/>
  <c r="Y392" i="8"/>
  <c r="W392" i="8"/>
  <c r="P392" i="8"/>
  <c r="M392" i="8"/>
  <c r="L392" i="8"/>
  <c r="H392" i="8"/>
  <c r="R392" i="8" s="1"/>
  <c r="G392" i="8"/>
  <c r="Y391" i="8"/>
  <c r="W391" i="8"/>
  <c r="P391" i="8"/>
  <c r="M391" i="8"/>
  <c r="L391" i="8"/>
  <c r="H391" i="8"/>
  <c r="R391" i="8" s="1"/>
  <c r="G391" i="8"/>
  <c r="Y390" i="8"/>
  <c r="W390" i="8"/>
  <c r="P390" i="8"/>
  <c r="M390" i="8"/>
  <c r="L390" i="8"/>
  <c r="H390" i="8"/>
  <c r="R390" i="8" s="1"/>
  <c r="G390" i="8"/>
  <c r="Y389" i="8"/>
  <c r="W389" i="8"/>
  <c r="P389" i="8"/>
  <c r="M389" i="8"/>
  <c r="L389" i="8"/>
  <c r="H389" i="8"/>
  <c r="R389" i="8" s="1"/>
  <c r="G389" i="8"/>
  <c r="Y388" i="8"/>
  <c r="W388" i="8"/>
  <c r="P388" i="8"/>
  <c r="M388" i="8"/>
  <c r="L388" i="8"/>
  <c r="H388" i="8"/>
  <c r="R388" i="8" s="1"/>
  <c r="G388" i="8"/>
  <c r="Y387" i="8"/>
  <c r="W387" i="8"/>
  <c r="P387" i="8"/>
  <c r="M387" i="8"/>
  <c r="L387" i="8"/>
  <c r="H387" i="8"/>
  <c r="R387" i="8" s="1"/>
  <c r="G387" i="8"/>
  <c r="Y386" i="8"/>
  <c r="W386" i="8"/>
  <c r="P386" i="8"/>
  <c r="M386" i="8"/>
  <c r="L386" i="8"/>
  <c r="H386" i="8"/>
  <c r="G386" i="8"/>
  <c r="Y385" i="8"/>
  <c r="W385" i="8"/>
  <c r="P385" i="8"/>
  <c r="M385" i="8"/>
  <c r="L385" i="8"/>
  <c r="H385" i="8"/>
  <c r="R385" i="8" s="1"/>
  <c r="G385" i="8"/>
  <c r="Y384" i="8"/>
  <c r="W384" i="8"/>
  <c r="P384" i="8"/>
  <c r="M384" i="8"/>
  <c r="L384" i="8"/>
  <c r="H384" i="8"/>
  <c r="R384" i="8" s="1"/>
  <c r="G384" i="8"/>
  <c r="Y383" i="8"/>
  <c r="W383" i="8"/>
  <c r="P383" i="8"/>
  <c r="M383" i="8"/>
  <c r="L383" i="8"/>
  <c r="H383" i="8"/>
  <c r="R383" i="8" s="1"/>
  <c r="G383" i="8"/>
  <c r="Y382" i="8"/>
  <c r="W382" i="8"/>
  <c r="P382" i="8"/>
  <c r="M382" i="8"/>
  <c r="L382" i="8"/>
  <c r="H382" i="8"/>
  <c r="R382" i="8" s="1"/>
  <c r="G382" i="8"/>
  <c r="Y381" i="8"/>
  <c r="W381" i="8"/>
  <c r="P381" i="8"/>
  <c r="M381" i="8"/>
  <c r="L381" i="8"/>
  <c r="H381" i="8"/>
  <c r="R381" i="8" s="1"/>
  <c r="G381" i="8"/>
  <c r="Y380" i="8"/>
  <c r="W380" i="8"/>
  <c r="P380" i="8"/>
  <c r="M380" i="8"/>
  <c r="L380" i="8"/>
  <c r="H380" i="8"/>
  <c r="R380" i="8" s="1"/>
  <c r="G380" i="8"/>
  <c r="Y379" i="8"/>
  <c r="W379" i="8"/>
  <c r="P379" i="8"/>
  <c r="M379" i="8"/>
  <c r="L379" i="8"/>
  <c r="H379" i="8"/>
  <c r="R379" i="8" s="1"/>
  <c r="G379" i="8"/>
  <c r="Y378" i="8"/>
  <c r="W378" i="8"/>
  <c r="P378" i="8"/>
  <c r="M378" i="8"/>
  <c r="L378" i="8"/>
  <c r="H378" i="8"/>
  <c r="R378" i="8" s="1"/>
  <c r="G378" i="8"/>
  <c r="Y377" i="8"/>
  <c r="W377" i="8"/>
  <c r="P377" i="8"/>
  <c r="M377" i="8"/>
  <c r="L377" i="8"/>
  <c r="H377" i="8"/>
  <c r="R377" i="8" s="1"/>
  <c r="G377" i="8"/>
  <c r="Y376" i="8"/>
  <c r="W376" i="8"/>
  <c r="P376" i="8"/>
  <c r="M376" i="8"/>
  <c r="L376" i="8"/>
  <c r="H376" i="8"/>
  <c r="R376" i="8" s="1"/>
  <c r="G376" i="8"/>
  <c r="Y375" i="8"/>
  <c r="W375" i="8"/>
  <c r="P375" i="8"/>
  <c r="M375" i="8"/>
  <c r="L375" i="8"/>
  <c r="H375" i="8"/>
  <c r="R375" i="8" s="1"/>
  <c r="G375" i="8"/>
  <c r="Y374" i="8"/>
  <c r="W374" i="8"/>
  <c r="P374" i="8"/>
  <c r="M374" i="8"/>
  <c r="L374" i="8"/>
  <c r="H374" i="8"/>
  <c r="R374" i="8" s="1"/>
  <c r="G374" i="8"/>
  <c r="Y373" i="8"/>
  <c r="W373" i="8"/>
  <c r="P373" i="8"/>
  <c r="M373" i="8"/>
  <c r="L373" i="8"/>
  <c r="H373" i="8"/>
  <c r="R373" i="8" s="1"/>
  <c r="G373" i="8"/>
  <c r="Y372" i="8"/>
  <c r="W372" i="8"/>
  <c r="P372" i="8"/>
  <c r="M372" i="8"/>
  <c r="L372" i="8"/>
  <c r="H372" i="8"/>
  <c r="R372" i="8" s="1"/>
  <c r="G372" i="8"/>
  <c r="Y371" i="8"/>
  <c r="W371" i="8"/>
  <c r="P371" i="8"/>
  <c r="M371" i="8"/>
  <c r="L371" i="8"/>
  <c r="H371" i="8"/>
  <c r="R371" i="8" s="1"/>
  <c r="G371" i="8"/>
  <c r="Y370" i="8"/>
  <c r="W370" i="8"/>
  <c r="P370" i="8"/>
  <c r="M370" i="8"/>
  <c r="L370" i="8"/>
  <c r="H370" i="8"/>
  <c r="R370" i="8" s="1"/>
  <c r="G370" i="8"/>
  <c r="Y369" i="8"/>
  <c r="W369" i="8"/>
  <c r="P369" i="8"/>
  <c r="M369" i="8"/>
  <c r="L369" i="8"/>
  <c r="H369" i="8"/>
  <c r="R369" i="8" s="1"/>
  <c r="G369" i="8"/>
  <c r="Y368" i="8"/>
  <c r="W368" i="8"/>
  <c r="P368" i="8"/>
  <c r="M368" i="8"/>
  <c r="L368" i="8"/>
  <c r="H368" i="8"/>
  <c r="R368" i="8" s="1"/>
  <c r="G368" i="8"/>
  <c r="Y367" i="8"/>
  <c r="W367" i="8"/>
  <c r="P367" i="8"/>
  <c r="M367" i="8"/>
  <c r="L367" i="8"/>
  <c r="H367" i="8"/>
  <c r="R367" i="8" s="1"/>
  <c r="G367" i="8"/>
  <c r="Y366" i="8"/>
  <c r="W366" i="8"/>
  <c r="P366" i="8"/>
  <c r="M366" i="8"/>
  <c r="L366" i="8"/>
  <c r="H366" i="8"/>
  <c r="R366" i="8" s="1"/>
  <c r="G366" i="8"/>
  <c r="Y365" i="8"/>
  <c r="W365" i="8"/>
  <c r="P365" i="8"/>
  <c r="M365" i="8"/>
  <c r="L365" i="8"/>
  <c r="H365" i="8"/>
  <c r="R365" i="8" s="1"/>
  <c r="G365" i="8"/>
  <c r="Y364" i="8"/>
  <c r="W364" i="8"/>
  <c r="P364" i="8"/>
  <c r="M364" i="8"/>
  <c r="L364" i="8"/>
  <c r="H364" i="8"/>
  <c r="R364" i="8" s="1"/>
  <c r="G364" i="8"/>
  <c r="Y363" i="8"/>
  <c r="W363" i="8"/>
  <c r="P363" i="8"/>
  <c r="M363" i="8"/>
  <c r="L363" i="8"/>
  <c r="H363" i="8"/>
  <c r="R363" i="8" s="1"/>
  <c r="G363" i="8"/>
  <c r="Y362" i="8"/>
  <c r="W362" i="8"/>
  <c r="P362" i="8"/>
  <c r="M362" i="8"/>
  <c r="L362" i="8"/>
  <c r="H362" i="8"/>
  <c r="R362" i="8" s="1"/>
  <c r="G362" i="8"/>
  <c r="Y361" i="8"/>
  <c r="W361" i="8"/>
  <c r="P361" i="8"/>
  <c r="M361" i="8"/>
  <c r="L361" i="8"/>
  <c r="H361" i="8"/>
  <c r="R361" i="8" s="1"/>
  <c r="G361" i="8"/>
  <c r="Y360" i="8"/>
  <c r="W360" i="8"/>
  <c r="P360" i="8"/>
  <c r="M360" i="8"/>
  <c r="L360" i="8"/>
  <c r="H360" i="8"/>
  <c r="R360" i="8" s="1"/>
  <c r="G360" i="8"/>
  <c r="Y359" i="8"/>
  <c r="W359" i="8"/>
  <c r="P359" i="8"/>
  <c r="M359" i="8"/>
  <c r="L359" i="8"/>
  <c r="H359" i="8"/>
  <c r="R359" i="8" s="1"/>
  <c r="G359" i="8"/>
  <c r="Y358" i="8"/>
  <c r="W358" i="8"/>
  <c r="P358" i="8"/>
  <c r="M358" i="8"/>
  <c r="L358" i="8"/>
  <c r="H358" i="8"/>
  <c r="R358" i="8" s="1"/>
  <c r="G358" i="8"/>
  <c r="Y357" i="8"/>
  <c r="W357" i="8"/>
  <c r="P357" i="8"/>
  <c r="M357" i="8"/>
  <c r="L357" i="8"/>
  <c r="H357" i="8"/>
  <c r="G357" i="8"/>
  <c r="Y356" i="8"/>
  <c r="W356" i="8"/>
  <c r="P356" i="8"/>
  <c r="M356" i="8"/>
  <c r="L356" i="8"/>
  <c r="H356" i="8"/>
  <c r="R356" i="8" s="1"/>
  <c r="G356" i="8"/>
  <c r="Y355" i="8"/>
  <c r="W355" i="8"/>
  <c r="P355" i="8"/>
  <c r="M355" i="8"/>
  <c r="L355" i="8"/>
  <c r="H355" i="8"/>
  <c r="R355" i="8" s="1"/>
  <c r="G355" i="8"/>
  <c r="Y354" i="8"/>
  <c r="W354" i="8"/>
  <c r="P354" i="8"/>
  <c r="M354" i="8"/>
  <c r="L354" i="8"/>
  <c r="H354" i="8"/>
  <c r="R354" i="8" s="1"/>
  <c r="G354" i="8"/>
  <c r="Y353" i="8"/>
  <c r="W353" i="8"/>
  <c r="P353" i="8"/>
  <c r="M353" i="8"/>
  <c r="L353" i="8"/>
  <c r="H353" i="8"/>
  <c r="R353" i="8" s="1"/>
  <c r="G353" i="8"/>
  <c r="Y352" i="8"/>
  <c r="W352" i="8"/>
  <c r="P352" i="8"/>
  <c r="M352" i="8"/>
  <c r="L352" i="8"/>
  <c r="H352" i="8"/>
  <c r="R352" i="8" s="1"/>
  <c r="G352" i="8"/>
  <c r="Y351" i="8"/>
  <c r="W351" i="8"/>
  <c r="P351" i="8"/>
  <c r="M351" i="8"/>
  <c r="L351" i="8"/>
  <c r="H351" i="8"/>
  <c r="R351" i="8" s="1"/>
  <c r="G351" i="8"/>
  <c r="Y350" i="8"/>
  <c r="W350" i="8"/>
  <c r="P350" i="8"/>
  <c r="M350" i="8"/>
  <c r="L350" i="8"/>
  <c r="H350" i="8"/>
  <c r="R350" i="8" s="1"/>
  <c r="G350" i="8"/>
  <c r="Y349" i="8"/>
  <c r="W349" i="8"/>
  <c r="P349" i="8"/>
  <c r="M349" i="8"/>
  <c r="L349" i="8"/>
  <c r="H349" i="8"/>
  <c r="G349" i="8"/>
  <c r="Y348" i="8"/>
  <c r="W348" i="8"/>
  <c r="P348" i="8"/>
  <c r="M348" i="8"/>
  <c r="L348" i="8"/>
  <c r="H348" i="8"/>
  <c r="R348" i="8" s="1"/>
  <c r="G348" i="8"/>
  <c r="Y347" i="8"/>
  <c r="W347" i="8"/>
  <c r="P347" i="8"/>
  <c r="M347" i="8"/>
  <c r="L347" i="8"/>
  <c r="H347" i="8"/>
  <c r="R347" i="8" s="1"/>
  <c r="G347" i="8"/>
  <c r="Y346" i="8"/>
  <c r="W346" i="8"/>
  <c r="P346" i="8"/>
  <c r="M346" i="8"/>
  <c r="L346" i="8"/>
  <c r="H346" i="8"/>
  <c r="R346" i="8" s="1"/>
  <c r="G346" i="8"/>
  <c r="Y345" i="8"/>
  <c r="W345" i="8"/>
  <c r="P345" i="8"/>
  <c r="M345" i="8"/>
  <c r="L345" i="8"/>
  <c r="H345" i="8"/>
  <c r="R345" i="8" s="1"/>
  <c r="G345" i="8"/>
  <c r="Y344" i="8"/>
  <c r="W344" i="8"/>
  <c r="P344" i="8"/>
  <c r="M344" i="8"/>
  <c r="L344" i="8"/>
  <c r="H344" i="8"/>
  <c r="R344" i="8" s="1"/>
  <c r="G344" i="8"/>
  <c r="Y343" i="8"/>
  <c r="W343" i="8"/>
  <c r="P343" i="8"/>
  <c r="M343" i="8"/>
  <c r="L343" i="8"/>
  <c r="H343" i="8"/>
  <c r="R343" i="8" s="1"/>
  <c r="G343" i="8"/>
  <c r="Y342" i="8"/>
  <c r="W342" i="8"/>
  <c r="P342" i="8"/>
  <c r="M342" i="8"/>
  <c r="L342" i="8"/>
  <c r="H342" i="8"/>
  <c r="R342" i="8" s="1"/>
  <c r="G342" i="8"/>
  <c r="Y341" i="8"/>
  <c r="W341" i="8"/>
  <c r="P341" i="8"/>
  <c r="M341" i="8"/>
  <c r="L341" i="8"/>
  <c r="H341" i="8"/>
  <c r="G341" i="8"/>
  <c r="Y340" i="8"/>
  <c r="W340" i="8"/>
  <c r="P340" i="8"/>
  <c r="M340" i="8"/>
  <c r="L340" i="8"/>
  <c r="H340" i="8"/>
  <c r="R340" i="8" s="1"/>
  <c r="G340" i="8"/>
  <c r="Y339" i="8"/>
  <c r="W339" i="8"/>
  <c r="P339" i="8"/>
  <c r="M339" i="8"/>
  <c r="L339" i="8"/>
  <c r="H339" i="8"/>
  <c r="R339" i="8" s="1"/>
  <c r="G339" i="8"/>
  <c r="Y338" i="8"/>
  <c r="W338" i="8"/>
  <c r="P338" i="8"/>
  <c r="M338" i="8"/>
  <c r="L338" i="8"/>
  <c r="H338" i="8"/>
  <c r="R338" i="8" s="1"/>
  <c r="G338" i="8"/>
  <c r="Y337" i="8"/>
  <c r="W337" i="8"/>
  <c r="P337" i="8"/>
  <c r="M337" i="8"/>
  <c r="L337" i="8"/>
  <c r="H337" i="8"/>
  <c r="R337" i="8" s="1"/>
  <c r="G337" i="8"/>
  <c r="Y336" i="8"/>
  <c r="W336" i="8"/>
  <c r="P336" i="8"/>
  <c r="M336" i="8"/>
  <c r="L336" i="8"/>
  <c r="H336" i="8"/>
  <c r="R336" i="8" s="1"/>
  <c r="G336" i="8"/>
  <c r="Y335" i="8"/>
  <c r="W335" i="8"/>
  <c r="P335" i="8"/>
  <c r="M335" i="8"/>
  <c r="L335" i="8"/>
  <c r="H335" i="8"/>
  <c r="R335" i="8" s="1"/>
  <c r="G335" i="8"/>
  <c r="Y334" i="8"/>
  <c r="W334" i="8"/>
  <c r="P334" i="8"/>
  <c r="M334" i="8"/>
  <c r="L334" i="8"/>
  <c r="H334" i="8"/>
  <c r="R334" i="8" s="1"/>
  <c r="G334" i="8"/>
  <c r="Y333" i="8"/>
  <c r="W333" i="8"/>
  <c r="P333" i="8"/>
  <c r="M333" i="8"/>
  <c r="L333" i="8"/>
  <c r="H333" i="8"/>
  <c r="G333" i="8"/>
  <c r="Y332" i="8"/>
  <c r="W332" i="8"/>
  <c r="P332" i="8"/>
  <c r="M332" i="8"/>
  <c r="L332" i="8"/>
  <c r="H332" i="8"/>
  <c r="R332" i="8" s="1"/>
  <c r="G332" i="8"/>
  <c r="Y331" i="8"/>
  <c r="W331" i="8"/>
  <c r="P331" i="8"/>
  <c r="M331" i="8"/>
  <c r="L331" i="8"/>
  <c r="H331" i="8"/>
  <c r="R331" i="8" s="1"/>
  <c r="G331" i="8"/>
  <c r="Y330" i="8"/>
  <c r="W330" i="8"/>
  <c r="P330" i="8"/>
  <c r="M330" i="8"/>
  <c r="L330" i="8"/>
  <c r="H330" i="8"/>
  <c r="R330" i="8" s="1"/>
  <c r="G330" i="8"/>
  <c r="Y329" i="8"/>
  <c r="W329" i="8"/>
  <c r="P329" i="8"/>
  <c r="M329" i="8"/>
  <c r="L329" i="8"/>
  <c r="H329" i="8"/>
  <c r="R329" i="8" s="1"/>
  <c r="G329" i="8"/>
  <c r="Y328" i="8"/>
  <c r="W328" i="8"/>
  <c r="P328" i="8"/>
  <c r="M328" i="8"/>
  <c r="L328" i="8"/>
  <c r="H328" i="8"/>
  <c r="R328" i="8" s="1"/>
  <c r="G328" i="8"/>
  <c r="Y327" i="8"/>
  <c r="W327" i="8"/>
  <c r="P327" i="8"/>
  <c r="M327" i="8"/>
  <c r="L327" i="8"/>
  <c r="H327" i="8"/>
  <c r="R327" i="8" s="1"/>
  <c r="G327" i="8"/>
  <c r="Y326" i="8"/>
  <c r="W326" i="8"/>
  <c r="P326" i="8"/>
  <c r="M326" i="8"/>
  <c r="L326" i="8"/>
  <c r="H326" i="8"/>
  <c r="R326" i="8" s="1"/>
  <c r="G326" i="8"/>
  <c r="Y325" i="8"/>
  <c r="W325" i="8"/>
  <c r="P325" i="8"/>
  <c r="M325" i="8"/>
  <c r="L325" i="8"/>
  <c r="H325" i="8"/>
  <c r="G325" i="8"/>
  <c r="Y324" i="8"/>
  <c r="W324" i="8"/>
  <c r="P324" i="8"/>
  <c r="M324" i="8"/>
  <c r="L324" i="8"/>
  <c r="H324" i="8"/>
  <c r="R324" i="8" s="1"/>
  <c r="G324" i="8"/>
  <c r="Y323" i="8"/>
  <c r="W323" i="8"/>
  <c r="P323" i="8"/>
  <c r="M323" i="8"/>
  <c r="L323" i="8"/>
  <c r="H323" i="8"/>
  <c r="R323" i="8" s="1"/>
  <c r="G323" i="8"/>
  <c r="Y322" i="8"/>
  <c r="W322" i="8"/>
  <c r="P322" i="8"/>
  <c r="M322" i="8"/>
  <c r="L322" i="8"/>
  <c r="H322" i="8"/>
  <c r="R322" i="8" s="1"/>
  <c r="G322" i="8"/>
  <c r="Y321" i="8"/>
  <c r="W321" i="8"/>
  <c r="P321" i="8"/>
  <c r="M321" i="8"/>
  <c r="L321" i="8"/>
  <c r="H321" i="8"/>
  <c r="R321" i="8" s="1"/>
  <c r="G321" i="8"/>
  <c r="Y320" i="8"/>
  <c r="W320" i="8"/>
  <c r="P320" i="8"/>
  <c r="M320" i="8"/>
  <c r="L320" i="8"/>
  <c r="H320" i="8"/>
  <c r="R320" i="8" s="1"/>
  <c r="G320" i="8"/>
  <c r="Y319" i="8"/>
  <c r="W319" i="8"/>
  <c r="P319" i="8"/>
  <c r="M319" i="8"/>
  <c r="L319" i="8"/>
  <c r="H319" i="8"/>
  <c r="R319" i="8" s="1"/>
  <c r="G319" i="8"/>
  <c r="Y318" i="8"/>
  <c r="W318" i="8"/>
  <c r="P318" i="8"/>
  <c r="M318" i="8"/>
  <c r="L318" i="8"/>
  <c r="H318" i="8"/>
  <c r="R318" i="8" s="1"/>
  <c r="G318" i="8"/>
  <c r="Y317" i="8"/>
  <c r="W317" i="8"/>
  <c r="P317" i="8"/>
  <c r="M317" i="8"/>
  <c r="L317" i="8"/>
  <c r="H317" i="8"/>
  <c r="R317" i="8" s="1"/>
  <c r="G317" i="8"/>
  <c r="Y316" i="8"/>
  <c r="W316" i="8"/>
  <c r="P316" i="8"/>
  <c r="M316" i="8"/>
  <c r="L316" i="8"/>
  <c r="H316" i="8"/>
  <c r="R316" i="8" s="1"/>
  <c r="G316" i="8"/>
  <c r="Y315" i="8"/>
  <c r="W315" i="8"/>
  <c r="P315" i="8"/>
  <c r="M315" i="8"/>
  <c r="L315" i="8"/>
  <c r="H315" i="8"/>
  <c r="R315" i="8" s="1"/>
  <c r="G315" i="8"/>
  <c r="Y314" i="8"/>
  <c r="W314" i="8"/>
  <c r="P314" i="8"/>
  <c r="M314" i="8"/>
  <c r="L314" i="8"/>
  <c r="H314" i="8"/>
  <c r="R314" i="8" s="1"/>
  <c r="G314" i="8"/>
  <c r="Y313" i="8"/>
  <c r="W313" i="8"/>
  <c r="P313" i="8"/>
  <c r="M313" i="8"/>
  <c r="L313" i="8"/>
  <c r="H313" i="8"/>
  <c r="G313" i="8"/>
  <c r="Y312" i="8"/>
  <c r="W312" i="8"/>
  <c r="P312" i="8"/>
  <c r="M312" i="8"/>
  <c r="L312" i="8"/>
  <c r="H312" i="8"/>
  <c r="R312" i="8" s="1"/>
  <c r="G312" i="8"/>
  <c r="Y311" i="8"/>
  <c r="W311" i="8"/>
  <c r="P311" i="8"/>
  <c r="M311" i="8"/>
  <c r="L311" i="8"/>
  <c r="H311" i="8"/>
  <c r="G311" i="8"/>
  <c r="Y310" i="8"/>
  <c r="W310" i="8"/>
  <c r="P310" i="8"/>
  <c r="M310" i="8"/>
  <c r="L310" i="8"/>
  <c r="H310" i="8"/>
  <c r="R310" i="8" s="1"/>
  <c r="G310" i="8"/>
  <c r="Y309" i="8"/>
  <c r="W309" i="8"/>
  <c r="P309" i="8"/>
  <c r="M309" i="8"/>
  <c r="L309" i="8"/>
  <c r="H309" i="8"/>
  <c r="R309" i="8" s="1"/>
  <c r="G309" i="8"/>
  <c r="Y308" i="8"/>
  <c r="W308" i="8"/>
  <c r="P308" i="8"/>
  <c r="M308" i="8"/>
  <c r="L308" i="8"/>
  <c r="H308" i="8"/>
  <c r="R308" i="8" s="1"/>
  <c r="G308" i="8"/>
  <c r="Y307" i="8"/>
  <c r="W307" i="8"/>
  <c r="P307" i="8"/>
  <c r="M307" i="8"/>
  <c r="L307" i="8"/>
  <c r="H307" i="8"/>
  <c r="R307" i="8" s="1"/>
  <c r="G307" i="8"/>
  <c r="Y306" i="8"/>
  <c r="W306" i="8"/>
  <c r="P306" i="8"/>
  <c r="M306" i="8"/>
  <c r="L306" i="8"/>
  <c r="H306" i="8"/>
  <c r="R306" i="8" s="1"/>
  <c r="G306" i="8"/>
  <c r="Y305" i="8"/>
  <c r="W305" i="8"/>
  <c r="P305" i="8"/>
  <c r="M305" i="8"/>
  <c r="L305" i="8"/>
  <c r="H305" i="8"/>
  <c r="R305" i="8" s="1"/>
  <c r="G305" i="8"/>
  <c r="Y304" i="8"/>
  <c r="W304" i="8"/>
  <c r="P304" i="8"/>
  <c r="M304" i="8"/>
  <c r="L304" i="8"/>
  <c r="H304" i="8"/>
  <c r="R304" i="8" s="1"/>
  <c r="G304" i="8"/>
  <c r="Y303" i="8"/>
  <c r="W303" i="8"/>
  <c r="P303" i="8"/>
  <c r="M303" i="8"/>
  <c r="L303" i="8"/>
  <c r="H303" i="8"/>
  <c r="R303" i="8" s="1"/>
  <c r="G303" i="8"/>
  <c r="Y302" i="8"/>
  <c r="W302" i="8"/>
  <c r="P302" i="8"/>
  <c r="M302" i="8"/>
  <c r="L302" i="8"/>
  <c r="H302" i="8"/>
  <c r="R302" i="8" s="1"/>
  <c r="G302" i="8"/>
  <c r="Y301" i="8"/>
  <c r="W301" i="8"/>
  <c r="P301" i="8"/>
  <c r="M301" i="8"/>
  <c r="L301" i="8"/>
  <c r="H301" i="8"/>
  <c r="R301" i="8" s="1"/>
  <c r="G301" i="8"/>
  <c r="Y300" i="8"/>
  <c r="W300" i="8"/>
  <c r="P300" i="8"/>
  <c r="M300" i="8"/>
  <c r="L300" i="8"/>
  <c r="H300" i="8"/>
  <c r="R300" i="8" s="1"/>
  <c r="G300" i="8"/>
  <c r="Y299" i="8"/>
  <c r="W299" i="8"/>
  <c r="P299" i="8"/>
  <c r="M299" i="8"/>
  <c r="L299" i="8"/>
  <c r="H299" i="8"/>
  <c r="R299" i="8" s="1"/>
  <c r="G299" i="8"/>
  <c r="Y298" i="8"/>
  <c r="W298" i="8"/>
  <c r="P298" i="8"/>
  <c r="M298" i="8"/>
  <c r="L298" i="8"/>
  <c r="H298" i="8"/>
  <c r="R298" i="8" s="1"/>
  <c r="G298" i="8"/>
  <c r="Y297" i="8"/>
  <c r="W297" i="8"/>
  <c r="P297" i="8"/>
  <c r="M297" i="8"/>
  <c r="L297" i="8"/>
  <c r="H297" i="8"/>
  <c r="G297" i="8"/>
  <c r="Y296" i="8"/>
  <c r="W296" i="8"/>
  <c r="P296" i="8"/>
  <c r="M296" i="8"/>
  <c r="L296" i="8"/>
  <c r="H296" i="8"/>
  <c r="R296" i="8" s="1"/>
  <c r="G296" i="8"/>
  <c r="Y295" i="8"/>
  <c r="W295" i="8"/>
  <c r="P295" i="8"/>
  <c r="M295" i="8"/>
  <c r="L295" i="8"/>
  <c r="H295" i="8"/>
  <c r="R295" i="8" s="1"/>
  <c r="G295" i="8"/>
  <c r="Y294" i="8"/>
  <c r="W294" i="8"/>
  <c r="P294" i="8"/>
  <c r="M294" i="8"/>
  <c r="L294" i="8"/>
  <c r="H294" i="8"/>
  <c r="R294" i="8" s="1"/>
  <c r="G294" i="8"/>
  <c r="Y293" i="8"/>
  <c r="W293" i="8"/>
  <c r="P293" i="8"/>
  <c r="M293" i="8"/>
  <c r="L293" i="8"/>
  <c r="H293" i="8"/>
  <c r="R293" i="8" s="1"/>
  <c r="G293" i="8"/>
  <c r="Y292" i="8"/>
  <c r="W292" i="8"/>
  <c r="P292" i="8"/>
  <c r="M292" i="8"/>
  <c r="L292" i="8"/>
  <c r="H292" i="8"/>
  <c r="R292" i="8" s="1"/>
  <c r="G292" i="8"/>
  <c r="Y291" i="8"/>
  <c r="W291" i="8"/>
  <c r="P291" i="8"/>
  <c r="M291" i="8"/>
  <c r="L291" i="8"/>
  <c r="H291" i="8"/>
  <c r="R291" i="8" s="1"/>
  <c r="G291" i="8"/>
  <c r="Y290" i="8"/>
  <c r="W290" i="8"/>
  <c r="P290" i="8"/>
  <c r="M290" i="8"/>
  <c r="L290" i="8"/>
  <c r="H290" i="8"/>
  <c r="R290" i="8" s="1"/>
  <c r="G290" i="8"/>
  <c r="Y289" i="8"/>
  <c r="W289" i="8"/>
  <c r="P289" i="8"/>
  <c r="M289" i="8"/>
  <c r="L289" i="8"/>
  <c r="H289" i="8"/>
  <c r="R289" i="8" s="1"/>
  <c r="G289" i="8"/>
  <c r="Y288" i="8"/>
  <c r="W288" i="8"/>
  <c r="P288" i="8"/>
  <c r="M288" i="8"/>
  <c r="L288" i="8"/>
  <c r="H288" i="8"/>
  <c r="R288" i="8" s="1"/>
  <c r="G288" i="8"/>
  <c r="Y287" i="8"/>
  <c r="W287" i="8"/>
  <c r="P287" i="8"/>
  <c r="M287" i="8"/>
  <c r="L287" i="8"/>
  <c r="H287" i="8"/>
  <c r="R287" i="8" s="1"/>
  <c r="G287" i="8"/>
  <c r="Y286" i="8"/>
  <c r="W286" i="8"/>
  <c r="P286" i="8"/>
  <c r="M286" i="8"/>
  <c r="L286" i="8"/>
  <c r="H286" i="8"/>
  <c r="R286" i="8" s="1"/>
  <c r="G286" i="8"/>
  <c r="Y285" i="8"/>
  <c r="W285" i="8"/>
  <c r="P285" i="8"/>
  <c r="M285" i="8"/>
  <c r="L285" i="8"/>
  <c r="H285" i="8"/>
  <c r="R285" i="8" s="1"/>
  <c r="G285" i="8"/>
  <c r="Y284" i="8"/>
  <c r="W284" i="8"/>
  <c r="P284" i="8"/>
  <c r="M284" i="8"/>
  <c r="L284" i="8"/>
  <c r="H284" i="8"/>
  <c r="R284" i="8" s="1"/>
  <c r="G284" i="8"/>
  <c r="Y283" i="8"/>
  <c r="W283" i="8"/>
  <c r="P283" i="8"/>
  <c r="M283" i="8"/>
  <c r="L283" i="8"/>
  <c r="H283" i="8"/>
  <c r="R283" i="8" s="1"/>
  <c r="G283" i="8"/>
  <c r="Y282" i="8"/>
  <c r="W282" i="8"/>
  <c r="P282" i="8"/>
  <c r="M282" i="8"/>
  <c r="L282" i="8"/>
  <c r="H282" i="8"/>
  <c r="R282" i="8" s="1"/>
  <c r="G282" i="8"/>
  <c r="Y281" i="8"/>
  <c r="W281" i="8"/>
  <c r="P281" i="8"/>
  <c r="M281" i="8"/>
  <c r="L281" i="8"/>
  <c r="H281" i="8"/>
  <c r="R281" i="8" s="1"/>
  <c r="G281" i="8"/>
  <c r="Y280" i="8"/>
  <c r="W280" i="8"/>
  <c r="P280" i="8"/>
  <c r="M280" i="8"/>
  <c r="L280" i="8"/>
  <c r="H280" i="8"/>
  <c r="R280" i="8" s="1"/>
  <c r="G280" i="8"/>
  <c r="Y279" i="8"/>
  <c r="W279" i="8"/>
  <c r="P279" i="8"/>
  <c r="M279" i="8"/>
  <c r="L279" i="8"/>
  <c r="H279" i="8"/>
  <c r="R279" i="8" s="1"/>
  <c r="G279" i="8"/>
  <c r="Y278" i="8"/>
  <c r="W278" i="8"/>
  <c r="P278" i="8"/>
  <c r="M278" i="8"/>
  <c r="L278" i="8"/>
  <c r="H278" i="8"/>
  <c r="R278" i="8" s="1"/>
  <c r="G278" i="8"/>
  <c r="Y277" i="8"/>
  <c r="W277" i="8"/>
  <c r="P277" i="8"/>
  <c r="M277" i="8"/>
  <c r="L277" i="8"/>
  <c r="H277" i="8"/>
  <c r="R277" i="8" s="1"/>
  <c r="G277" i="8"/>
  <c r="Y276" i="8"/>
  <c r="W276" i="8"/>
  <c r="P276" i="8"/>
  <c r="M276" i="8"/>
  <c r="L276" i="8"/>
  <c r="H276" i="8"/>
  <c r="R276" i="8" s="1"/>
  <c r="G276" i="8"/>
  <c r="Y275" i="8"/>
  <c r="W275" i="8"/>
  <c r="P275" i="8"/>
  <c r="M275" i="8"/>
  <c r="L275" i="8"/>
  <c r="H275" i="8"/>
  <c r="R275" i="8" s="1"/>
  <c r="G275" i="8"/>
  <c r="Y274" i="8"/>
  <c r="W274" i="8"/>
  <c r="P274" i="8"/>
  <c r="M274" i="8"/>
  <c r="L274" i="8"/>
  <c r="H274" i="8"/>
  <c r="R274" i="8" s="1"/>
  <c r="G274" i="8"/>
  <c r="Y273" i="8"/>
  <c r="W273" i="8"/>
  <c r="P273" i="8"/>
  <c r="M273" i="8"/>
  <c r="L273" i="8"/>
  <c r="H273" i="8"/>
  <c r="R273" i="8" s="1"/>
  <c r="G273" i="8"/>
  <c r="Y272" i="8"/>
  <c r="W272" i="8"/>
  <c r="P272" i="8"/>
  <c r="M272" i="8"/>
  <c r="L272" i="8"/>
  <c r="H272" i="8"/>
  <c r="R272" i="8" s="1"/>
  <c r="G272" i="8"/>
  <c r="Y271" i="8"/>
  <c r="W271" i="8"/>
  <c r="P271" i="8"/>
  <c r="M271" i="8"/>
  <c r="L271" i="8"/>
  <c r="H271" i="8"/>
  <c r="R271" i="8" s="1"/>
  <c r="G271" i="8"/>
  <c r="Y270" i="8"/>
  <c r="W270" i="8"/>
  <c r="P270" i="8"/>
  <c r="M270" i="8"/>
  <c r="L270" i="8"/>
  <c r="H270" i="8"/>
  <c r="R270" i="8" s="1"/>
  <c r="G270" i="8"/>
  <c r="Y269" i="8"/>
  <c r="W269" i="8"/>
  <c r="P269" i="8"/>
  <c r="M269" i="8"/>
  <c r="L269" i="8"/>
  <c r="H269" i="8"/>
  <c r="R269" i="8" s="1"/>
  <c r="G269" i="8"/>
  <c r="Y268" i="8"/>
  <c r="W268" i="8"/>
  <c r="P268" i="8"/>
  <c r="M268" i="8"/>
  <c r="L268" i="8"/>
  <c r="H268" i="8"/>
  <c r="R268" i="8" s="1"/>
  <c r="G268" i="8"/>
  <c r="Y267" i="8"/>
  <c r="W267" i="8"/>
  <c r="P267" i="8"/>
  <c r="M267" i="8"/>
  <c r="L267" i="8"/>
  <c r="H267" i="8"/>
  <c r="R267" i="8" s="1"/>
  <c r="G267" i="8"/>
  <c r="Y266" i="8"/>
  <c r="W266" i="8"/>
  <c r="P266" i="8"/>
  <c r="M266" i="8"/>
  <c r="L266" i="8"/>
  <c r="H266" i="8"/>
  <c r="R266" i="8" s="1"/>
  <c r="G266" i="8"/>
  <c r="Y265" i="8"/>
  <c r="W265" i="8"/>
  <c r="P265" i="8"/>
  <c r="M265" i="8"/>
  <c r="L265" i="8"/>
  <c r="H265" i="8"/>
  <c r="R265" i="8" s="1"/>
  <c r="G265" i="8"/>
  <c r="Y264" i="8"/>
  <c r="W264" i="8"/>
  <c r="P264" i="8"/>
  <c r="M264" i="8"/>
  <c r="L264" i="8"/>
  <c r="H264" i="8"/>
  <c r="R264" i="8" s="1"/>
  <c r="G264" i="8"/>
  <c r="Y263" i="8"/>
  <c r="W263" i="8"/>
  <c r="P263" i="8"/>
  <c r="M263" i="8"/>
  <c r="L263" i="8"/>
  <c r="H263" i="8"/>
  <c r="R263" i="8" s="1"/>
  <c r="G263" i="8"/>
  <c r="Y262" i="8"/>
  <c r="W262" i="8"/>
  <c r="P262" i="8"/>
  <c r="M262" i="8"/>
  <c r="L262" i="8"/>
  <c r="H262" i="8"/>
  <c r="R262" i="8" s="1"/>
  <c r="G262" i="8"/>
  <c r="Y261" i="8"/>
  <c r="W261" i="8"/>
  <c r="P261" i="8"/>
  <c r="M261" i="8"/>
  <c r="L261" i="8"/>
  <c r="H261" i="8"/>
  <c r="R261" i="8" s="1"/>
  <c r="G261" i="8"/>
  <c r="Y260" i="8"/>
  <c r="W260" i="8"/>
  <c r="P260" i="8"/>
  <c r="M260" i="8"/>
  <c r="L260" i="8"/>
  <c r="H260" i="8"/>
  <c r="R260" i="8" s="1"/>
  <c r="G260" i="8"/>
  <c r="Y259" i="8"/>
  <c r="W259" i="8"/>
  <c r="P259" i="8"/>
  <c r="M259" i="8"/>
  <c r="L259" i="8"/>
  <c r="H259" i="8"/>
  <c r="R259" i="8" s="1"/>
  <c r="G259" i="8"/>
  <c r="Y258" i="8"/>
  <c r="W258" i="8"/>
  <c r="P258" i="8"/>
  <c r="M258" i="8"/>
  <c r="L258" i="8"/>
  <c r="H258" i="8"/>
  <c r="R258" i="8" s="1"/>
  <c r="G258" i="8"/>
  <c r="Y257" i="8"/>
  <c r="W257" i="8"/>
  <c r="P257" i="8"/>
  <c r="M257" i="8"/>
  <c r="L257" i="8"/>
  <c r="H257" i="8"/>
  <c r="R257" i="8" s="1"/>
  <c r="G257" i="8"/>
  <c r="Y256" i="8"/>
  <c r="W256" i="8"/>
  <c r="P256" i="8"/>
  <c r="M256" i="8"/>
  <c r="L256" i="8"/>
  <c r="H256" i="8"/>
  <c r="R256" i="8" s="1"/>
  <c r="G256" i="8"/>
  <c r="Y255" i="8"/>
  <c r="W255" i="8"/>
  <c r="P255" i="8"/>
  <c r="M255" i="8"/>
  <c r="L255" i="8"/>
  <c r="H255" i="8"/>
  <c r="R255" i="8" s="1"/>
  <c r="G255" i="8"/>
  <c r="Y254" i="8"/>
  <c r="W254" i="8"/>
  <c r="P254" i="8"/>
  <c r="M254" i="8"/>
  <c r="L254" i="8"/>
  <c r="H254" i="8"/>
  <c r="R254" i="8" s="1"/>
  <c r="G254" i="8"/>
  <c r="Y253" i="8"/>
  <c r="W253" i="8"/>
  <c r="P253" i="8"/>
  <c r="M253" i="8"/>
  <c r="L253" i="8"/>
  <c r="H253" i="8"/>
  <c r="R253" i="8" s="1"/>
  <c r="G253" i="8"/>
  <c r="Y252" i="8"/>
  <c r="W252" i="8"/>
  <c r="P252" i="8"/>
  <c r="M252" i="8"/>
  <c r="L252" i="8"/>
  <c r="H252" i="8"/>
  <c r="R252" i="8" s="1"/>
  <c r="G252" i="8"/>
  <c r="Y251" i="8"/>
  <c r="W251" i="8"/>
  <c r="P251" i="8"/>
  <c r="M251" i="8"/>
  <c r="L251" i="8"/>
  <c r="H251" i="8"/>
  <c r="R251" i="8" s="1"/>
  <c r="G251" i="8"/>
  <c r="Y250" i="8"/>
  <c r="W250" i="8"/>
  <c r="P250" i="8"/>
  <c r="M250" i="8"/>
  <c r="L250" i="8"/>
  <c r="H250" i="8"/>
  <c r="G250" i="8"/>
  <c r="Y249" i="8"/>
  <c r="W249" i="8"/>
  <c r="P249" i="8"/>
  <c r="M249" i="8"/>
  <c r="L249" i="8"/>
  <c r="H249" i="8"/>
  <c r="R249" i="8" s="1"/>
  <c r="G249" i="8"/>
  <c r="Y248" i="8"/>
  <c r="W248" i="8"/>
  <c r="P248" i="8"/>
  <c r="M248" i="8"/>
  <c r="L248" i="8"/>
  <c r="H248" i="8"/>
  <c r="R248" i="8" s="1"/>
  <c r="G248" i="8"/>
  <c r="Y247" i="8"/>
  <c r="W247" i="8"/>
  <c r="P247" i="8"/>
  <c r="M247" i="8"/>
  <c r="L247" i="8"/>
  <c r="H247" i="8"/>
  <c r="R247" i="8" s="1"/>
  <c r="G247" i="8"/>
  <c r="Y246" i="8"/>
  <c r="W246" i="8"/>
  <c r="P246" i="8"/>
  <c r="M246" i="8"/>
  <c r="L246" i="8"/>
  <c r="H246" i="8"/>
  <c r="R246" i="8" s="1"/>
  <c r="G246" i="8"/>
  <c r="Y245" i="8"/>
  <c r="W245" i="8"/>
  <c r="P245" i="8"/>
  <c r="M245" i="8"/>
  <c r="L245" i="8"/>
  <c r="H245" i="8"/>
  <c r="R245" i="8" s="1"/>
  <c r="G245" i="8"/>
  <c r="Y244" i="8"/>
  <c r="W244" i="8"/>
  <c r="P244" i="8"/>
  <c r="M244" i="8"/>
  <c r="L244" i="8"/>
  <c r="H244" i="8"/>
  <c r="R244" i="8" s="1"/>
  <c r="G244" i="8"/>
  <c r="Y243" i="8"/>
  <c r="W243" i="8"/>
  <c r="P243" i="8"/>
  <c r="M243" i="8"/>
  <c r="L243" i="8"/>
  <c r="H243" i="8"/>
  <c r="R243" i="8" s="1"/>
  <c r="G243" i="8"/>
  <c r="Y242" i="8"/>
  <c r="W242" i="8"/>
  <c r="P242" i="8"/>
  <c r="M242" i="8"/>
  <c r="L242" i="8"/>
  <c r="H242" i="8"/>
  <c r="R242" i="8" s="1"/>
  <c r="G242" i="8"/>
  <c r="Y241" i="8"/>
  <c r="W241" i="8"/>
  <c r="P241" i="8"/>
  <c r="M241" i="8"/>
  <c r="L241" i="8"/>
  <c r="H241" i="8"/>
  <c r="R241" i="8" s="1"/>
  <c r="G241" i="8"/>
  <c r="Y240" i="8"/>
  <c r="W240" i="8"/>
  <c r="P240" i="8"/>
  <c r="M240" i="8"/>
  <c r="L240" i="8"/>
  <c r="H240" i="8"/>
  <c r="R240" i="8" s="1"/>
  <c r="G240" i="8"/>
  <c r="Y239" i="8"/>
  <c r="W239" i="8"/>
  <c r="P239" i="8"/>
  <c r="M239" i="8"/>
  <c r="L239" i="8"/>
  <c r="H239" i="8"/>
  <c r="R239" i="8" s="1"/>
  <c r="G239" i="8"/>
  <c r="Y238" i="8"/>
  <c r="W238" i="8"/>
  <c r="P238" i="8"/>
  <c r="M238" i="8"/>
  <c r="L238" i="8"/>
  <c r="H238" i="8"/>
  <c r="R238" i="8" s="1"/>
  <c r="G238" i="8"/>
  <c r="Y237" i="8"/>
  <c r="W237" i="8"/>
  <c r="P237" i="8"/>
  <c r="M237" i="8"/>
  <c r="L237" i="8"/>
  <c r="H237" i="8"/>
  <c r="R237" i="8" s="1"/>
  <c r="G237" i="8"/>
  <c r="Y236" i="8"/>
  <c r="W236" i="8"/>
  <c r="P236" i="8"/>
  <c r="M236" i="8"/>
  <c r="L236" i="8"/>
  <c r="H236" i="8"/>
  <c r="R236" i="8" s="1"/>
  <c r="G236" i="8"/>
  <c r="Y235" i="8"/>
  <c r="W235" i="8"/>
  <c r="P235" i="8"/>
  <c r="M235" i="8"/>
  <c r="L235" i="8"/>
  <c r="H235" i="8"/>
  <c r="R235" i="8" s="1"/>
  <c r="G235" i="8"/>
  <c r="Y234" i="8"/>
  <c r="W234" i="8"/>
  <c r="P234" i="8"/>
  <c r="M234" i="8"/>
  <c r="L234" i="8"/>
  <c r="H234" i="8"/>
  <c r="R234" i="8" s="1"/>
  <c r="G234" i="8"/>
  <c r="Y233" i="8"/>
  <c r="W233" i="8"/>
  <c r="P233" i="8"/>
  <c r="M233" i="8"/>
  <c r="L233" i="8"/>
  <c r="H233" i="8"/>
  <c r="R233" i="8" s="1"/>
  <c r="G233" i="8"/>
  <c r="Y232" i="8"/>
  <c r="W232" i="8"/>
  <c r="P232" i="8"/>
  <c r="M232" i="8"/>
  <c r="L232" i="8"/>
  <c r="H232" i="8"/>
  <c r="R232" i="8" s="1"/>
  <c r="G232" i="8"/>
  <c r="Y231" i="8"/>
  <c r="W231" i="8"/>
  <c r="P231" i="8"/>
  <c r="M231" i="8"/>
  <c r="L231" i="8"/>
  <c r="H231" i="8"/>
  <c r="R231" i="8" s="1"/>
  <c r="G231" i="8"/>
  <c r="Y230" i="8"/>
  <c r="W230" i="8"/>
  <c r="P230" i="8"/>
  <c r="M230" i="8"/>
  <c r="L230" i="8"/>
  <c r="H230" i="8"/>
  <c r="R230" i="8" s="1"/>
  <c r="G230" i="8"/>
  <c r="Y229" i="8"/>
  <c r="W229" i="8"/>
  <c r="P229" i="8"/>
  <c r="M229" i="8"/>
  <c r="L229" i="8"/>
  <c r="H229" i="8"/>
  <c r="R229" i="8" s="1"/>
  <c r="G229" i="8"/>
  <c r="Y228" i="8"/>
  <c r="W228" i="8"/>
  <c r="P228" i="8"/>
  <c r="M228" i="8"/>
  <c r="L228" i="8"/>
  <c r="H228" i="8"/>
  <c r="R228" i="8" s="1"/>
  <c r="G228" i="8"/>
  <c r="Y227" i="8"/>
  <c r="W227" i="8"/>
  <c r="P227" i="8"/>
  <c r="M227" i="8"/>
  <c r="L227" i="8"/>
  <c r="H227" i="8"/>
  <c r="R227" i="8" s="1"/>
  <c r="G227" i="8"/>
  <c r="Y226" i="8"/>
  <c r="W226" i="8"/>
  <c r="P226" i="8"/>
  <c r="M226" i="8"/>
  <c r="L226" i="8"/>
  <c r="H226" i="8"/>
  <c r="R226" i="8" s="1"/>
  <c r="G226" i="8"/>
  <c r="Y225" i="8"/>
  <c r="W225" i="8"/>
  <c r="P225" i="8"/>
  <c r="M225" i="8"/>
  <c r="L225" i="8"/>
  <c r="H225" i="8"/>
  <c r="R225" i="8" s="1"/>
  <c r="G225" i="8"/>
  <c r="Y224" i="8"/>
  <c r="W224" i="8"/>
  <c r="P224" i="8"/>
  <c r="M224" i="8"/>
  <c r="L224" i="8"/>
  <c r="H224" i="8"/>
  <c r="R224" i="8" s="1"/>
  <c r="G224" i="8"/>
  <c r="Y223" i="8"/>
  <c r="W223" i="8"/>
  <c r="P223" i="8"/>
  <c r="M223" i="8"/>
  <c r="L223" i="8"/>
  <c r="H223" i="8"/>
  <c r="R223" i="8" s="1"/>
  <c r="G223" i="8"/>
  <c r="Y222" i="8"/>
  <c r="W222" i="8"/>
  <c r="P222" i="8"/>
  <c r="M222" i="8"/>
  <c r="L222" i="8"/>
  <c r="H222" i="8"/>
  <c r="R222" i="8" s="1"/>
  <c r="G222" i="8"/>
  <c r="Y221" i="8"/>
  <c r="W221" i="8"/>
  <c r="P221" i="8"/>
  <c r="M221" i="8"/>
  <c r="L221" i="8"/>
  <c r="H221" i="8"/>
  <c r="R221" i="8" s="1"/>
  <c r="G221" i="8"/>
  <c r="Y220" i="8"/>
  <c r="W220" i="8"/>
  <c r="P220" i="8"/>
  <c r="M220" i="8"/>
  <c r="L220" i="8"/>
  <c r="H220" i="8"/>
  <c r="R220" i="8" s="1"/>
  <c r="G220" i="8"/>
  <c r="Y219" i="8"/>
  <c r="W219" i="8"/>
  <c r="P219" i="8"/>
  <c r="M219" i="8"/>
  <c r="L219" i="8"/>
  <c r="H219" i="8"/>
  <c r="R219" i="8" s="1"/>
  <c r="G219" i="8"/>
  <c r="Y218" i="8"/>
  <c r="W218" i="8"/>
  <c r="P218" i="8"/>
  <c r="M218" i="8"/>
  <c r="L218" i="8"/>
  <c r="H218" i="8"/>
  <c r="R218" i="8" s="1"/>
  <c r="G218" i="8"/>
  <c r="Y217" i="8"/>
  <c r="W217" i="8"/>
  <c r="P217" i="8"/>
  <c r="M217" i="8"/>
  <c r="L217" i="8"/>
  <c r="H217" i="8"/>
  <c r="R217" i="8" s="1"/>
  <c r="G217" i="8"/>
  <c r="Y216" i="8"/>
  <c r="W216" i="8"/>
  <c r="P216" i="8"/>
  <c r="M216" i="8"/>
  <c r="L216" i="8"/>
  <c r="H216" i="8"/>
  <c r="R216" i="8" s="1"/>
  <c r="G216" i="8"/>
  <c r="Y215" i="8"/>
  <c r="W215" i="8"/>
  <c r="P215" i="8"/>
  <c r="M215" i="8"/>
  <c r="L215" i="8"/>
  <c r="H215" i="8"/>
  <c r="R215" i="8" s="1"/>
  <c r="G215" i="8"/>
  <c r="Y214" i="8"/>
  <c r="W214" i="8"/>
  <c r="P214" i="8"/>
  <c r="M214" i="8"/>
  <c r="L214" i="8"/>
  <c r="H214" i="8"/>
  <c r="R214" i="8" s="1"/>
  <c r="G214" i="8"/>
  <c r="Y213" i="8"/>
  <c r="W213" i="8"/>
  <c r="P213" i="8"/>
  <c r="M213" i="8"/>
  <c r="L213" i="8"/>
  <c r="H213" i="8"/>
  <c r="R213" i="8" s="1"/>
  <c r="G213" i="8"/>
  <c r="Y212" i="8"/>
  <c r="W212" i="8"/>
  <c r="P212" i="8"/>
  <c r="M212" i="8"/>
  <c r="L212" i="8"/>
  <c r="H212" i="8"/>
  <c r="R212" i="8" s="1"/>
  <c r="G212" i="8"/>
  <c r="Y211" i="8"/>
  <c r="W211" i="8"/>
  <c r="P211" i="8"/>
  <c r="M211" i="8"/>
  <c r="L211" i="8"/>
  <c r="H211" i="8"/>
  <c r="R211" i="8" s="1"/>
  <c r="G211" i="8"/>
  <c r="Y210" i="8"/>
  <c r="W210" i="8"/>
  <c r="P210" i="8"/>
  <c r="M210" i="8"/>
  <c r="L210" i="8"/>
  <c r="H210" i="8"/>
  <c r="R210" i="8" s="1"/>
  <c r="G210" i="8"/>
  <c r="Y209" i="8"/>
  <c r="W209" i="8"/>
  <c r="P209" i="8"/>
  <c r="M209" i="8"/>
  <c r="L209" i="8"/>
  <c r="H209" i="8"/>
  <c r="R209" i="8" s="1"/>
  <c r="G209" i="8"/>
  <c r="Y208" i="8"/>
  <c r="W208" i="8"/>
  <c r="P208" i="8"/>
  <c r="M208" i="8"/>
  <c r="L208" i="8"/>
  <c r="H208" i="8"/>
  <c r="R208" i="8" s="1"/>
  <c r="G208" i="8"/>
  <c r="Y207" i="8"/>
  <c r="W207" i="8"/>
  <c r="P207" i="8"/>
  <c r="M207" i="8"/>
  <c r="L207" i="8"/>
  <c r="H207" i="8"/>
  <c r="R207" i="8" s="1"/>
  <c r="G207" i="8"/>
  <c r="Y206" i="8"/>
  <c r="W206" i="8"/>
  <c r="P206" i="8"/>
  <c r="M206" i="8"/>
  <c r="L206" i="8"/>
  <c r="H206" i="8"/>
  <c r="R206" i="8" s="1"/>
  <c r="G206" i="8"/>
  <c r="Y205" i="8"/>
  <c r="W205" i="8"/>
  <c r="P205" i="8"/>
  <c r="M205" i="8"/>
  <c r="L205" i="8"/>
  <c r="H205" i="8"/>
  <c r="R205" i="8" s="1"/>
  <c r="G205" i="8"/>
  <c r="Y204" i="8"/>
  <c r="W204" i="8"/>
  <c r="P204" i="8"/>
  <c r="M204" i="8"/>
  <c r="L204" i="8"/>
  <c r="H204" i="8"/>
  <c r="R204" i="8" s="1"/>
  <c r="G204" i="8"/>
  <c r="Y203" i="8"/>
  <c r="W203" i="8"/>
  <c r="P203" i="8"/>
  <c r="M203" i="8"/>
  <c r="L203" i="8"/>
  <c r="H203" i="8"/>
  <c r="R203" i="8" s="1"/>
  <c r="G203" i="8"/>
  <c r="Y202" i="8"/>
  <c r="W202" i="8"/>
  <c r="P202" i="8"/>
  <c r="M202" i="8"/>
  <c r="L202" i="8"/>
  <c r="H202" i="8"/>
  <c r="R202" i="8" s="1"/>
  <c r="G202" i="8"/>
  <c r="Y201" i="8"/>
  <c r="W201" i="8"/>
  <c r="P201" i="8"/>
  <c r="M201" i="8"/>
  <c r="L201" i="8"/>
  <c r="H201" i="8"/>
  <c r="R201" i="8" s="1"/>
  <c r="G201" i="8"/>
  <c r="Y200" i="8"/>
  <c r="W200" i="8"/>
  <c r="P200" i="8"/>
  <c r="M200" i="8"/>
  <c r="L200" i="8"/>
  <c r="H200" i="8"/>
  <c r="R200" i="8" s="1"/>
  <c r="G200" i="8"/>
  <c r="Y199" i="8"/>
  <c r="W199" i="8"/>
  <c r="P199" i="8"/>
  <c r="M199" i="8"/>
  <c r="L199" i="8"/>
  <c r="H199" i="8"/>
  <c r="R199" i="8" s="1"/>
  <c r="G199" i="8"/>
  <c r="Y198" i="8"/>
  <c r="W198" i="8"/>
  <c r="P198" i="8"/>
  <c r="M198" i="8"/>
  <c r="L198" i="8"/>
  <c r="H198" i="8"/>
  <c r="R198" i="8" s="1"/>
  <c r="G198" i="8"/>
  <c r="Y197" i="8"/>
  <c r="W197" i="8"/>
  <c r="P197" i="8"/>
  <c r="M197" i="8"/>
  <c r="L197" i="8"/>
  <c r="H197" i="8"/>
  <c r="R197" i="8" s="1"/>
  <c r="G197" i="8"/>
  <c r="Y196" i="8"/>
  <c r="W196" i="8"/>
  <c r="P196" i="8"/>
  <c r="M196" i="8"/>
  <c r="L196" i="8"/>
  <c r="H196" i="8"/>
  <c r="R196" i="8" s="1"/>
  <c r="G196" i="8"/>
  <c r="Y195" i="8"/>
  <c r="W195" i="8"/>
  <c r="P195" i="8"/>
  <c r="M195" i="8"/>
  <c r="L195" i="8"/>
  <c r="H195" i="8"/>
  <c r="R195" i="8" s="1"/>
  <c r="G195" i="8"/>
  <c r="Y194" i="8"/>
  <c r="W194" i="8"/>
  <c r="P194" i="8"/>
  <c r="M194" i="8"/>
  <c r="L194" i="8"/>
  <c r="H194" i="8"/>
  <c r="R194" i="8" s="1"/>
  <c r="G194" i="8"/>
  <c r="Y193" i="8"/>
  <c r="W193" i="8"/>
  <c r="P193" i="8"/>
  <c r="M193" i="8"/>
  <c r="L193" i="8"/>
  <c r="H193" i="8"/>
  <c r="R193" i="8" s="1"/>
  <c r="G193" i="8"/>
  <c r="Y192" i="8"/>
  <c r="W192" i="8"/>
  <c r="P192" i="8"/>
  <c r="M192" i="8"/>
  <c r="L192" i="8"/>
  <c r="H192" i="8"/>
  <c r="R192" i="8" s="1"/>
  <c r="G192" i="8"/>
  <c r="Y191" i="8"/>
  <c r="W191" i="8"/>
  <c r="P191" i="8"/>
  <c r="M191" i="8"/>
  <c r="L191" i="8"/>
  <c r="H191" i="8"/>
  <c r="R191" i="8" s="1"/>
  <c r="G191" i="8"/>
  <c r="Y190" i="8"/>
  <c r="W190" i="8"/>
  <c r="P190" i="8"/>
  <c r="M190" i="8"/>
  <c r="L190" i="8"/>
  <c r="H190" i="8"/>
  <c r="R190" i="8" s="1"/>
  <c r="G190" i="8"/>
  <c r="Y189" i="8"/>
  <c r="W189" i="8"/>
  <c r="P189" i="8"/>
  <c r="M189" i="8"/>
  <c r="L189" i="8"/>
  <c r="H189" i="8"/>
  <c r="R189" i="8" s="1"/>
  <c r="G189" i="8"/>
  <c r="Y188" i="8"/>
  <c r="W188" i="8"/>
  <c r="P188" i="8"/>
  <c r="M188" i="8"/>
  <c r="L188" i="8"/>
  <c r="H188" i="8"/>
  <c r="R188" i="8" s="1"/>
  <c r="G188" i="8"/>
  <c r="Y187" i="8"/>
  <c r="W187" i="8"/>
  <c r="P187" i="8"/>
  <c r="M187" i="8"/>
  <c r="L187" i="8"/>
  <c r="H187" i="8"/>
  <c r="R187" i="8" s="1"/>
  <c r="G187" i="8"/>
  <c r="Y186" i="8"/>
  <c r="W186" i="8"/>
  <c r="P186" i="8"/>
  <c r="M186" i="8"/>
  <c r="L186" i="8"/>
  <c r="H186" i="8"/>
  <c r="R186" i="8" s="1"/>
  <c r="G186" i="8"/>
  <c r="Y185" i="8"/>
  <c r="W185" i="8"/>
  <c r="P185" i="8"/>
  <c r="M185" i="8"/>
  <c r="L185" i="8"/>
  <c r="H185" i="8"/>
  <c r="R185" i="8" s="1"/>
  <c r="G185" i="8"/>
  <c r="Y184" i="8"/>
  <c r="W184" i="8"/>
  <c r="P184" i="8"/>
  <c r="M184" i="8"/>
  <c r="L184" i="8"/>
  <c r="H184" i="8"/>
  <c r="R184" i="8" s="1"/>
  <c r="G184" i="8"/>
  <c r="Y183" i="8"/>
  <c r="W183" i="8"/>
  <c r="P183" i="8"/>
  <c r="M183" i="8"/>
  <c r="L183" i="8"/>
  <c r="H183" i="8"/>
  <c r="R183" i="8" s="1"/>
  <c r="G183" i="8"/>
  <c r="Y182" i="8"/>
  <c r="W182" i="8"/>
  <c r="P182" i="8"/>
  <c r="M182" i="8"/>
  <c r="L182" i="8"/>
  <c r="H182" i="8"/>
  <c r="R182" i="8" s="1"/>
  <c r="G182" i="8"/>
  <c r="Y181" i="8"/>
  <c r="W181" i="8"/>
  <c r="P181" i="8"/>
  <c r="M181" i="8"/>
  <c r="L181" i="8"/>
  <c r="H181" i="8"/>
  <c r="R181" i="8" s="1"/>
  <c r="G181" i="8"/>
  <c r="Y180" i="8"/>
  <c r="W180" i="8"/>
  <c r="P180" i="8"/>
  <c r="M180" i="8"/>
  <c r="L180" i="8"/>
  <c r="H180" i="8"/>
  <c r="R180" i="8" s="1"/>
  <c r="G180" i="8"/>
  <c r="Y179" i="8"/>
  <c r="W179" i="8"/>
  <c r="P179" i="8"/>
  <c r="M179" i="8"/>
  <c r="L179" i="8"/>
  <c r="H179" i="8"/>
  <c r="R179" i="8" s="1"/>
  <c r="G179" i="8"/>
  <c r="Y178" i="8"/>
  <c r="W178" i="8"/>
  <c r="P178" i="8"/>
  <c r="M178" i="8"/>
  <c r="L178" i="8"/>
  <c r="H178" i="8"/>
  <c r="R178" i="8" s="1"/>
  <c r="G178" i="8"/>
  <c r="Y177" i="8"/>
  <c r="W177" i="8"/>
  <c r="P177" i="8"/>
  <c r="M177" i="8"/>
  <c r="L177" i="8"/>
  <c r="H177" i="8"/>
  <c r="R177" i="8" s="1"/>
  <c r="G177" i="8"/>
  <c r="Y176" i="8"/>
  <c r="W176" i="8"/>
  <c r="P176" i="8"/>
  <c r="M176" i="8"/>
  <c r="L176" i="8"/>
  <c r="H176" i="8"/>
  <c r="R176" i="8" s="1"/>
  <c r="G176" i="8"/>
  <c r="Y175" i="8"/>
  <c r="W175" i="8"/>
  <c r="P175" i="8"/>
  <c r="M175" i="8"/>
  <c r="L175" i="8"/>
  <c r="H175" i="8"/>
  <c r="R175" i="8" s="1"/>
  <c r="G175" i="8"/>
  <c r="Y174" i="8"/>
  <c r="W174" i="8"/>
  <c r="P174" i="8"/>
  <c r="M174" i="8"/>
  <c r="L174" i="8"/>
  <c r="H174" i="8"/>
  <c r="R174" i="8" s="1"/>
  <c r="G174" i="8"/>
  <c r="Y173" i="8"/>
  <c r="W173" i="8"/>
  <c r="P173" i="8"/>
  <c r="M173" i="8"/>
  <c r="L173" i="8"/>
  <c r="H173" i="8"/>
  <c r="R173" i="8" s="1"/>
  <c r="G173" i="8"/>
  <c r="Y172" i="8"/>
  <c r="W172" i="8"/>
  <c r="P172" i="8"/>
  <c r="M172" i="8"/>
  <c r="L172" i="8"/>
  <c r="H172" i="8"/>
  <c r="R172" i="8" s="1"/>
  <c r="G172" i="8"/>
  <c r="Y171" i="8"/>
  <c r="W171" i="8"/>
  <c r="P171" i="8"/>
  <c r="M171" i="8"/>
  <c r="L171" i="8"/>
  <c r="H171" i="8"/>
  <c r="R171" i="8" s="1"/>
  <c r="G171" i="8"/>
  <c r="Y170" i="8"/>
  <c r="W170" i="8"/>
  <c r="P170" i="8"/>
  <c r="M170" i="8"/>
  <c r="L170" i="8"/>
  <c r="H170" i="8"/>
  <c r="R170" i="8" s="1"/>
  <c r="G170" i="8"/>
  <c r="Y169" i="8"/>
  <c r="W169" i="8"/>
  <c r="P169" i="8"/>
  <c r="M169" i="8"/>
  <c r="L169" i="8"/>
  <c r="H169" i="8"/>
  <c r="R169" i="8" s="1"/>
  <c r="G169" i="8"/>
  <c r="Y168" i="8"/>
  <c r="W168" i="8"/>
  <c r="P168" i="8"/>
  <c r="M168" i="8"/>
  <c r="L168" i="8"/>
  <c r="H168" i="8"/>
  <c r="R168" i="8" s="1"/>
  <c r="G168" i="8"/>
  <c r="Y167" i="8"/>
  <c r="W167" i="8"/>
  <c r="P167" i="8"/>
  <c r="M167" i="8"/>
  <c r="L167" i="8"/>
  <c r="H167" i="8"/>
  <c r="R167" i="8" s="1"/>
  <c r="G167" i="8"/>
  <c r="Y166" i="8"/>
  <c r="W166" i="8"/>
  <c r="P166" i="8"/>
  <c r="M166" i="8"/>
  <c r="L166" i="8"/>
  <c r="H166" i="8"/>
  <c r="R166" i="8" s="1"/>
  <c r="G166" i="8"/>
  <c r="Y165" i="8"/>
  <c r="W165" i="8"/>
  <c r="P165" i="8"/>
  <c r="M165" i="8"/>
  <c r="L165" i="8"/>
  <c r="H165" i="8"/>
  <c r="R165" i="8" s="1"/>
  <c r="G165" i="8"/>
  <c r="Y164" i="8"/>
  <c r="W164" i="8"/>
  <c r="P164" i="8"/>
  <c r="M164" i="8"/>
  <c r="L164" i="8"/>
  <c r="H164" i="8"/>
  <c r="R164" i="8" s="1"/>
  <c r="G164" i="8"/>
  <c r="Y163" i="8"/>
  <c r="W163" i="8"/>
  <c r="P163" i="8"/>
  <c r="M163" i="8"/>
  <c r="L163" i="8"/>
  <c r="H163" i="8"/>
  <c r="R163" i="8" s="1"/>
  <c r="G163" i="8"/>
  <c r="Y162" i="8"/>
  <c r="W162" i="8"/>
  <c r="P162" i="8"/>
  <c r="M162" i="8"/>
  <c r="L162" i="8"/>
  <c r="H162" i="8"/>
  <c r="R162" i="8" s="1"/>
  <c r="G162" i="8"/>
  <c r="Y161" i="8"/>
  <c r="W161" i="8"/>
  <c r="P161" i="8"/>
  <c r="M161" i="8"/>
  <c r="L161" i="8"/>
  <c r="H161" i="8"/>
  <c r="R161" i="8" s="1"/>
  <c r="G161" i="8"/>
  <c r="Y160" i="8"/>
  <c r="W160" i="8"/>
  <c r="P160" i="8"/>
  <c r="M160" i="8"/>
  <c r="L160" i="8"/>
  <c r="H160" i="8"/>
  <c r="R160" i="8" s="1"/>
  <c r="G160" i="8"/>
  <c r="Y159" i="8"/>
  <c r="W159" i="8"/>
  <c r="P159" i="8"/>
  <c r="M159" i="8"/>
  <c r="L159" i="8"/>
  <c r="H159" i="8"/>
  <c r="R159" i="8" s="1"/>
  <c r="G159" i="8"/>
  <c r="Y158" i="8"/>
  <c r="W158" i="8"/>
  <c r="P158" i="8"/>
  <c r="M158" i="8"/>
  <c r="L158" i="8"/>
  <c r="H158" i="8"/>
  <c r="R158" i="8" s="1"/>
  <c r="G158" i="8"/>
  <c r="Y157" i="8"/>
  <c r="W157" i="8"/>
  <c r="P157" i="8"/>
  <c r="M157" i="8"/>
  <c r="L157" i="8"/>
  <c r="H157" i="8"/>
  <c r="R157" i="8" s="1"/>
  <c r="G157" i="8"/>
  <c r="Y156" i="8"/>
  <c r="W156" i="8"/>
  <c r="P156" i="8"/>
  <c r="M156" i="8"/>
  <c r="L156" i="8"/>
  <c r="H156" i="8"/>
  <c r="R156" i="8" s="1"/>
  <c r="G156" i="8"/>
  <c r="Y155" i="8"/>
  <c r="W155" i="8"/>
  <c r="P155" i="8"/>
  <c r="M155" i="8"/>
  <c r="L155" i="8"/>
  <c r="H155" i="8"/>
  <c r="R155" i="8" s="1"/>
  <c r="G155" i="8"/>
  <c r="Y154" i="8"/>
  <c r="W154" i="8"/>
  <c r="P154" i="8"/>
  <c r="M154" i="8"/>
  <c r="L154" i="8"/>
  <c r="H154" i="8"/>
  <c r="R154" i="8" s="1"/>
  <c r="G154" i="8"/>
  <c r="Y153" i="8"/>
  <c r="W153" i="8"/>
  <c r="P153" i="8"/>
  <c r="M153" i="8"/>
  <c r="L153" i="8"/>
  <c r="H153" i="8"/>
  <c r="R153" i="8" s="1"/>
  <c r="G153" i="8"/>
  <c r="Y152" i="8"/>
  <c r="W152" i="8"/>
  <c r="P152" i="8"/>
  <c r="M152" i="8"/>
  <c r="L152" i="8"/>
  <c r="H152" i="8"/>
  <c r="R152" i="8" s="1"/>
  <c r="G152" i="8"/>
  <c r="Y151" i="8"/>
  <c r="W151" i="8"/>
  <c r="P151" i="8"/>
  <c r="M151" i="8"/>
  <c r="L151" i="8"/>
  <c r="H151" i="8"/>
  <c r="R151" i="8" s="1"/>
  <c r="G151" i="8"/>
  <c r="Y150" i="8"/>
  <c r="W150" i="8"/>
  <c r="P150" i="8"/>
  <c r="M150" i="8"/>
  <c r="L150" i="8"/>
  <c r="H150" i="8"/>
  <c r="R150" i="8" s="1"/>
  <c r="G150" i="8"/>
  <c r="Y149" i="8"/>
  <c r="W149" i="8"/>
  <c r="P149" i="8"/>
  <c r="M149" i="8"/>
  <c r="L149" i="8"/>
  <c r="H149" i="8"/>
  <c r="R149" i="8" s="1"/>
  <c r="G149" i="8"/>
  <c r="Y148" i="8"/>
  <c r="W148" i="8"/>
  <c r="P148" i="8"/>
  <c r="M148" i="8"/>
  <c r="L148" i="8"/>
  <c r="H148" i="8"/>
  <c r="R148" i="8" s="1"/>
  <c r="G148" i="8"/>
  <c r="Y147" i="8"/>
  <c r="W147" i="8"/>
  <c r="P147" i="8"/>
  <c r="M147" i="8"/>
  <c r="L147" i="8"/>
  <c r="H147" i="8"/>
  <c r="R147" i="8" s="1"/>
  <c r="G147" i="8"/>
  <c r="Y146" i="8"/>
  <c r="W146" i="8"/>
  <c r="P146" i="8"/>
  <c r="M146" i="8"/>
  <c r="L146" i="8"/>
  <c r="H146" i="8"/>
  <c r="R146" i="8" s="1"/>
  <c r="G146" i="8"/>
  <c r="Y145" i="8"/>
  <c r="W145" i="8"/>
  <c r="P145" i="8"/>
  <c r="M145" i="8"/>
  <c r="L145" i="8"/>
  <c r="H145" i="8"/>
  <c r="R145" i="8" s="1"/>
  <c r="G145" i="8"/>
  <c r="Y144" i="8"/>
  <c r="W144" i="8"/>
  <c r="P144" i="8"/>
  <c r="M144" i="8"/>
  <c r="L144" i="8"/>
  <c r="H144" i="8"/>
  <c r="R144" i="8" s="1"/>
  <c r="G144" i="8"/>
  <c r="Y143" i="8"/>
  <c r="W143" i="8"/>
  <c r="P143" i="8"/>
  <c r="M143" i="8"/>
  <c r="L143" i="8"/>
  <c r="H143" i="8"/>
  <c r="R143" i="8" s="1"/>
  <c r="G143" i="8"/>
  <c r="Y142" i="8"/>
  <c r="W142" i="8"/>
  <c r="P142" i="8"/>
  <c r="M142" i="8"/>
  <c r="L142" i="8"/>
  <c r="H142" i="8"/>
  <c r="R142" i="8" s="1"/>
  <c r="G142" i="8"/>
  <c r="Y141" i="8"/>
  <c r="W141" i="8"/>
  <c r="P141" i="8"/>
  <c r="M141" i="8"/>
  <c r="L141" i="8"/>
  <c r="H141" i="8"/>
  <c r="R141" i="8" s="1"/>
  <c r="G141" i="8"/>
  <c r="Y140" i="8"/>
  <c r="W140" i="8"/>
  <c r="P140" i="8"/>
  <c r="M140" i="8"/>
  <c r="L140" i="8"/>
  <c r="H140" i="8"/>
  <c r="R140" i="8" s="1"/>
  <c r="G140" i="8"/>
  <c r="Y139" i="8"/>
  <c r="W139" i="8"/>
  <c r="P139" i="8"/>
  <c r="M139" i="8"/>
  <c r="L139" i="8"/>
  <c r="H139" i="8"/>
  <c r="R139" i="8" s="1"/>
  <c r="G139" i="8"/>
  <c r="Y138" i="8"/>
  <c r="W138" i="8"/>
  <c r="P138" i="8"/>
  <c r="M138" i="8"/>
  <c r="L138" i="8"/>
  <c r="H138" i="8"/>
  <c r="R138" i="8" s="1"/>
  <c r="G138" i="8"/>
  <c r="Y137" i="8"/>
  <c r="W137" i="8"/>
  <c r="P137" i="8"/>
  <c r="M137" i="8"/>
  <c r="L137" i="8"/>
  <c r="H137" i="8"/>
  <c r="R137" i="8" s="1"/>
  <c r="G137" i="8"/>
  <c r="Y136" i="8"/>
  <c r="W136" i="8"/>
  <c r="P136" i="8"/>
  <c r="M136" i="8"/>
  <c r="L136" i="8"/>
  <c r="H136" i="8"/>
  <c r="R136" i="8" s="1"/>
  <c r="G136" i="8"/>
  <c r="Y135" i="8"/>
  <c r="W135" i="8"/>
  <c r="P135" i="8"/>
  <c r="M135" i="8"/>
  <c r="L135" i="8"/>
  <c r="H135" i="8"/>
  <c r="R135" i="8" s="1"/>
  <c r="G135" i="8"/>
  <c r="Y134" i="8"/>
  <c r="W134" i="8"/>
  <c r="P134" i="8"/>
  <c r="M134" i="8"/>
  <c r="L134" i="8"/>
  <c r="H134" i="8"/>
  <c r="R134" i="8" s="1"/>
  <c r="G134" i="8"/>
  <c r="Y133" i="8"/>
  <c r="W133" i="8"/>
  <c r="P133" i="8"/>
  <c r="M133" i="8"/>
  <c r="L133" i="8"/>
  <c r="H133" i="8"/>
  <c r="R133" i="8" s="1"/>
  <c r="G133" i="8"/>
  <c r="Y132" i="8"/>
  <c r="W132" i="8"/>
  <c r="P132" i="8"/>
  <c r="M132" i="8"/>
  <c r="L132" i="8"/>
  <c r="H132" i="8"/>
  <c r="R132" i="8" s="1"/>
  <c r="G132" i="8"/>
  <c r="Y131" i="8"/>
  <c r="W131" i="8"/>
  <c r="P131" i="8"/>
  <c r="M131" i="8"/>
  <c r="L131" i="8"/>
  <c r="H131" i="8"/>
  <c r="R131" i="8" s="1"/>
  <c r="G131" i="8"/>
  <c r="Y130" i="8"/>
  <c r="W130" i="8"/>
  <c r="P130" i="8"/>
  <c r="M130" i="8"/>
  <c r="L130" i="8"/>
  <c r="H130" i="8"/>
  <c r="R130" i="8" s="1"/>
  <c r="G130" i="8"/>
  <c r="Y129" i="8"/>
  <c r="W129" i="8"/>
  <c r="P129" i="8"/>
  <c r="M129" i="8"/>
  <c r="L129" i="8"/>
  <c r="H129" i="8"/>
  <c r="R129" i="8" s="1"/>
  <c r="G129" i="8"/>
  <c r="Y128" i="8"/>
  <c r="W128" i="8"/>
  <c r="P128" i="8"/>
  <c r="M128" i="8"/>
  <c r="L128" i="8"/>
  <c r="H128" i="8"/>
  <c r="R128" i="8" s="1"/>
  <c r="G128" i="8"/>
  <c r="Y127" i="8"/>
  <c r="W127" i="8"/>
  <c r="P127" i="8"/>
  <c r="M127" i="8"/>
  <c r="L127" i="8"/>
  <c r="H127" i="8"/>
  <c r="R127" i="8" s="1"/>
  <c r="G127" i="8"/>
  <c r="Y126" i="8"/>
  <c r="W126" i="8"/>
  <c r="P126" i="8"/>
  <c r="M126" i="8"/>
  <c r="L126" i="8"/>
  <c r="H126" i="8"/>
  <c r="R126" i="8" s="1"/>
  <c r="G126" i="8"/>
  <c r="Y125" i="8"/>
  <c r="W125" i="8"/>
  <c r="P125" i="8"/>
  <c r="M125" i="8"/>
  <c r="L125" i="8"/>
  <c r="H125" i="8"/>
  <c r="R125" i="8" s="1"/>
  <c r="G125" i="8"/>
  <c r="Y124" i="8"/>
  <c r="W124" i="8"/>
  <c r="P124" i="8"/>
  <c r="M124" i="8"/>
  <c r="L124" i="8"/>
  <c r="H124" i="8"/>
  <c r="R124" i="8" s="1"/>
  <c r="G124" i="8"/>
  <c r="Y123" i="8"/>
  <c r="W123" i="8"/>
  <c r="P123" i="8"/>
  <c r="M123" i="8"/>
  <c r="L123" i="8"/>
  <c r="H123" i="8"/>
  <c r="R123" i="8" s="1"/>
  <c r="G123" i="8"/>
  <c r="Y122" i="8"/>
  <c r="W122" i="8"/>
  <c r="P122" i="8"/>
  <c r="M122" i="8"/>
  <c r="L122" i="8"/>
  <c r="H122" i="8"/>
  <c r="R122" i="8" s="1"/>
  <c r="G122" i="8"/>
  <c r="Y121" i="8"/>
  <c r="W121" i="8"/>
  <c r="P121" i="8"/>
  <c r="M121" i="8"/>
  <c r="L121" i="8"/>
  <c r="H121" i="8"/>
  <c r="R121" i="8" s="1"/>
  <c r="G121" i="8"/>
  <c r="Y120" i="8"/>
  <c r="W120" i="8"/>
  <c r="P120" i="8"/>
  <c r="M120" i="8"/>
  <c r="L120" i="8"/>
  <c r="H120" i="8"/>
  <c r="R120" i="8" s="1"/>
  <c r="G120" i="8"/>
  <c r="Y119" i="8"/>
  <c r="W119" i="8"/>
  <c r="P119" i="8"/>
  <c r="M119" i="8"/>
  <c r="L119" i="8"/>
  <c r="H119" i="8"/>
  <c r="R119" i="8" s="1"/>
  <c r="G119" i="8"/>
  <c r="Y118" i="8"/>
  <c r="W118" i="8"/>
  <c r="P118" i="8"/>
  <c r="M118" i="8"/>
  <c r="L118" i="8"/>
  <c r="H118" i="8"/>
  <c r="R118" i="8" s="1"/>
  <c r="G118" i="8"/>
  <c r="Y117" i="8"/>
  <c r="W117" i="8"/>
  <c r="P117" i="8"/>
  <c r="M117" i="8"/>
  <c r="L117" i="8"/>
  <c r="H117" i="8"/>
  <c r="R117" i="8" s="1"/>
  <c r="G117" i="8"/>
  <c r="Y116" i="8"/>
  <c r="W116" i="8"/>
  <c r="P116" i="8"/>
  <c r="M116" i="8"/>
  <c r="L116" i="8"/>
  <c r="H116" i="8"/>
  <c r="R116" i="8" s="1"/>
  <c r="G116" i="8"/>
  <c r="Y115" i="8"/>
  <c r="W115" i="8"/>
  <c r="P115" i="8"/>
  <c r="M115" i="8"/>
  <c r="L115" i="8"/>
  <c r="H115" i="8"/>
  <c r="R115" i="8" s="1"/>
  <c r="G115" i="8"/>
  <c r="Y114" i="8"/>
  <c r="W114" i="8"/>
  <c r="P114" i="8"/>
  <c r="M114" i="8"/>
  <c r="L114" i="8"/>
  <c r="H114" i="8"/>
  <c r="R114" i="8" s="1"/>
  <c r="G114" i="8"/>
  <c r="Y113" i="8"/>
  <c r="W113" i="8"/>
  <c r="P113" i="8"/>
  <c r="M113" i="8"/>
  <c r="L113" i="8"/>
  <c r="H113" i="8"/>
  <c r="R113" i="8" s="1"/>
  <c r="G113" i="8"/>
  <c r="Y112" i="8"/>
  <c r="W112" i="8"/>
  <c r="P112" i="8"/>
  <c r="M112" i="8"/>
  <c r="L112" i="8"/>
  <c r="H112" i="8"/>
  <c r="R112" i="8" s="1"/>
  <c r="G112" i="8"/>
  <c r="Y111" i="8"/>
  <c r="W111" i="8"/>
  <c r="P111" i="8"/>
  <c r="M111" i="8"/>
  <c r="L111" i="8"/>
  <c r="H111" i="8"/>
  <c r="R111" i="8" s="1"/>
  <c r="G111" i="8"/>
  <c r="Y110" i="8"/>
  <c r="W110" i="8"/>
  <c r="P110" i="8"/>
  <c r="M110" i="8"/>
  <c r="L110" i="8"/>
  <c r="H110" i="8"/>
  <c r="R110" i="8" s="1"/>
  <c r="G110" i="8"/>
  <c r="Y109" i="8"/>
  <c r="W109" i="8"/>
  <c r="P109" i="8"/>
  <c r="M109" i="8"/>
  <c r="L109" i="8"/>
  <c r="H109" i="8"/>
  <c r="R109" i="8" s="1"/>
  <c r="G109" i="8"/>
  <c r="Y108" i="8"/>
  <c r="W108" i="8"/>
  <c r="P108" i="8"/>
  <c r="M108" i="8"/>
  <c r="L108" i="8"/>
  <c r="H108" i="8"/>
  <c r="R108" i="8" s="1"/>
  <c r="G108" i="8"/>
  <c r="Y107" i="8"/>
  <c r="W107" i="8"/>
  <c r="P107" i="8"/>
  <c r="M107" i="8"/>
  <c r="L107" i="8"/>
  <c r="H107" i="8"/>
  <c r="R107" i="8" s="1"/>
  <c r="G107" i="8"/>
  <c r="Y106" i="8"/>
  <c r="W106" i="8"/>
  <c r="P106" i="8"/>
  <c r="M106" i="8"/>
  <c r="L106" i="8"/>
  <c r="H106" i="8"/>
  <c r="R106" i="8" s="1"/>
  <c r="G106" i="8"/>
  <c r="Y105" i="8"/>
  <c r="W105" i="8"/>
  <c r="P105" i="8"/>
  <c r="M105" i="8"/>
  <c r="L105" i="8"/>
  <c r="H105" i="8"/>
  <c r="R105" i="8" s="1"/>
  <c r="G105" i="8"/>
  <c r="Y104" i="8"/>
  <c r="W104" i="8"/>
  <c r="P104" i="8"/>
  <c r="M104" i="8"/>
  <c r="L104" i="8"/>
  <c r="H104" i="8"/>
  <c r="R104" i="8" s="1"/>
  <c r="G104" i="8"/>
  <c r="Y103" i="8"/>
  <c r="W103" i="8"/>
  <c r="P103" i="8"/>
  <c r="M103" i="8"/>
  <c r="L103" i="8"/>
  <c r="H103" i="8"/>
  <c r="R103" i="8" s="1"/>
  <c r="G103" i="8"/>
  <c r="Y102" i="8"/>
  <c r="W102" i="8"/>
  <c r="P102" i="8"/>
  <c r="M102" i="8"/>
  <c r="L102" i="8"/>
  <c r="H102" i="8"/>
  <c r="R102" i="8" s="1"/>
  <c r="G102" i="8"/>
  <c r="Y101" i="8"/>
  <c r="W101" i="8"/>
  <c r="P101" i="8"/>
  <c r="M101" i="8"/>
  <c r="L101" i="8"/>
  <c r="H101" i="8"/>
  <c r="R101" i="8" s="1"/>
  <c r="G101" i="8"/>
  <c r="Y100" i="8"/>
  <c r="W100" i="8"/>
  <c r="P100" i="8"/>
  <c r="M100" i="8"/>
  <c r="L100" i="8"/>
  <c r="H100" i="8"/>
  <c r="R100" i="8" s="1"/>
  <c r="G100" i="8"/>
  <c r="Y99" i="8"/>
  <c r="W99" i="8"/>
  <c r="P99" i="8"/>
  <c r="M99" i="8"/>
  <c r="L99" i="8"/>
  <c r="H99" i="8"/>
  <c r="R99" i="8" s="1"/>
  <c r="G99" i="8"/>
  <c r="Y98" i="8"/>
  <c r="W98" i="8"/>
  <c r="P98" i="8"/>
  <c r="M98" i="8"/>
  <c r="L98" i="8"/>
  <c r="H98" i="8"/>
  <c r="R98" i="8" s="1"/>
  <c r="G98" i="8"/>
  <c r="Y97" i="8"/>
  <c r="W97" i="8"/>
  <c r="P97" i="8"/>
  <c r="M97" i="8"/>
  <c r="L97" i="8"/>
  <c r="H97" i="8"/>
  <c r="R97" i="8" s="1"/>
  <c r="G97" i="8"/>
  <c r="Y96" i="8"/>
  <c r="W96" i="8"/>
  <c r="P96" i="8"/>
  <c r="M96" i="8"/>
  <c r="L96" i="8"/>
  <c r="H96" i="8"/>
  <c r="R96" i="8" s="1"/>
  <c r="G96" i="8"/>
  <c r="Y95" i="8"/>
  <c r="W95" i="8"/>
  <c r="P95" i="8"/>
  <c r="M95" i="8"/>
  <c r="L95" i="8"/>
  <c r="H95" i="8"/>
  <c r="R95" i="8" s="1"/>
  <c r="G95" i="8"/>
  <c r="Y94" i="8"/>
  <c r="W94" i="8"/>
  <c r="P94" i="8"/>
  <c r="M94" i="8"/>
  <c r="L94" i="8"/>
  <c r="H94" i="8"/>
  <c r="R94" i="8" s="1"/>
  <c r="G94" i="8"/>
  <c r="Y93" i="8"/>
  <c r="W93" i="8"/>
  <c r="P93" i="8"/>
  <c r="M93" i="8"/>
  <c r="L93" i="8"/>
  <c r="H93" i="8"/>
  <c r="R93" i="8" s="1"/>
  <c r="G93" i="8"/>
  <c r="Y92" i="8"/>
  <c r="W92" i="8"/>
  <c r="P92" i="8"/>
  <c r="M92" i="8"/>
  <c r="L92" i="8"/>
  <c r="H92" i="8"/>
  <c r="R92" i="8" s="1"/>
  <c r="G92" i="8"/>
  <c r="Y91" i="8"/>
  <c r="W91" i="8"/>
  <c r="P91" i="8"/>
  <c r="M91" i="8"/>
  <c r="L91" i="8"/>
  <c r="H91" i="8"/>
  <c r="R91" i="8" s="1"/>
  <c r="G91" i="8"/>
  <c r="Y90" i="8"/>
  <c r="W90" i="8"/>
  <c r="P90" i="8"/>
  <c r="M90" i="8"/>
  <c r="L90" i="8"/>
  <c r="H90" i="8"/>
  <c r="R90" i="8" s="1"/>
  <c r="G90" i="8"/>
  <c r="Y89" i="8"/>
  <c r="W89" i="8"/>
  <c r="P89" i="8"/>
  <c r="M89" i="8"/>
  <c r="L89" i="8"/>
  <c r="H89" i="8"/>
  <c r="R89" i="8" s="1"/>
  <c r="G89" i="8"/>
  <c r="Y88" i="8"/>
  <c r="W88" i="8"/>
  <c r="P88" i="8"/>
  <c r="M88" i="8"/>
  <c r="L88" i="8"/>
  <c r="H88" i="8"/>
  <c r="R88" i="8" s="1"/>
  <c r="G88" i="8"/>
  <c r="Y87" i="8"/>
  <c r="W87" i="8"/>
  <c r="P87" i="8"/>
  <c r="M87" i="8"/>
  <c r="L87" i="8"/>
  <c r="H87" i="8"/>
  <c r="R87" i="8" s="1"/>
  <c r="G87" i="8"/>
  <c r="Y86" i="8"/>
  <c r="W86" i="8"/>
  <c r="P86" i="8"/>
  <c r="M86" i="8"/>
  <c r="L86" i="8"/>
  <c r="H86" i="8"/>
  <c r="R86" i="8" s="1"/>
  <c r="G86" i="8"/>
  <c r="Y85" i="8"/>
  <c r="W85" i="8"/>
  <c r="P85" i="8"/>
  <c r="M85" i="8"/>
  <c r="L85" i="8"/>
  <c r="H85" i="8"/>
  <c r="R85" i="8" s="1"/>
  <c r="G85" i="8"/>
  <c r="Y84" i="8"/>
  <c r="W84" i="8"/>
  <c r="P84" i="8"/>
  <c r="M84" i="8"/>
  <c r="L84" i="8"/>
  <c r="H84" i="8"/>
  <c r="R84" i="8" s="1"/>
  <c r="G84" i="8"/>
  <c r="Y83" i="8"/>
  <c r="W83" i="8"/>
  <c r="P83" i="8"/>
  <c r="M83" i="8"/>
  <c r="L83" i="8"/>
  <c r="H83" i="8"/>
  <c r="R83" i="8" s="1"/>
  <c r="G83" i="8"/>
  <c r="Y82" i="8"/>
  <c r="W82" i="8"/>
  <c r="P82" i="8"/>
  <c r="M82" i="8"/>
  <c r="L82" i="8"/>
  <c r="H82" i="8"/>
  <c r="R82" i="8" s="1"/>
  <c r="G82" i="8"/>
  <c r="Y81" i="8"/>
  <c r="W81" i="8"/>
  <c r="P81" i="8"/>
  <c r="M81" i="8"/>
  <c r="L81" i="8"/>
  <c r="H81" i="8"/>
  <c r="R81" i="8" s="1"/>
  <c r="G81" i="8"/>
  <c r="Y80" i="8"/>
  <c r="W80" i="8"/>
  <c r="P80" i="8"/>
  <c r="M80" i="8"/>
  <c r="L80" i="8"/>
  <c r="H80" i="8"/>
  <c r="R80" i="8" s="1"/>
  <c r="G80" i="8"/>
  <c r="Y79" i="8"/>
  <c r="W79" i="8"/>
  <c r="P79" i="8"/>
  <c r="M79" i="8"/>
  <c r="L79" i="8"/>
  <c r="H79" i="8"/>
  <c r="R79" i="8" s="1"/>
  <c r="G79" i="8"/>
  <c r="Y78" i="8"/>
  <c r="W78" i="8"/>
  <c r="P78" i="8"/>
  <c r="M78" i="8"/>
  <c r="L78" i="8"/>
  <c r="H78" i="8"/>
  <c r="R78" i="8" s="1"/>
  <c r="G78" i="8"/>
  <c r="Y77" i="8"/>
  <c r="W77" i="8"/>
  <c r="P77" i="8"/>
  <c r="M77" i="8"/>
  <c r="L77" i="8"/>
  <c r="H77" i="8"/>
  <c r="R77" i="8" s="1"/>
  <c r="G77" i="8"/>
  <c r="Y76" i="8"/>
  <c r="W76" i="8"/>
  <c r="P76" i="8"/>
  <c r="M76" i="8"/>
  <c r="L76" i="8"/>
  <c r="H76" i="8"/>
  <c r="R76" i="8" s="1"/>
  <c r="G76" i="8"/>
  <c r="Y75" i="8"/>
  <c r="W75" i="8"/>
  <c r="P75" i="8"/>
  <c r="M75" i="8"/>
  <c r="L75" i="8"/>
  <c r="H75" i="8"/>
  <c r="R75" i="8" s="1"/>
  <c r="G75" i="8"/>
  <c r="Y74" i="8"/>
  <c r="W74" i="8"/>
  <c r="P74" i="8"/>
  <c r="M74" i="8"/>
  <c r="L74" i="8"/>
  <c r="H74" i="8"/>
  <c r="R74" i="8" s="1"/>
  <c r="G74" i="8"/>
  <c r="Y73" i="8"/>
  <c r="W73" i="8"/>
  <c r="P73" i="8"/>
  <c r="M73" i="8"/>
  <c r="L73" i="8"/>
  <c r="H73" i="8"/>
  <c r="R73" i="8" s="1"/>
  <c r="G73" i="8"/>
  <c r="Y72" i="8"/>
  <c r="W72" i="8"/>
  <c r="P72" i="8"/>
  <c r="M72" i="8"/>
  <c r="L72" i="8"/>
  <c r="H72" i="8"/>
  <c r="R72" i="8" s="1"/>
  <c r="G72" i="8"/>
  <c r="Y71" i="8"/>
  <c r="W71" i="8"/>
  <c r="P71" i="8"/>
  <c r="M71" i="8"/>
  <c r="L71" i="8"/>
  <c r="H71" i="8"/>
  <c r="R71" i="8" s="1"/>
  <c r="G71" i="8"/>
  <c r="Y70" i="8"/>
  <c r="W70" i="8"/>
  <c r="P70" i="8"/>
  <c r="M70" i="8"/>
  <c r="L70" i="8"/>
  <c r="H70" i="8"/>
  <c r="R70" i="8" s="1"/>
  <c r="G70" i="8"/>
  <c r="Y69" i="8"/>
  <c r="W69" i="8"/>
  <c r="P69" i="8"/>
  <c r="M69" i="8"/>
  <c r="L69" i="8"/>
  <c r="H69" i="8"/>
  <c r="R69" i="8" s="1"/>
  <c r="G69" i="8"/>
  <c r="Y68" i="8"/>
  <c r="W68" i="8"/>
  <c r="P68" i="8"/>
  <c r="M68" i="8"/>
  <c r="L68" i="8"/>
  <c r="H68" i="8"/>
  <c r="R68" i="8" s="1"/>
  <c r="G68" i="8"/>
  <c r="Y67" i="8"/>
  <c r="W67" i="8"/>
  <c r="P67" i="8"/>
  <c r="M67" i="8"/>
  <c r="L67" i="8"/>
  <c r="H67" i="8"/>
  <c r="R67" i="8" s="1"/>
  <c r="G67" i="8"/>
  <c r="Y66" i="8"/>
  <c r="W66" i="8"/>
  <c r="P66" i="8"/>
  <c r="M66" i="8"/>
  <c r="L66" i="8"/>
  <c r="H66" i="8"/>
  <c r="R66" i="8" s="1"/>
  <c r="G66" i="8"/>
  <c r="Y65" i="8"/>
  <c r="W65" i="8"/>
  <c r="P65" i="8"/>
  <c r="M65" i="8"/>
  <c r="L65" i="8"/>
  <c r="H65" i="8"/>
  <c r="R65" i="8" s="1"/>
  <c r="G65" i="8"/>
  <c r="Y64" i="8"/>
  <c r="W64" i="8"/>
  <c r="P64" i="8"/>
  <c r="M64" i="8"/>
  <c r="L64" i="8"/>
  <c r="H64" i="8"/>
  <c r="R64" i="8" s="1"/>
  <c r="G64" i="8"/>
  <c r="Y63" i="8"/>
  <c r="W63" i="8"/>
  <c r="P63" i="8"/>
  <c r="M63" i="8"/>
  <c r="L63" i="8"/>
  <c r="H63" i="8"/>
  <c r="R63" i="8" s="1"/>
  <c r="G63" i="8"/>
  <c r="Y62" i="8"/>
  <c r="W62" i="8"/>
  <c r="P62" i="8"/>
  <c r="M62" i="8"/>
  <c r="L62" i="8"/>
  <c r="H62" i="8"/>
  <c r="R62" i="8" s="1"/>
  <c r="G62" i="8"/>
  <c r="Y61" i="8"/>
  <c r="W61" i="8"/>
  <c r="P61" i="8"/>
  <c r="M61" i="8"/>
  <c r="L61" i="8"/>
  <c r="H61" i="8"/>
  <c r="R61" i="8" s="1"/>
  <c r="G61" i="8"/>
  <c r="Y60" i="8"/>
  <c r="W60" i="8"/>
  <c r="P60" i="8"/>
  <c r="M60" i="8"/>
  <c r="L60" i="8"/>
  <c r="H60" i="8"/>
  <c r="R60" i="8" s="1"/>
  <c r="G60" i="8"/>
  <c r="Y59" i="8"/>
  <c r="W59" i="8"/>
  <c r="P59" i="8"/>
  <c r="M59" i="8"/>
  <c r="L59" i="8"/>
  <c r="H59" i="8"/>
  <c r="R59" i="8" s="1"/>
  <c r="G59" i="8"/>
  <c r="Y58" i="8"/>
  <c r="W58" i="8"/>
  <c r="P58" i="8"/>
  <c r="M58" i="8"/>
  <c r="L58" i="8"/>
  <c r="H58" i="8"/>
  <c r="R58" i="8" s="1"/>
  <c r="G58" i="8"/>
  <c r="Y57" i="8"/>
  <c r="W57" i="8"/>
  <c r="P57" i="8"/>
  <c r="M57" i="8"/>
  <c r="L57" i="8"/>
  <c r="H57" i="8"/>
  <c r="R57" i="8" s="1"/>
  <c r="G57" i="8"/>
  <c r="Y56" i="8"/>
  <c r="W56" i="8"/>
  <c r="P56" i="8"/>
  <c r="M56" i="8"/>
  <c r="L56" i="8"/>
  <c r="H56" i="8"/>
  <c r="R56" i="8" s="1"/>
  <c r="G56" i="8"/>
  <c r="Y55" i="8"/>
  <c r="W55" i="8"/>
  <c r="P55" i="8"/>
  <c r="M55" i="8"/>
  <c r="L55" i="8"/>
  <c r="H55" i="8"/>
  <c r="R55" i="8" s="1"/>
  <c r="G55" i="8"/>
  <c r="Y54" i="8"/>
  <c r="W54" i="8"/>
  <c r="P54" i="8"/>
  <c r="M54" i="8"/>
  <c r="L54" i="8"/>
  <c r="H54" i="8"/>
  <c r="R54" i="8" s="1"/>
  <c r="G54" i="8"/>
  <c r="Y53" i="8"/>
  <c r="W53" i="8"/>
  <c r="P53" i="8"/>
  <c r="M53" i="8"/>
  <c r="L53" i="8"/>
  <c r="H53" i="8"/>
  <c r="R53" i="8" s="1"/>
  <c r="G53" i="8"/>
  <c r="Y52" i="8"/>
  <c r="W52" i="8"/>
  <c r="P52" i="8"/>
  <c r="M52" i="8"/>
  <c r="L52" i="8"/>
  <c r="H52" i="8"/>
  <c r="R52" i="8" s="1"/>
  <c r="G52" i="8"/>
  <c r="Y51" i="8"/>
  <c r="W51" i="8"/>
  <c r="P51" i="8"/>
  <c r="M51" i="8"/>
  <c r="L51" i="8"/>
  <c r="H51" i="8"/>
  <c r="R51" i="8" s="1"/>
  <c r="G51" i="8"/>
  <c r="Y50" i="8"/>
  <c r="W50" i="8"/>
  <c r="P50" i="8"/>
  <c r="M50" i="8"/>
  <c r="L50" i="8"/>
  <c r="H50" i="8"/>
  <c r="R50" i="8" s="1"/>
  <c r="G50" i="8"/>
  <c r="Y49" i="8"/>
  <c r="W49" i="8"/>
  <c r="P49" i="8"/>
  <c r="M49" i="8"/>
  <c r="L49" i="8"/>
  <c r="H49" i="8"/>
  <c r="R49" i="8" s="1"/>
  <c r="G49" i="8"/>
  <c r="Y48" i="8"/>
  <c r="W48" i="8"/>
  <c r="P48" i="8"/>
  <c r="M48" i="8"/>
  <c r="L48" i="8"/>
  <c r="H48" i="8"/>
  <c r="R48" i="8" s="1"/>
  <c r="G48" i="8"/>
  <c r="Y47" i="8"/>
  <c r="W47" i="8"/>
  <c r="P47" i="8"/>
  <c r="M47" i="8"/>
  <c r="L47" i="8"/>
  <c r="H47" i="8"/>
  <c r="R47" i="8" s="1"/>
  <c r="G47" i="8"/>
  <c r="Y46" i="8"/>
  <c r="W46" i="8"/>
  <c r="P46" i="8"/>
  <c r="M46" i="8"/>
  <c r="L46" i="8"/>
  <c r="H46" i="8"/>
  <c r="R46" i="8" s="1"/>
  <c r="G46" i="8"/>
  <c r="Y45" i="8"/>
  <c r="W45" i="8"/>
  <c r="P45" i="8"/>
  <c r="M45" i="8"/>
  <c r="L45" i="8"/>
  <c r="H45" i="8"/>
  <c r="R45" i="8" s="1"/>
  <c r="G45" i="8"/>
  <c r="Y44" i="8"/>
  <c r="W44" i="8"/>
  <c r="P44" i="8"/>
  <c r="M44" i="8"/>
  <c r="L44" i="8"/>
  <c r="H44" i="8"/>
  <c r="R44" i="8" s="1"/>
  <c r="G44" i="8"/>
  <c r="Y43" i="8"/>
  <c r="W43" i="8"/>
  <c r="P43" i="8"/>
  <c r="M43" i="8"/>
  <c r="L43" i="8"/>
  <c r="H43" i="8"/>
  <c r="R43" i="8" s="1"/>
  <c r="G43" i="8"/>
  <c r="Y42" i="8"/>
  <c r="W42" i="8"/>
  <c r="P42" i="8"/>
  <c r="M42" i="8"/>
  <c r="L42" i="8"/>
  <c r="H42" i="8"/>
  <c r="R42" i="8" s="1"/>
  <c r="G42" i="8"/>
  <c r="Y41" i="8"/>
  <c r="W41" i="8"/>
  <c r="P41" i="8"/>
  <c r="M41" i="8"/>
  <c r="L41" i="8"/>
  <c r="H41" i="8"/>
  <c r="R41" i="8" s="1"/>
  <c r="G41" i="8"/>
  <c r="Y40" i="8"/>
  <c r="W40" i="8"/>
  <c r="P40" i="8"/>
  <c r="M40" i="8"/>
  <c r="L40" i="8"/>
  <c r="H40" i="8"/>
  <c r="R40" i="8" s="1"/>
  <c r="G40" i="8"/>
  <c r="Y39" i="8"/>
  <c r="W39" i="8"/>
  <c r="P39" i="8"/>
  <c r="M39" i="8"/>
  <c r="L39" i="8"/>
  <c r="H39" i="8"/>
  <c r="R39" i="8" s="1"/>
  <c r="G39" i="8"/>
  <c r="Y38" i="8"/>
  <c r="W38" i="8"/>
  <c r="P38" i="8"/>
  <c r="M38" i="8"/>
  <c r="L38" i="8"/>
  <c r="H38" i="8"/>
  <c r="R38" i="8" s="1"/>
  <c r="G38" i="8"/>
  <c r="Y37" i="8"/>
  <c r="W37" i="8"/>
  <c r="P37" i="8"/>
  <c r="M37" i="8"/>
  <c r="L37" i="8"/>
  <c r="H37" i="8"/>
  <c r="R37" i="8" s="1"/>
  <c r="G37" i="8"/>
  <c r="Y36" i="8"/>
  <c r="W36" i="8"/>
  <c r="P36" i="8"/>
  <c r="M36" i="8"/>
  <c r="L36" i="8"/>
  <c r="H36" i="8"/>
  <c r="R36" i="8" s="1"/>
  <c r="G36" i="8"/>
  <c r="Y35" i="8"/>
  <c r="W35" i="8"/>
  <c r="P35" i="8"/>
  <c r="M35" i="8"/>
  <c r="L35" i="8"/>
  <c r="H35" i="8"/>
  <c r="R35" i="8" s="1"/>
  <c r="G35" i="8"/>
  <c r="Y34" i="8"/>
  <c r="W34" i="8"/>
  <c r="P34" i="8"/>
  <c r="M34" i="8"/>
  <c r="L34" i="8"/>
  <c r="H34" i="8"/>
  <c r="R34" i="8" s="1"/>
  <c r="G34" i="8"/>
  <c r="Y33" i="8"/>
  <c r="W33" i="8"/>
  <c r="P33" i="8"/>
  <c r="M33" i="8"/>
  <c r="L33" i="8"/>
  <c r="H33" i="8"/>
  <c r="R33" i="8" s="1"/>
  <c r="G33" i="8"/>
  <c r="Y32" i="8"/>
  <c r="W32" i="8"/>
  <c r="P32" i="8"/>
  <c r="M32" i="8"/>
  <c r="L32" i="8"/>
  <c r="H32" i="8"/>
  <c r="R32" i="8" s="1"/>
  <c r="G32" i="8"/>
  <c r="Y31" i="8"/>
  <c r="W31" i="8"/>
  <c r="P31" i="8"/>
  <c r="M31" i="8"/>
  <c r="L31" i="8"/>
  <c r="H31" i="8"/>
  <c r="R31" i="8" s="1"/>
  <c r="G31" i="8"/>
  <c r="Y30" i="8"/>
  <c r="W30" i="8"/>
  <c r="P30" i="8"/>
  <c r="M30" i="8"/>
  <c r="L30" i="8"/>
  <c r="H30" i="8"/>
  <c r="R30" i="8" s="1"/>
  <c r="G30" i="8"/>
  <c r="Y29" i="8"/>
  <c r="W29" i="8"/>
  <c r="P29" i="8"/>
  <c r="M29" i="8"/>
  <c r="L29" i="8"/>
  <c r="H29" i="8"/>
  <c r="R29" i="8" s="1"/>
  <c r="G29" i="8"/>
  <c r="Y28" i="8"/>
  <c r="W28" i="8"/>
  <c r="P28" i="8"/>
  <c r="M28" i="8"/>
  <c r="L28" i="8"/>
  <c r="H28" i="8"/>
  <c r="R28" i="8" s="1"/>
  <c r="G28" i="8"/>
  <c r="Y27" i="8"/>
  <c r="W27" i="8"/>
  <c r="P27" i="8"/>
  <c r="M27" i="8"/>
  <c r="L27" i="8"/>
  <c r="H27" i="8"/>
  <c r="R27" i="8" s="1"/>
  <c r="G27" i="8"/>
  <c r="Y26" i="8"/>
  <c r="W26" i="8"/>
  <c r="P26" i="8"/>
  <c r="M26" i="8"/>
  <c r="L26" i="8"/>
  <c r="H26" i="8"/>
  <c r="R26" i="8" s="1"/>
  <c r="G26" i="8"/>
  <c r="Y25" i="8"/>
  <c r="W25" i="8"/>
  <c r="P25" i="8"/>
  <c r="M25" i="8"/>
  <c r="L25" i="8"/>
  <c r="H25" i="8"/>
  <c r="R25" i="8" s="1"/>
  <c r="G25" i="8"/>
  <c r="Y24" i="8"/>
  <c r="W24" i="8"/>
  <c r="P24" i="8"/>
  <c r="M24" i="8"/>
  <c r="L24" i="8"/>
  <c r="H24" i="8"/>
  <c r="R24" i="8" s="1"/>
  <c r="G24" i="8"/>
  <c r="Y23" i="8"/>
  <c r="W23" i="8"/>
  <c r="P23" i="8"/>
  <c r="M23" i="8"/>
  <c r="L23" i="8"/>
  <c r="H23" i="8"/>
  <c r="R23" i="8" s="1"/>
  <c r="G23" i="8"/>
  <c r="Y22" i="8"/>
  <c r="W22" i="8"/>
  <c r="P22" i="8"/>
  <c r="M22" i="8"/>
  <c r="L22" i="8"/>
  <c r="H22" i="8"/>
  <c r="R22" i="8" s="1"/>
  <c r="G22" i="8"/>
  <c r="Y21" i="8"/>
  <c r="W21" i="8"/>
  <c r="P21" i="8"/>
  <c r="M21" i="8"/>
  <c r="L21" i="8"/>
  <c r="H21" i="8"/>
  <c r="R21" i="8" s="1"/>
  <c r="G21" i="8"/>
  <c r="Y20" i="8"/>
  <c r="W20" i="8"/>
  <c r="P20" i="8"/>
  <c r="M20" i="8"/>
  <c r="L20" i="8"/>
  <c r="H20" i="8"/>
  <c r="R20" i="8" s="1"/>
  <c r="G20" i="8"/>
  <c r="Y19" i="8"/>
  <c r="W19" i="8"/>
  <c r="P19" i="8"/>
  <c r="M19" i="8"/>
  <c r="L19" i="8"/>
  <c r="H19" i="8"/>
  <c r="R19" i="8" s="1"/>
  <c r="G19" i="8"/>
  <c r="Y18" i="8"/>
  <c r="W18" i="8"/>
  <c r="P18" i="8"/>
  <c r="M18" i="8"/>
  <c r="L18" i="8"/>
  <c r="H18" i="8"/>
  <c r="R18" i="8" s="1"/>
  <c r="G18" i="8"/>
  <c r="Y17" i="8"/>
  <c r="W17" i="8"/>
  <c r="P17" i="8"/>
  <c r="M17" i="8"/>
  <c r="L17" i="8"/>
  <c r="H17" i="8"/>
  <c r="R17" i="8" s="1"/>
  <c r="G17" i="8"/>
  <c r="Y16" i="8"/>
  <c r="W16" i="8"/>
  <c r="P16" i="8"/>
  <c r="M16" i="8"/>
  <c r="L16" i="8"/>
  <c r="H16" i="8"/>
  <c r="R16" i="8" s="1"/>
  <c r="G16" i="8"/>
  <c r="Y15" i="8"/>
  <c r="W15" i="8"/>
  <c r="P15" i="8"/>
  <c r="M15" i="8"/>
  <c r="L15" i="8"/>
  <c r="H15" i="8"/>
  <c r="R15" i="8" s="1"/>
  <c r="G15" i="8"/>
  <c r="Y14" i="8"/>
  <c r="W14" i="8"/>
  <c r="P14" i="8"/>
  <c r="M14" i="8"/>
  <c r="L14" i="8"/>
  <c r="H14" i="8"/>
  <c r="R14" i="8" s="1"/>
  <c r="G14" i="8"/>
  <c r="Y13" i="8"/>
  <c r="W13" i="8"/>
  <c r="P13" i="8"/>
  <c r="M13" i="8"/>
  <c r="L13" i="8"/>
  <c r="H13" i="8"/>
  <c r="R13" i="8" s="1"/>
  <c r="G13" i="8"/>
  <c r="Y12" i="8"/>
  <c r="W12" i="8"/>
  <c r="P12" i="8"/>
  <c r="M12" i="8"/>
  <c r="L12" i="8"/>
  <c r="H12" i="8"/>
  <c r="R12" i="8" s="1"/>
  <c r="G12" i="8"/>
  <c r="Y11" i="8"/>
  <c r="W11" i="8"/>
  <c r="P11" i="8"/>
  <c r="M11" i="8"/>
  <c r="L11" i="8"/>
  <c r="H11" i="8"/>
  <c r="R11" i="8" s="1"/>
  <c r="G11" i="8"/>
  <c r="Y10" i="8"/>
  <c r="W10" i="8"/>
  <c r="P10" i="8"/>
  <c r="M10" i="8"/>
  <c r="L10" i="8"/>
  <c r="H10" i="8"/>
  <c r="R10" i="8" s="1"/>
  <c r="G10" i="8"/>
  <c r="Y9" i="8"/>
  <c r="W9" i="8"/>
  <c r="P9" i="8"/>
  <c r="M9" i="8"/>
  <c r="L9" i="8"/>
  <c r="H9" i="8"/>
  <c r="R9" i="8" s="1"/>
  <c r="G9" i="8"/>
  <c r="Y8" i="8"/>
  <c r="W8" i="8"/>
  <c r="P8" i="8"/>
  <c r="M8" i="8"/>
  <c r="L8" i="8"/>
  <c r="H8" i="8"/>
  <c r="R8" i="8" s="1"/>
  <c r="G8" i="8"/>
  <c r="Y7" i="8"/>
  <c r="W7" i="8"/>
  <c r="P7" i="8"/>
  <c r="M7" i="8"/>
  <c r="L7" i="8"/>
  <c r="H7" i="8"/>
  <c r="R7" i="8" s="1"/>
  <c r="G7" i="8"/>
  <c r="Y6" i="8"/>
  <c r="W6" i="8"/>
  <c r="P6" i="8"/>
  <c r="M6" i="8"/>
  <c r="L6" i="8"/>
  <c r="H6" i="8"/>
  <c r="R6" i="8" s="1"/>
  <c r="G6" i="8"/>
  <c r="Y5" i="8"/>
  <c r="W5" i="8"/>
  <c r="P5" i="8"/>
  <c r="M5" i="8"/>
  <c r="L5" i="8"/>
  <c r="H5" i="8"/>
  <c r="R5" i="8" s="1"/>
  <c r="G5" i="8"/>
  <c r="M4" i="8"/>
  <c r="L4" i="8"/>
  <c r="H4" i="8"/>
  <c r="R4" i="8" s="1"/>
  <c r="G4" i="8"/>
  <c r="Y4" i="8"/>
  <c r="W4" i="8"/>
  <c r="P4" i="8"/>
  <c r="U4" i="6"/>
  <c r="Y4" i="6"/>
  <c r="W4" i="6"/>
  <c r="M4" i="6"/>
  <c r="L4" i="6"/>
  <c r="H4" i="6"/>
  <c r="G4" i="6"/>
  <c r="P4" i="6"/>
  <c r="V152" i="8" l="1"/>
  <c r="V156" i="8"/>
  <c r="V160" i="8"/>
  <c r="V164" i="8"/>
  <c r="V168" i="8"/>
  <c r="V172" i="8"/>
  <c r="V176" i="8"/>
  <c r="V180" i="8"/>
  <c r="V184" i="8"/>
  <c r="V188" i="8"/>
  <c r="V192" i="8"/>
  <c r="V196" i="8"/>
  <c r="V200" i="8"/>
  <c r="V204" i="8"/>
  <c r="V8" i="8"/>
  <c r="V12" i="8"/>
  <c r="V16" i="8"/>
  <c r="V20" i="8"/>
  <c r="V24" i="8"/>
  <c r="V28" i="8"/>
  <c r="V32" i="8"/>
  <c r="V36" i="8"/>
  <c r="V40" i="8"/>
  <c r="V44" i="8"/>
  <c r="V48" i="8"/>
  <c r="V52" i="8"/>
  <c r="V56" i="8"/>
  <c r="V60" i="8"/>
  <c r="V64" i="8"/>
  <c r="V68" i="8"/>
  <c r="V72" i="8"/>
  <c r="V76" i="8"/>
  <c r="V80" i="8"/>
  <c r="V84" i="8"/>
  <c r="V88" i="8"/>
  <c r="V92" i="8"/>
  <c r="V96" i="8"/>
  <c r="V100" i="8"/>
  <c r="V104" i="8"/>
  <c r="V108" i="8"/>
  <c r="V112" i="8"/>
  <c r="V116" i="8"/>
  <c r="V120" i="8"/>
  <c r="V124" i="8"/>
  <c r="V128" i="8"/>
  <c r="V132" i="8"/>
  <c r="V136" i="8"/>
  <c r="V140" i="8"/>
  <c r="V144" i="8"/>
  <c r="V148" i="8"/>
  <c r="V603" i="8"/>
  <c r="V208" i="8"/>
  <c r="V212" i="8"/>
  <c r="V216" i="8"/>
  <c r="V220" i="8"/>
  <c r="V224" i="8"/>
  <c r="V228" i="8"/>
  <c r="V232" i="8"/>
  <c r="V236" i="8"/>
  <c r="V240" i="8"/>
  <c r="V244" i="8"/>
  <c r="V248" i="8"/>
  <c r="V252" i="8"/>
  <c r="V256" i="8"/>
  <c r="V260" i="8"/>
  <c r="V264" i="8"/>
  <c r="V268" i="8"/>
  <c r="V272" i="8"/>
  <c r="V276" i="8"/>
  <c r="V280" i="8"/>
  <c r="V284" i="8"/>
  <c r="V288" i="8"/>
  <c r="V292" i="8"/>
  <c r="V296" i="8"/>
  <c r="V300" i="8"/>
  <c r="V304" i="8"/>
  <c r="V308" i="8"/>
  <c r="V312" i="8"/>
  <c r="V316" i="8"/>
  <c r="V320" i="8"/>
  <c r="V324" i="8"/>
  <c r="V328" i="8"/>
  <c r="V332" i="8"/>
  <c r="V336" i="8"/>
  <c r="V340" i="8"/>
  <c r="V344" i="8"/>
  <c r="V348" i="8"/>
  <c r="V352" i="8"/>
  <c r="V590" i="8"/>
  <c r="V594" i="8"/>
  <c r="V598" i="8"/>
  <c r="V602" i="8"/>
  <c r="V7" i="8"/>
  <c r="V11" i="8"/>
  <c r="V15" i="8"/>
  <c r="V19" i="8"/>
  <c r="V23" i="8"/>
  <c r="V27" i="8"/>
  <c r="V31" i="8"/>
  <c r="V35" i="8"/>
  <c r="V39" i="8"/>
  <c r="V43" i="8"/>
  <c r="V47" i="8"/>
  <c r="V51" i="8"/>
  <c r="V55" i="8"/>
  <c r="V59" i="8"/>
  <c r="V63" i="8"/>
  <c r="V67" i="8"/>
  <c r="V71" i="8"/>
  <c r="V75" i="8"/>
  <c r="V79" i="8"/>
  <c r="V83" i="8"/>
  <c r="V87" i="8"/>
  <c r="V91" i="8"/>
  <c r="V95" i="8"/>
  <c r="V99" i="8"/>
  <c r="V103" i="8"/>
  <c r="V107" i="8"/>
  <c r="V111" i="8"/>
  <c r="V115" i="8"/>
  <c r="V119" i="8"/>
  <c r="V123" i="8"/>
  <c r="V127" i="8"/>
  <c r="V131" i="8"/>
  <c r="V135" i="8"/>
  <c r="V139" i="8"/>
  <c r="V143" i="8"/>
  <c r="V147" i="8"/>
  <c r="V151" i="8"/>
  <c r="V155" i="8"/>
  <c r="V159" i="8"/>
  <c r="V163" i="8"/>
  <c r="V167" i="8"/>
  <c r="V171" i="8"/>
  <c r="V175" i="8"/>
  <c r="V179" i="8"/>
  <c r="V183" i="8"/>
  <c r="V187" i="8"/>
  <c r="V599" i="8"/>
  <c r="V5" i="8"/>
  <c r="V9" i="8"/>
  <c r="V13" i="8"/>
  <c r="V17" i="8"/>
  <c r="V21" i="8"/>
  <c r="V25" i="8"/>
  <c r="V29" i="8"/>
  <c r="V33" i="8"/>
  <c r="V37" i="8"/>
  <c r="V41" i="8"/>
  <c r="V45" i="8"/>
  <c r="V49" i="8"/>
  <c r="V53" i="8"/>
  <c r="V57" i="8"/>
  <c r="V61" i="8"/>
  <c r="V65" i="8"/>
  <c r="V69" i="8"/>
  <c r="V73" i="8"/>
  <c r="V77" i="8"/>
  <c r="V81" i="8"/>
  <c r="V85" i="8"/>
  <c r="V89" i="8"/>
  <c r="V93" i="8"/>
  <c r="V97" i="8"/>
  <c r="V101" i="8"/>
  <c r="V105" i="8"/>
  <c r="V109" i="8"/>
  <c r="V113" i="8"/>
  <c r="V117" i="8"/>
  <c r="V121" i="8"/>
  <c r="V125" i="8"/>
  <c r="V129" i="8"/>
  <c r="V133" i="8"/>
  <c r="V137" i="8"/>
  <c r="V141" i="8"/>
  <c r="V145" i="8"/>
  <c r="V149" i="8"/>
  <c r="V153" i="8"/>
  <c r="V157" i="8"/>
  <c r="V161" i="8"/>
  <c r="V165" i="8"/>
  <c r="V169" i="8"/>
  <c r="V173" i="8"/>
  <c r="V177" i="8"/>
  <c r="V181" i="8"/>
  <c r="V185" i="8"/>
  <c r="V189" i="8"/>
  <c r="V193" i="8"/>
  <c r="V197" i="8"/>
  <c r="V201" i="8"/>
  <c r="V205" i="8"/>
  <c r="V209" i="8"/>
  <c r="V213" i="8"/>
  <c r="V217" i="8"/>
  <c r="V221" i="8"/>
  <c r="V225" i="8"/>
  <c r="V229" i="8"/>
  <c r="V233" i="8"/>
  <c r="V237" i="8"/>
  <c r="V241" i="8"/>
  <c r="V245" i="8"/>
  <c r="V249" i="8"/>
  <c r="V253" i="8"/>
  <c r="V257" i="8"/>
  <c r="V261" i="8"/>
  <c r="V265" i="8"/>
  <c r="V269" i="8"/>
  <c r="V273" i="8"/>
  <c r="V277" i="8"/>
  <c r="V281" i="8"/>
  <c r="V285" i="8"/>
  <c r="V289" i="8"/>
  <c r="V293" i="8"/>
  <c r="V297" i="8"/>
  <c r="V301" i="8"/>
  <c r="V305" i="8"/>
  <c r="V309" i="8"/>
  <c r="V313" i="8"/>
  <c r="V317" i="8"/>
  <c r="V321" i="8"/>
  <c r="V325" i="8"/>
  <c r="V329" i="8"/>
  <c r="V333" i="8"/>
  <c r="V337" i="8"/>
  <c r="V341" i="8"/>
  <c r="V345" i="8"/>
  <c r="V349" i="8"/>
  <c r="V353" i="8"/>
  <c r="V357" i="8"/>
  <c r="V361" i="8"/>
  <c r="V365" i="8"/>
  <c r="V369" i="8"/>
  <c r="V373" i="8"/>
  <c r="V377" i="8"/>
  <c r="V381" i="8"/>
  <c r="V385" i="8"/>
  <c r="V389" i="8"/>
  <c r="V393" i="8"/>
  <c r="V397" i="8"/>
  <c r="V401" i="8"/>
  <c r="V405" i="8"/>
  <c r="V409" i="8"/>
  <c r="V413" i="8"/>
  <c r="V417" i="8"/>
  <c r="V421" i="8"/>
  <c r="V425" i="8"/>
  <c r="V429" i="8"/>
  <c r="V433" i="8"/>
  <c r="V437" i="8"/>
  <c r="V441" i="8"/>
  <c r="V445" i="8"/>
  <c r="V449" i="8"/>
  <c r="V453" i="8"/>
  <c r="V457" i="8"/>
  <c r="V461" i="8"/>
  <c r="V465" i="8"/>
  <c r="V469" i="8"/>
  <c r="V473" i="8"/>
  <c r="V477" i="8"/>
  <c r="V481" i="8"/>
  <c r="V485" i="8"/>
  <c r="V489" i="8"/>
  <c r="V493" i="8"/>
  <c r="V497" i="8"/>
  <c r="V501" i="8"/>
  <c r="V505" i="8"/>
  <c r="V509" i="8"/>
  <c r="V513" i="8"/>
  <c r="V517" i="8"/>
  <c r="V521" i="8"/>
  <c r="V525" i="8"/>
  <c r="V529" i="8"/>
  <c r="V533" i="8"/>
  <c r="V537" i="8"/>
  <c r="V541" i="8"/>
  <c r="V545" i="8"/>
  <c r="V549" i="8"/>
  <c r="V553" i="8"/>
  <c r="V557" i="8"/>
  <c r="V561" i="8"/>
  <c r="V565" i="8"/>
  <c r="V569" i="8"/>
  <c r="V573" i="8"/>
  <c r="V577" i="8"/>
  <c r="V581" i="8"/>
  <c r="V585" i="8"/>
  <c r="V589" i="8"/>
  <c r="V593" i="8"/>
  <c r="V597" i="8"/>
  <c r="V601" i="8"/>
  <c r="V356" i="8"/>
  <c r="V360" i="8"/>
  <c r="V364" i="8"/>
  <c r="V368" i="8"/>
  <c r="V372" i="8"/>
  <c r="V376" i="8"/>
  <c r="V380" i="8"/>
  <c r="V384" i="8"/>
  <c r="V388" i="8"/>
  <c r="V191" i="8"/>
  <c r="V195" i="8"/>
  <c r="V199" i="8"/>
  <c r="V203" i="8"/>
  <c r="V207" i="8"/>
  <c r="V211" i="8"/>
  <c r="V215" i="8"/>
  <c r="V219" i="8"/>
  <c r="V223" i="8"/>
  <c r="V227" i="8"/>
  <c r="V231" i="8"/>
  <c r="V235" i="8"/>
  <c r="V239" i="8"/>
  <c r="V243" i="8"/>
  <c r="V247" i="8"/>
  <c r="V251" i="8"/>
  <c r="V255" i="8"/>
  <c r="V4" i="6"/>
  <c r="V6" i="8"/>
  <c r="V10" i="8"/>
  <c r="V14" i="8"/>
  <c r="V18" i="8"/>
  <c r="V22" i="8"/>
  <c r="V26" i="8"/>
  <c r="V30" i="8"/>
  <c r="V34" i="8"/>
  <c r="V38" i="8"/>
  <c r="V42" i="8"/>
  <c r="V46" i="8"/>
  <c r="V50" i="8"/>
  <c r="V54" i="8"/>
  <c r="V58" i="8"/>
  <c r="V62" i="8"/>
  <c r="V66" i="8"/>
  <c r="V70" i="8"/>
  <c r="V74" i="8"/>
  <c r="V78" i="8"/>
  <c r="V82" i="8"/>
  <c r="V86" i="8"/>
  <c r="V90" i="8"/>
  <c r="V94" i="8"/>
  <c r="V98" i="8"/>
  <c r="V102" i="8"/>
  <c r="V106" i="8"/>
  <c r="V110" i="8"/>
  <c r="V114" i="8"/>
  <c r="V118" i="8"/>
  <c r="V122" i="8"/>
  <c r="V126" i="8"/>
  <c r="V130" i="8"/>
  <c r="V134" i="8"/>
  <c r="V138" i="8"/>
  <c r="V142" i="8"/>
  <c r="V146" i="8"/>
  <c r="V150" i="8"/>
  <c r="V154" i="8"/>
  <c r="V158" i="8"/>
  <c r="V162" i="8"/>
  <c r="V166" i="8"/>
  <c r="V170" i="8"/>
  <c r="V174" i="8"/>
  <c r="V178" i="8"/>
  <c r="V182" i="8"/>
  <c r="V186" i="8"/>
  <c r="V190" i="8"/>
  <c r="V194" i="8"/>
  <c r="V198" i="8"/>
  <c r="V202" i="8"/>
  <c r="V206" i="8"/>
  <c r="V210" i="8"/>
  <c r="V214" i="8"/>
  <c r="V218" i="8"/>
  <c r="V222" i="8"/>
  <c r="V226" i="8"/>
  <c r="V230" i="8"/>
  <c r="V234" i="8"/>
  <c r="V238" i="8"/>
  <c r="V242" i="8"/>
  <c r="V246" i="8"/>
  <c r="V250" i="8"/>
  <c r="V254" i="8"/>
  <c r="V258" i="8"/>
  <c r="V262" i="8"/>
  <c r="V392" i="8"/>
  <c r="V396" i="8"/>
  <c r="V400" i="8"/>
  <c r="V404" i="8"/>
  <c r="V408" i="8"/>
  <c r="V412" i="8"/>
  <c r="V416" i="8"/>
  <c r="V420" i="8"/>
  <c r="V424" i="8"/>
  <c r="V428" i="8"/>
  <c r="V432" i="8"/>
  <c r="V436" i="8"/>
  <c r="V440" i="8"/>
  <c r="V444" i="8"/>
  <c r="V448" i="8"/>
  <c r="V452" i="8"/>
  <c r="V456" i="8"/>
  <c r="V460" i="8"/>
  <c r="V464" i="8"/>
  <c r="V468" i="8"/>
  <c r="V472" i="8"/>
  <c r="V476" i="8"/>
  <c r="V480" i="8"/>
  <c r="V484" i="8"/>
  <c r="V488" i="8"/>
  <c r="V492" i="8"/>
  <c r="V496" i="8"/>
  <c r="V500" i="8"/>
  <c r="V504" i="8"/>
  <c r="V508" i="8"/>
  <c r="V512" i="8"/>
  <c r="V516" i="8"/>
  <c r="V520" i="8"/>
  <c r="V524" i="8"/>
  <c r="V528" i="8"/>
  <c r="V532" i="8"/>
  <c r="V536" i="8"/>
  <c r="V540" i="8"/>
  <c r="V544" i="8"/>
  <c r="V548" i="8"/>
  <c r="V552" i="8"/>
  <c r="V556" i="8"/>
  <c r="V560" i="8"/>
  <c r="V564" i="8"/>
  <c r="V568" i="8"/>
  <c r="V572" i="8"/>
  <c r="V576" i="8"/>
  <c r="V580" i="8"/>
  <c r="V584" i="8"/>
  <c r="V588" i="8"/>
  <c r="V592" i="8"/>
  <c r="V596" i="8"/>
  <c r="V600" i="8"/>
  <c r="V259" i="8"/>
  <c r="V263" i="8"/>
  <c r="V267" i="8"/>
  <c r="V271" i="8"/>
  <c r="V275" i="8"/>
  <c r="V279" i="8"/>
  <c r="V283" i="8"/>
  <c r="V287" i="8"/>
  <c r="V291" i="8"/>
  <c r="V295" i="8"/>
  <c r="V299" i="8"/>
  <c r="V303" i="8"/>
  <c r="V307" i="8"/>
  <c r="V311" i="8"/>
  <c r="V315" i="8"/>
  <c r="V319" i="8"/>
  <c r="V323" i="8"/>
  <c r="V327" i="8"/>
  <c r="V331" i="8"/>
  <c r="V335" i="8"/>
  <c r="V339" i="8"/>
  <c r="V343" i="8"/>
  <c r="V347" i="8"/>
  <c r="V351" i="8"/>
  <c r="V355" i="8"/>
  <c r="V359" i="8"/>
  <c r="V363" i="8"/>
  <c r="V367" i="8"/>
  <c r="V371" i="8"/>
  <c r="V375" i="8"/>
  <c r="V379" i="8"/>
  <c r="V383" i="8"/>
  <c r="V387" i="8"/>
  <c r="V391" i="8"/>
  <c r="V395" i="8"/>
  <c r="V399" i="8"/>
  <c r="V403" i="8"/>
  <c r="V407" i="8"/>
  <c r="V411" i="8"/>
  <c r="V415" i="8"/>
  <c r="V419" i="8"/>
  <c r="V423" i="8"/>
  <c r="V427" i="8"/>
  <c r="V431" i="8"/>
  <c r="V435" i="8"/>
  <c r="V439" i="8"/>
  <c r="V443" i="8"/>
  <c r="V447" i="8"/>
  <c r="V451" i="8"/>
  <c r="V455" i="8"/>
  <c r="V459" i="8"/>
  <c r="V463" i="8"/>
  <c r="V467" i="8"/>
  <c r="V471" i="8"/>
  <c r="V475" i="8"/>
  <c r="V479" i="8"/>
  <c r="V483" i="8"/>
  <c r="V487" i="8"/>
  <c r="V491" i="8"/>
  <c r="V495" i="8"/>
  <c r="V499" i="8"/>
  <c r="V503" i="8"/>
  <c r="V507" i="8"/>
  <c r="V511" i="8"/>
  <c r="V515" i="8"/>
  <c r="V519" i="8"/>
  <c r="V523" i="8"/>
  <c r="V527" i="8"/>
  <c r="V531" i="8"/>
  <c r="V535" i="8"/>
  <c r="V539" i="8"/>
  <c r="V543" i="8"/>
  <c r="V547" i="8"/>
  <c r="V551" i="8"/>
  <c r="V555" i="8"/>
  <c r="V559" i="8"/>
  <c r="V563" i="8"/>
  <c r="V567" i="8"/>
  <c r="V571" i="8"/>
  <c r="V575" i="8"/>
  <c r="V579" i="8"/>
  <c r="V583" i="8"/>
  <c r="V587" i="8"/>
  <c r="V591" i="8"/>
  <c r="V595" i="8"/>
  <c r="V266" i="8"/>
  <c r="V270" i="8"/>
  <c r="V274" i="8"/>
  <c r="V278" i="8"/>
  <c r="V282" i="8"/>
  <c r="V286" i="8"/>
  <c r="V290" i="8"/>
  <c r="V294" i="8"/>
  <c r="V298" i="8"/>
  <c r="V302" i="8"/>
  <c r="V306" i="8"/>
  <c r="V310" i="8"/>
  <c r="V314" i="8"/>
  <c r="V318" i="8"/>
  <c r="V322" i="8"/>
  <c r="V326" i="8"/>
  <c r="V330" i="8"/>
  <c r="V334" i="8"/>
  <c r="V338" i="8"/>
  <c r="V342" i="8"/>
  <c r="V346" i="8"/>
  <c r="V350" i="8"/>
  <c r="V354" i="8"/>
  <c r="V358" i="8"/>
  <c r="V362" i="8"/>
  <c r="V366" i="8"/>
  <c r="V370" i="8"/>
  <c r="V374" i="8"/>
  <c r="V378" i="8"/>
  <c r="V382" i="8"/>
  <c r="V386" i="8"/>
  <c r="V390" i="8"/>
  <c r="V394" i="8"/>
  <c r="V398" i="8"/>
  <c r="V402" i="8"/>
  <c r="V406" i="8"/>
  <c r="V410" i="8"/>
  <c r="V414" i="8"/>
  <c r="V418" i="8"/>
  <c r="V422" i="8"/>
  <c r="V426" i="8"/>
  <c r="V430" i="8"/>
  <c r="V434" i="8"/>
  <c r="V438" i="8"/>
  <c r="V442" i="8"/>
  <c r="V446" i="8"/>
  <c r="V450" i="8"/>
  <c r="V454" i="8"/>
  <c r="V458" i="8"/>
  <c r="V462" i="8"/>
  <c r="V466" i="8"/>
  <c r="V470" i="8"/>
  <c r="V474" i="8"/>
  <c r="V478" i="8"/>
  <c r="V482" i="8"/>
  <c r="V486" i="8"/>
  <c r="V490" i="8"/>
  <c r="V494" i="8"/>
  <c r="V498" i="8"/>
  <c r="V502" i="8"/>
  <c r="V506" i="8"/>
  <c r="V510" i="8"/>
  <c r="V514" i="8"/>
  <c r="V518" i="8"/>
  <c r="V522" i="8"/>
  <c r="V526" i="8"/>
  <c r="V530" i="8"/>
  <c r="V534" i="8"/>
  <c r="V538" i="8"/>
  <c r="V542" i="8"/>
  <c r="V546" i="8"/>
  <c r="V550" i="8"/>
  <c r="V554" i="8"/>
  <c r="V558" i="8"/>
  <c r="V562" i="8"/>
  <c r="V566" i="8"/>
  <c r="V570" i="8"/>
  <c r="V574" i="8"/>
  <c r="V578" i="8"/>
  <c r="V582" i="8"/>
  <c r="V586" i="8"/>
  <c r="V4" i="8"/>
  <c r="Q59" i="8"/>
  <c r="Z59" i="8" s="1"/>
  <c r="Q179" i="8"/>
  <c r="Z179" i="8" s="1"/>
  <c r="Q191" i="8"/>
  <c r="Z191" i="8" s="1"/>
  <c r="Q195" i="8"/>
  <c r="Z195" i="8" s="1"/>
  <c r="Q215" i="8"/>
  <c r="Z215" i="8" s="1"/>
  <c r="Q307" i="8"/>
  <c r="Z307" i="8" s="1"/>
  <c r="Q367" i="8"/>
  <c r="Z367" i="8" s="1"/>
  <c r="Q383" i="8"/>
  <c r="Z383" i="8" s="1"/>
  <c r="Q399" i="8"/>
  <c r="Z399" i="8" s="1"/>
  <c r="Q539" i="8"/>
  <c r="Z539" i="8" s="1"/>
  <c r="Q6" i="8"/>
  <c r="Z6" i="8" s="1"/>
  <c r="Q22" i="8"/>
  <c r="Z22" i="8" s="1"/>
  <c r="Q30" i="8"/>
  <c r="Z30" i="8" s="1"/>
  <c r="Q34" i="8"/>
  <c r="Z34" i="8" s="1"/>
  <c r="Q42" i="8"/>
  <c r="Z42" i="8" s="1"/>
  <c r="Q46" i="8"/>
  <c r="Z46" i="8" s="1"/>
  <c r="Q74" i="8"/>
  <c r="Z74" i="8" s="1"/>
  <c r="Q78" i="8"/>
  <c r="Z78" i="8" s="1"/>
  <c r="Q86" i="8"/>
  <c r="Z86" i="8" s="1"/>
  <c r="Q90" i="8"/>
  <c r="Z90" i="8" s="1"/>
  <c r="Q94" i="8"/>
  <c r="Z94" i="8" s="1"/>
  <c r="Q102" i="8"/>
  <c r="Z102" i="8" s="1"/>
  <c r="Q126" i="8"/>
  <c r="Z126" i="8" s="1"/>
  <c r="Q134" i="8"/>
  <c r="Z134" i="8" s="1"/>
  <c r="Q158" i="8"/>
  <c r="Z158" i="8" s="1"/>
  <c r="Q170" i="8"/>
  <c r="Z170" i="8" s="1"/>
  <c r="Q178" i="8"/>
  <c r="Z178" i="8" s="1"/>
  <c r="Q182" i="8"/>
  <c r="Z182" i="8" s="1"/>
  <c r="Q186" i="8"/>
  <c r="Z186" i="8" s="1"/>
  <c r="Q194" i="8"/>
  <c r="Z194" i="8" s="1"/>
  <c r="Q198" i="8"/>
  <c r="Z198" i="8" s="1"/>
  <c r="Q206" i="8"/>
  <c r="Z206" i="8" s="1"/>
  <c r="Q210" i="8"/>
  <c r="Z210" i="8" s="1"/>
  <c r="Q218" i="8"/>
  <c r="Z218" i="8" s="1"/>
  <c r="Q222" i="8"/>
  <c r="Z222" i="8" s="1"/>
  <c r="Q226" i="8"/>
  <c r="Z226" i="8" s="1"/>
  <c r="Q234" i="8"/>
  <c r="Z234" i="8" s="1"/>
  <c r="Q238" i="8"/>
  <c r="Z238" i="8" s="1"/>
  <c r="Q246" i="8"/>
  <c r="Z246" i="8" s="1"/>
  <c r="Q250" i="8"/>
  <c r="Q254" i="8"/>
  <c r="Z254" i="8" s="1"/>
  <c r="Q258" i="8"/>
  <c r="Z258" i="8" s="1"/>
  <c r="Q262" i="8"/>
  <c r="Z262" i="8" s="1"/>
  <c r="Q266" i="8"/>
  <c r="Z266" i="8" s="1"/>
  <c r="Q270" i="8"/>
  <c r="Z270" i="8" s="1"/>
  <c r="Q274" i="8"/>
  <c r="Z274" i="8" s="1"/>
  <c r="Q278" i="8"/>
  <c r="Z278" i="8" s="1"/>
  <c r="Q282" i="8"/>
  <c r="Z282" i="8" s="1"/>
  <c r="Q286" i="8"/>
  <c r="Z286" i="8" s="1"/>
  <c r="Q290" i="8"/>
  <c r="Z290" i="8" s="1"/>
  <c r="Q298" i="8"/>
  <c r="Z298" i="8" s="1"/>
  <c r="Q306" i="8"/>
  <c r="Z306" i="8" s="1"/>
  <c r="Q314" i="8"/>
  <c r="Z314" i="8" s="1"/>
  <c r="Q322" i="8"/>
  <c r="Z322" i="8" s="1"/>
  <c r="Q334" i="8"/>
  <c r="Z334" i="8" s="1"/>
  <c r="Q350" i="8"/>
  <c r="Z350" i="8" s="1"/>
  <c r="Q370" i="8"/>
  <c r="Z370" i="8" s="1"/>
  <c r="Q386" i="8"/>
  <c r="Q394" i="8"/>
  <c r="Q398" i="8"/>
  <c r="Z398" i="8" s="1"/>
  <c r="Q402" i="8"/>
  <c r="Z402" i="8" s="1"/>
  <c r="Q434" i="8"/>
  <c r="Z434" i="8" s="1"/>
  <c r="Q442" i="8"/>
  <c r="Z442" i="8" s="1"/>
  <c r="Q454" i="8"/>
  <c r="Z454" i="8" s="1"/>
  <c r="Q462" i="8"/>
  <c r="Z462" i="8" s="1"/>
  <c r="Q470" i="8"/>
  <c r="Z470" i="8" s="1"/>
  <c r="Q494" i="8"/>
  <c r="Z494" i="8" s="1"/>
  <c r="Q506" i="8"/>
  <c r="Z506" i="8" s="1"/>
  <c r="Q510" i="8"/>
  <c r="Z510" i="8" s="1"/>
  <c r="Q522" i="8"/>
  <c r="Z522" i="8" s="1"/>
  <c r="Q526" i="8"/>
  <c r="Z526" i="8" s="1"/>
  <c r="Q538" i="8"/>
  <c r="Z538" i="8" s="1"/>
  <c r="Q542" i="8"/>
  <c r="Z542" i="8" s="1"/>
  <c r="Q550" i="8"/>
  <c r="Z550" i="8" s="1"/>
  <c r="Q582" i="8"/>
  <c r="Z582" i="8" s="1"/>
  <c r="Q586" i="8"/>
  <c r="Z586" i="8" s="1"/>
  <c r="Q590" i="8"/>
  <c r="Z590" i="8" s="1"/>
  <c r="Q594" i="8"/>
  <c r="Z594" i="8" s="1"/>
  <c r="Q598" i="8"/>
  <c r="Z598" i="8" s="1"/>
  <c r="Q602" i="8"/>
  <c r="Z602" i="8" s="1"/>
  <c r="Q13" i="8"/>
  <c r="Z13" i="8" s="1"/>
  <c r="Q29" i="8"/>
  <c r="Z29" i="8" s="1"/>
  <c r="Q33" i="8"/>
  <c r="Z33" i="8" s="1"/>
  <c r="Q41" i="8"/>
  <c r="Z41" i="8" s="1"/>
  <c r="Q45" i="8"/>
  <c r="Z45" i="8" s="1"/>
  <c r="Q49" i="8"/>
  <c r="Z49" i="8" s="1"/>
  <c r="Q53" i="8"/>
  <c r="Z53" i="8" s="1"/>
  <c r="Q65" i="8"/>
  <c r="Z65" i="8" s="1"/>
  <c r="Q145" i="8"/>
  <c r="Z145" i="8" s="1"/>
  <c r="Q161" i="8"/>
  <c r="Z161" i="8" s="1"/>
  <c r="Q165" i="8"/>
  <c r="Z165" i="8" s="1"/>
  <c r="Q169" i="8"/>
  <c r="Z169" i="8" s="1"/>
  <c r="Q189" i="8"/>
  <c r="Z189" i="8" s="1"/>
  <c r="Q193" i="8"/>
  <c r="Z193" i="8" s="1"/>
  <c r="Q201" i="8"/>
  <c r="Z201" i="8" s="1"/>
  <c r="Q209" i="8"/>
  <c r="Z209" i="8" s="1"/>
  <c r="Q213" i="8"/>
  <c r="Z213" i="8" s="1"/>
  <c r="Q217" i="8"/>
  <c r="Z217" i="8" s="1"/>
  <c r="Q221" i="8"/>
  <c r="Z221" i="8" s="1"/>
  <c r="Q225" i="8"/>
  <c r="Z225" i="8" s="1"/>
  <c r="Q229" i="8"/>
  <c r="Z229" i="8" s="1"/>
  <c r="Q233" i="8"/>
  <c r="Z233" i="8" s="1"/>
  <c r="Q237" i="8"/>
  <c r="Z237" i="8" s="1"/>
  <c r="Q241" i="8"/>
  <c r="Z241" i="8" s="1"/>
  <c r="Q245" i="8"/>
  <c r="Z245" i="8" s="1"/>
  <c r="Q249" i="8"/>
  <c r="Z249" i="8" s="1"/>
  <c r="Q253" i="8"/>
  <c r="Z253" i="8" s="1"/>
  <c r="Q257" i="8"/>
  <c r="Z257" i="8" s="1"/>
  <c r="Q261" i="8"/>
  <c r="Z261" i="8" s="1"/>
  <c r="Q265" i="8"/>
  <c r="Z265" i="8" s="1"/>
  <c r="Q269" i="8"/>
  <c r="Z269" i="8" s="1"/>
  <c r="Q273" i="8"/>
  <c r="Z273" i="8" s="1"/>
  <c r="Q277" i="8"/>
  <c r="Z277" i="8" s="1"/>
  <c r="Q281" i="8"/>
  <c r="Z281" i="8" s="1"/>
  <c r="Q285" i="8"/>
  <c r="Z285" i="8" s="1"/>
  <c r="Q293" i="8"/>
  <c r="Z293" i="8" s="1"/>
  <c r="Q297" i="8"/>
  <c r="Q301" i="8"/>
  <c r="Z301" i="8" s="1"/>
  <c r="Q309" i="8"/>
  <c r="Z309" i="8" s="1"/>
  <c r="Q313" i="8"/>
  <c r="Q317" i="8"/>
  <c r="Z317" i="8" s="1"/>
  <c r="Q321" i="8"/>
  <c r="Z321" i="8" s="1"/>
  <c r="Q325" i="8"/>
  <c r="Q333" i="8"/>
  <c r="Q337" i="8"/>
  <c r="Z337" i="8" s="1"/>
  <c r="Q341" i="8"/>
  <c r="Q349" i="8"/>
  <c r="Q353" i="8"/>
  <c r="Z353" i="8" s="1"/>
  <c r="Q357" i="8"/>
  <c r="Q369" i="8"/>
  <c r="Z369" i="8" s="1"/>
  <c r="Q377" i="8"/>
  <c r="Z377" i="8" s="1"/>
  <c r="Q381" i="8"/>
  <c r="Z381" i="8" s="1"/>
  <c r="Q385" i="8"/>
  <c r="Z385" i="8" s="1"/>
  <c r="Q389" i="8"/>
  <c r="Z389" i="8" s="1"/>
  <c r="Q393" i="8"/>
  <c r="Z393" i="8" s="1"/>
  <c r="Q397" i="8"/>
  <c r="Z397" i="8" s="1"/>
  <c r="Q405" i="8"/>
  <c r="Z405" i="8" s="1"/>
  <c r="Q409" i="8"/>
  <c r="Z409" i="8" s="1"/>
  <c r="Q413" i="8"/>
  <c r="Z413" i="8" s="1"/>
  <c r="Q417" i="8"/>
  <c r="Z417" i="8" s="1"/>
  <c r="Q421" i="8"/>
  <c r="Z421" i="8" s="1"/>
  <c r="Q425" i="8"/>
  <c r="Z425" i="8" s="1"/>
  <c r="Q429" i="8"/>
  <c r="Z429" i="8" s="1"/>
  <c r="Q433" i="8"/>
  <c r="Z433" i="8" s="1"/>
  <c r="Q437" i="8"/>
  <c r="Z437" i="8" s="1"/>
  <c r="Q441" i="8"/>
  <c r="Z441" i="8" s="1"/>
  <c r="Q445" i="8"/>
  <c r="Z445" i="8" s="1"/>
  <c r="Q453" i="8"/>
  <c r="Z453" i="8" s="1"/>
  <c r="Q457" i="8"/>
  <c r="Z457" i="8" s="1"/>
  <c r="Q485" i="8"/>
  <c r="Z485" i="8" s="1"/>
  <c r="Q497" i="8"/>
  <c r="Z497" i="8" s="1"/>
  <c r="Q509" i="8"/>
  <c r="Z509" i="8" s="1"/>
  <c r="Q513" i="8"/>
  <c r="Z513" i="8" s="1"/>
  <c r="Q517" i="8"/>
  <c r="Z517" i="8" s="1"/>
  <c r="Q521" i="8"/>
  <c r="Z521" i="8" s="1"/>
  <c r="Q525" i="8"/>
  <c r="Z525" i="8" s="1"/>
  <c r="Q529" i="8"/>
  <c r="Z529" i="8" s="1"/>
  <c r="Q533" i="8"/>
  <c r="Z533" i="8" s="1"/>
  <c r="Q537" i="8"/>
  <c r="Z537" i="8" s="1"/>
  <c r="Q541" i="8"/>
  <c r="Z541" i="8" s="1"/>
  <c r="Q545" i="8"/>
  <c r="Z545" i="8" s="1"/>
  <c r="Q549" i="8"/>
  <c r="Z549" i="8" s="1"/>
  <c r="Q557" i="8"/>
  <c r="Z557" i="8" s="1"/>
  <c r="Q561" i="8"/>
  <c r="Z561" i="8" s="1"/>
  <c r="Q565" i="8"/>
  <c r="Z565" i="8" s="1"/>
  <c r="Q573" i="8"/>
  <c r="Z573" i="8" s="1"/>
  <c r="Q577" i="8"/>
  <c r="Z577" i="8" s="1"/>
  <c r="Q581" i="8"/>
  <c r="Z581" i="8" s="1"/>
  <c r="Q589" i="8"/>
  <c r="Z589" i="8" s="1"/>
  <c r="Q593" i="8"/>
  <c r="Z593" i="8" s="1"/>
  <c r="Q597" i="8"/>
  <c r="Z597" i="8" s="1"/>
  <c r="Q175" i="8"/>
  <c r="Z175" i="8" s="1"/>
  <c r="Q231" i="8"/>
  <c r="Z231" i="8" s="1"/>
  <c r="Q287" i="8"/>
  <c r="Z287" i="8" s="1"/>
  <c r="Q291" i="8"/>
  <c r="Z291" i="8" s="1"/>
  <c r="Q295" i="8"/>
  <c r="Z295" i="8" s="1"/>
  <c r="Q299" i="8"/>
  <c r="Z299" i="8" s="1"/>
  <c r="Q311" i="8"/>
  <c r="Q315" i="8"/>
  <c r="Z315" i="8" s="1"/>
  <c r="Q323" i="8"/>
  <c r="Z323" i="8" s="1"/>
  <c r="Q375" i="8"/>
  <c r="Z375" i="8" s="1"/>
  <c r="Q391" i="8"/>
  <c r="Z391" i="8" s="1"/>
  <c r="Q10" i="8"/>
  <c r="Z10" i="8" s="1"/>
  <c r="Q14" i="8"/>
  <c r="Z14" i="8" s="1"/>
  <c r="Q18" i="8"/>
  <c r="Z18" i="8" s="1"/>
  <c r="Q26" i="8"/>
  <c r="Z26" i="8" s="1"/>
  <c r="Q38" i="8"/>
  <c r="Z38" i="8" s="1"/>
  <c r="Q50" i="8"/>
  <c r="Z50" i="8" s="1"/>
  <c r="Q54" i="8"/>
  <c r="Z54" i="8" s="1"/>
  <c r="Q58" i="8"/>
  <c r="Z58" i="8" s="1"/>
  <c r="Q62" i="8"/>
  <c r="Z62" i="8" s="1"/>
  <c r="Q66" i="8"/>
  <c r="Z66" i="8" s="1"/>
  <c r="Q70" i="8"/>
  <c r="Z70" i="8" s="1"/>
  <c r="Q82" i="8"/>
  <c r="Z82" i="8" s="1"/>
  <c r="Q110" i="8"/>
  <c r="Z110" i="8" s="1"/>
  <c r="Q118" i="8"/>
  <c r="Z118" i="8" s="1"/>
  <c r="Q142" i="8"/>
  <c r="Z142" i="8" s="1"/>
  <c r="Q150" i="8"/>
  <c r="Z150" i="8" s="1"/>
  <c r="Q166" i="8"/>
  <c r="Z166" i="8" s="1"/>
  <c r="Q438" i="8"/>
  <c r="Z438" i="8" s="1"/>
  <c r="Q446" i="8"/>
  <c r="Z446" i="8" s="1"/>
  <c r="Q450" i="8"/>
  <c r="Z450" i="8" s="1"/>
  <c r="Q478" i="8"/>
  <c r="Z478" i="8" s="1"/>
  <c r="Q486" i="8"/>
  <c r="Z486" i="8" s="1"/>
  <c r="Q502" i="8"/>
  <c r="Z502" i="8" s="1"/>
  <c r="Q514" i="8"/>
  <c r="Z514" i="8" s="1"/>
  <c r="Q518" i="8"/>
  <c r="Z518" i="8" s="1"/>
  <c r="Q530" i="8"/>
  <c r="Z530" i="8" s="1"/>
  <c r="Q534" i="8"/>
  <c r="Z534" i="8" s="1"/>
  <c r="Q546" i="8"/>
  <c r="Z546" i="8" s="1"/>
  <c r="Q554" i="8"/>
  <c r="Z554" i="8" s="1"/>
  <c r="Q558" i="8"/>
  <c r="Z558" i="8" s="1"/>
  <c r="Q562" i="8"/>
  <c r="Z562" i="8" s="1"/>
  <c r="Q566" i="8"/>
  <c r="Z566" i="8" s="1"/>
  <c r="Q570" i="8"/>
  <c r="Z570" i="8" s="1"/>
  <c r="Q574" i="8"/>
  <c r="Z574" i="8" s="1"/>
  <c r="Q578" i="8"/>
  <c r="Z578" i="8" s="1"/>
  <c r="Q25" i="8"/>
  <c r="Z25" i="8" s="1"/>
  <c r="Q37" i="8"/>
  <c r="Z37" i="8" s="1"/>
  <c r="Q69" i="8"/>
  <c r="Z69" i="8" s="1"/>
  <c r="Q73" i="8"/>
  <c r="Z73" i="8" s="1"/>
  <c r="Q85" i="8"/>
  <c r="Z85" i="8" s="1"/>
  <c r="Q93" i="8"/>
  <c r="Z93" i="8" s="1"/>
  <c r="Q129" i="8"/>
  <c r="Z129" i="8" s="1"/>
  <c r="Q177" i="8"/>
  <c r="Z177" i="8" s="1"/>
  <c r="Q181" i="8"/>
  <c r="Z181" i="8" s="1"/>
  <c r="Q197" i="8"/>
  <c r="Z197" i="8" s="1"/>
  <c r="Q8" i="8"/>
  <c r="Z8" i="8" s="1"/>
  <c r="Q16" i="8"/>
  <c r="Z16" i="8" s="1"/>
  <c r="Q20" i="8"/>
  <c r="Z20" i="8" s="1"/>
  <c r="Q28" i="8"/>
  <c r="Z28" i="8" s="1"/>
  <c r="Q48" i="8"/>
  <c r="Z48" i="8" s="1"/>
  <c r="Q56" i="8"/>
  <c r="Z56" i="8" s="1"/>
  <c r="Q68" i="8"/>
  <c r="Z68" i="8" s="1"/>
  <c r="Q76" i="8"/>
  <c r="Z76" i="8" s="1"/>
  <c r="Q80" i="8"/>
  <c r="Z80" i="8" s="1"/>
  <c r="Q84" i="8"/>
  <c r="Z84" i="8" s="1"/>
  <c r="Q92" i="8"/>
  <c r="Z92" i="8" s="1"/>
  <c r="Q100" i="8"/>
  <c r="Z100" i="8" s="1"/>
  <c r="Q104" i="8"/>
  <c r="Z104" i="8" s="1"/>
  <c r="Q108" i="8"/>
  <c r="Z108" i="8" s="1"/>
  <c r="Q112" i="8"/>
  <c r="Z112" i="8" s="1"/>
  <c r="Q116" i="8"/>
  <c r="Z116" i="8" s="1"/>
  <c r="Q120" i="8"/>
  <c r="Z120" i="8" s="1"/>
  <c r="Q124" i="8"/>
  <c r="Z124" i="8" s="1"/>
  <c r="Q128" i="8"/>
  <c r="Z128" i="8" s="1"/>
  <c r="Q132" i="8"/>
  <c r="Z132" i="8" s="1"/>
  <c r="Q136" i="8"/>
  <c r="Z136" i="8" s="1"/>
  <c r="Q140" i="8"/>
  <c r="Z140" i="8" s="1"/>
  <c r="Q144" i="8"/>
  <c r="Z144" i="8" s="1"/>
  <c r="Q148" i="8"/>
  <c r="Z148" i="8" s="1"/>
  <c r="Q152" i="8"/>
  <c r="Z152" i="8" s="1"/>
  <c r="Q156" i="8"/>
  <c r="Z156" i="8" s="1"/>
  <c r="Q160" i="8"/>
  <c r="Z160" i="8" s="1"/>
  <c r="Q168" i="8"/>
  <c r="Z168" i="8" s="1"/>
  <c r="Q172" i="8"/>
  <c r="Z172" i="8" s="1"/>
  <c r="Q184" i="8"/>
  <c r="Z184" i="8" s="1"/>
  <c r="Q188" i="8"/>
  <c r="Z188" i="8" s="1"/>
  <c r="Q196" i="8"/>
  <c r="Z196" i="8" s="1"/>
  <c r="Q200" i="8"/>
  <c r="Z200" i="8" s="1"/>
  <c r="Q208" i="8"/>
  <c r="Z208" i="8" s="1"/>
  <c r="Q216" i="8"/>
  <c r="Z216" i="8" s="1"/>
  <c r="Q224" i="8"/>
  <c r="Z224" i="8" s="1"/>
  <c r="Q236" i="8"/>
  <c r="Z236" i="8" s="1"/>
  <c r="Q240" i="8"/>
  <c r="Z240" i="8" s="1"/>
  <c r="Q244" i="8"/>
  <c r="Z244" i="8" s="1"/>
  <c r="Q248" i="8"/>
  <c r="Z248" i="8" s="1"/>
  <c r="Q252" i="8"/>
  <c r="Z252" i="8" s="1"/>
  <c r="Q256" i="8"/>
  <c r="Z256" i="8" s="1"/>
  <c r="Q260" i="8"/>
  <c r="Z260" i="8" s="1"/>
  <c r="Q264" i="8"/>
  <c r="Z264" i="8" s="1"/>
  <c r="Q268" i="8"/>
  <c r="Z268" i="8" s="1"/>
  <c r="Q272" i="8"/>
  <c r="Z272" i="8" s="1"/>
  <c r="Q276" i="8"/>
  <c r="Z276" i="8" s="1"/>
  <c r="Q280" i="8"/>
  <c r="Z280" i="8" s="1"/>
  <c r="Q284" i="8"/>
  <c r="Z284" i="8" s="1"/>
  <c r="Q292" i="8"/>
  <c r="Z292" i="8" s="1"/>
  <c r="Q300" i="8"/>
  <c r="Z300" i="8" s="1"/>
  <c r="Q304" i="8"/>
  <c r="Z304" i="8" s="1"/>
  <c r="Q308" i="8"/>
  <c r="Z308" i="8" s="1"/>
  <c r="Q316" i="8"/>
  <c r="Z316" i="8" s="1"/>
  <c r="Q328" i="8"/>
  <c r="Z328" i="8" s="1"/>
  <c r="Q332" i="8"/>
  <c r="Z332" i="8" s="1"/>
  <c r="Q344" i="8"/>
  <c r="Z344" i="8" s="1"/>
  <c r="Q348" i="8"/>
  <c r="Z348" i="8" s="1"/>
  <c r="Q360" i="8"/>
  <c r="Z360" i="8" s="1"/>
  <c r="Q368" i="8"/>
  <c r="Z368" i="8" s="1"/>
  <c r="Q376" i="8"/>
  <c r="Z376" i="8" s="1"/>
  <c r="Q384" i="8"/>
  <c r="Z384" i="8" s="1"/>
  <c r="Q392" i="8"/>
  <c r="Z392" i="8" s="1"/>
  <c r="Q400" i="8"/>
  <c r="Z400" i="8" s="1"/>
  <c r="Q412" i="8"/>
  <c r="Z412" i="8" s="1"/>
  <c r="Q424" i="8"/>
  <c r="Z424" i="8" s="1"/>
  <c r="Q432" i="8"/>
  <c r="Z432" i="8" s="1"/>
  <c r="Q440" i="8"/>
  <c r="Z440" i="8" s="1"/>
  <c r="Q444" i="8"/>
  <c r="Z444" i="8" s="1"/>
  <c r="Q452" i="8"/>
  <c r="Z452" i="8" s="1"/>
  <c r="Q460" i="8"/>
  <c r="Z460" i="8" s="1"/>
  <c r="Q464" i="8"/>
  <c r="Z464" i="8" s="1"/>
  <c r="Q468" i="8"/>
  <c r="Z468" i="8" s="1"/>
  <c r="Q472" i="8"/>
  <c r="Z472" i="8" s="1"/>
  <c r="Q476" i="8"/>
  <c r="Z476" i="8" s="1"/>
  <c r="Q480" i="8"/>
  <c r="Z480" i="8" s="1"/>
  <c r="Q484" i="8"/>
  <c r="Z484" i="8" s="1"/>
  <c r="Q488" i="8"/>
  <c r="Z488" i="8" s="1"/>
  <c r="Q492" i="8"/>
  <c r="Z492" i="8" s="1"/>
  <c r="Q496" i="8"/>
  <c r="Z496" i="8" s="1"/>
  <c r="Q500" i="8"/>
  <c r="Z500" i="8" s="1"/>
  <c r="Q504" i="8"/>
  <c r="Z504" i="8" s="1"/>
  <c r="Q508" i="8"/>
  <c r="Z508" i="8" s="1"/>
  <c r="Q512" i="8"/>
  <c r="Z512" i="8" s="1"/>
  <c r="Q516" i="8"/>
  <c r="Z516" i="8" s="1"/>
  <c r="Q520" i="8"/>
  <c r="Z520" i="8" s="1"/>
  <c r="Q524" i="8"/>
  <c r="Z524" i="8" s="1"/>
  <c r="Q528" i="8"/>
  <c r="Z528" i="8" s="1"/>
  <c r="Q532" i="8"/>
  <c r="Z532" i="8" s="1"/>
  <c r="Q540" i="8"/>
  <c r="Z540" i="8" s="1"/>
  <c r="Q544" i="8"/>
  <c r="Z544" i="8" s="1"/>
  <c r="Q548" i="8"/>
  <c r="Z548" i="8" s="1"/>
  <c r="Q552" i="8"/>
  <c r="Z552" i="8" s="1"/>
  <c r="Q556" i="8"/>
  <c r="Z556" i="8" s="1"/>
  <c r="Q564" i="8"/>
  <c r="Z564" i="8" s="1"/>
  <c r="Q568" i="8"/>
  <c r="Z568" i="8" s="1"/>
  <c r="Q572" i="8"/>
  <c r="Z572" i="8" s="1"/>
  <c r="Q576" i="8"/>
  <c r="Z576" i="8" s="1"/>
  <c r="Q580" i="8"/>
  <c r="Z580" i="8" s="1"/>
  <c r="Q584" i="8"/>
  <c r="Z584" i="8" s="1"/>
  <c r="Q588" i="8"/>
  <c r="Z588" i="8" s="1"/>
  <c r="Q592" i="8"/>
  <c r="Z592" i="8" s="1"/>
  <c r="Q596" i="8"/>
  <c r="Z596" i="8" s="1"/>
  <c r="Q600" i="8"/>
  <c r="Z600" i="8" s="1"/>
  <c r="X572" i="8"/>
  <c r="X588" i="8"/>
  <c r="X596" i="8"/>
  <c r="X599" i="8"/>
  <c r="X600" i="8"/>
  <c r="X344" i="8"/>
  <c r="X350" i="8"/>
  <c r="X364" i="8"/>
  <c r="X567" i="8"/>
  <c r="X568" i="8"/>
  <c r="X500" i="8"/>
  <c r="X508" i="8"/>
  <c r="X511" i="8"/>
  <c r="X512" i="8"/>
  <c r="X527" i="8"/>
  <c r="X583" i="8"/>
  <c r="X584" i="8"/>
  <c r="X544" i="8"/>
  <c r="X553" i="8"/>
  <c r="X556" i="8"/>
  <c r="X557" i="8"/>
  <c r="X558" i="8"/>
  <c r="X559" i="8"/>
  <c r="X561" i="8"/>
  <c r="X562" i="8"/>
  <c r="X563" i="8"/>
  <c r="X564" i="8"/>
  <c r="X580" i="8"/>
  <c r="X365" i="8"/>
  <c r="X366" i="8"/>
  <c r="X372" i="8"/>
  <c r="X373" i="8"/>
  <c r="X374" i="8"/>
  <c r="X453" i="8"/>
  <c r="X487" i="8"/>
  <c r="X488" i="8"/>
  <c r="X492" i="8"/>
  <c r="X495" i="8"/>
  <c r="X496" i="8"/>
  <c r="X529" i="8"/>
  <c r="X532" i="8"/>
  <c r="X535" i="8"/>
  <c r="X537" i="8"/>
  <c r="X539" i="8"/>
  <c r="X575" i="8"/>
  <c r="X576" i="8"/>
  <c r="X591" i="8"/>
  <c r="X592" i="8"/>
  <c r="X555" i="8"/>
  <c r="X579" i="8"/>
  <c r="X444" i="8"/>
  <c r="X448" i="8"/>
  <c r="X471" i="8"/>
  <c r="X472" i="8"/>
  <c r="X479" i="8"/>
  <c r="X480" i="8"/>
  <c r="X516" i="8"/>
  <c r="X531" i="8"/>
  <c r="X545" i="8"/>
  <c r="X547" i="8"/>
  <c r="X549" i="8"/>
  <c r="X550" i="8"/>
  <c r="X551" i="8"/>
  <c r="X552" i="8"/>
  <c r="X565" i="8"/>
  <c r="X569" i="8"/>
  <c r="X570" i="8"/>
  <c r="X573" i="8"/>
  <c r="X577" i="8"/>
  <c r="X578" i="8"/>
  <c r="X581" i="8"/>
  <c r="X585" i="8"/>
  <c r="X586" i="8"/>
  <c r="X589" i="8"/>
  <c r="X593" i="8"/>
  <c r="X594" i="8"/>
  <c r="X597" i="8"/>
  <c r="X601" i="8"/>
  <c r="X602" i="8"/>
  <c r="X571" i="8"/>
  <c r="X587" i="8"/>
  <c r="X595" i="8"/>
  <c r="X603" i="8"/>
  <c r="Q553" i="8"/>
  <c r="Z553" i="8" s="1"/>
  <c r="X452" i="8"/>
  <c r="X459" i="8"/>
  <c r="Q569" i="8"/>
  <c r="Z569" i="8" s="1"/>
  <c r="Q585" i="8"/>
  <c r="Z585" i="8" s="1"/>
  <c r="Q601" i="8"/>
  <c r="Z601" i="8" s="1"/>
  <c r="X404" i="8"/>
  <c r="X406" i="8"/>
  <c r="X407" i="8"/>
  <c r="X408" i="8"/>
  <c r="X410" i="8"/>
  <c r="X411" i="8"/>
  <c r="X412" i="8"/>
  <c r="X426" i="8"/>
  <c r="X427" i="8"/>
  <c r="X428" i="8"/>
  <c r="X430" i="8"/>
  <c r="X431" i="8"/>
  <c r="X432" i="8"/>
  <c r="X434" i="8"/>
  <c r="X435" i="8"/>
  <c r="X440" i="8"/>
  <c r="X445" i="8"/>
  <c r="X449" i="8"/>
  <c r="X450" i="8"/>
  <c r="X475" i="8"/>
  <c r="X484" i="8"/>
  <c r="X524" i="8"/>
  <c r="X525" i="8"/>
  <c r="X526" i="8"/>
  <c r="Q527" i="8"/>
  <c r="Z527" i="8" s="1"/>
  <c r="X528" i="8"/>
  <c r="Q536" i="8"/>
  <c r="Z536" i="8" s="1"/>
  <c r="X541" i="8"/>
  <c r="X542" i="8"/>
  <c r="X543" i="8"/>
  <c r="Q560" i="8"/>
  <c r="Z560" i="8" s="1"/>
  <c r="X566" i="8"/>
  <c r="X574" i="8"/>
  <c r="X582" i="8"/>
  <c r="X590" i="8"/>
  <c r="X598" i="8"/>
  <c r="X491" i="8"/>
  <c r="X463" i="8"/>
  <c r="X464" i="8"/>
  <c r="X499" i="8"/>
  <c r="X503" i="8"/>
  <c r="X504" i="8"/>
  <c r="X519" i="8"/>
  <c r="X520" i="8"/>
  <c r="Q531" i="8"/>
  <c r="Z531" i="8" s="1"/>
  <c r="X533" i="8"/>
  <c r="X534" i="8"/>
  <c r="Q535" i="8"/>
  <c r="Z535" i="8" s="1"/>
  <c r="X536" i="8"/>
  <c r="X540" i="8"/>
  <c r="X548" i="8"/>
  <c r="X560" i="8"/>
  <c r="Q567" i="8"/>
  <c r="Z567" i="8" s="1"/>
  <c r="Q571" i="8"/>
  <c r="Z571" i="8" s="1"/>
  <c r="Q575" i="8"/>
  <c r="Z575" i="8" s="1"/>
  <c r="Q579" i="8"/>
  <c r="Z579" i="8" s="1"/>
  <c r="Q583" i="8"/>
  <c r="Z583" i="8" s="1"/>
  <c r="Q587" i="8"/>
  <c r="Z587" i="8" s="1"/>
  <c r="Q591" i="8"/>
  <c r="Z591" i="8" s="1"/>
  <c r="Q595" i="8"/>
  <c r="Z595" i="8" s="1"/>
  <c r="Q599" i="8"/>
  <c r="Z599" i="8" s="1"/>
  <c r="Q603" i="8"/>
  <c r="Z603" i="8" s="1"/>
  <c r="X291" i="8"/>
  <c r="X323" i="8"/>
  <c r="X324" i="8"/>
  <c r="X376" i="8"/>
  <c r="X379" i="8"/>
  <c r="X380" i="8"/>
  <c r="X381" i="8"/>
  <c r="X382" i="8"/>
  <c r="X395" i="8"/>
  <c r="X397" i="8"/>
  <c r="X398" i="8"/>
  <c r="X400" i="8"/>
  <c r="X447" i="8"/>
  <c r="X455" i="8"/>
  <c r="X456" i="8"/>
  <c r="X476" i="8"/>
  <c r="X485" i="8"/>
  <c r="X489" i="8"/>
  <c r="Q498" i="8"/>
  <c r="Z498" i="8" s="1"/>
  <c r="X538" i="8"/>
  <c r="X546" i="8"/>
  <c r="Q501" i="8"/>
  <c r="Z501" i="8" s="1"/>
  <c r="X441" i="8"/>
  <c r="X442" i="8"/>
  <c r="X443" i="8"/>
  <c r="X468" i="8"/>
  <c r="Q490" i="8"/>
  <c r="Z490" i="8" s="1"/>
  <c r="X530" i="8"/>
  <c r="X554" i="8"/>
  <c r="Q493" i="8"/>
  <c r="Z493" i="8" s="1"/>
  <c r="X490" i="8"/>
  <c r="X493" i="8"/>
  <c r="X497" i="8"/>
  <c r="X498" i="8"/>
  <c r="X501" i="8"/>
  <c r="X505" i="8"/>
  <c r="X506" i="8"/>
  <c r="X509" i="8"/>
  <c r="X513" i="8"/>
  <c r="X514" i="8"/>
  <c r="X517" i="8"/>
  <c r="X521" i="8"/>
  <c r="X522" i="8"/>
  <c r="Q543" i="8"/>
  <c r="Z543" i="8" s="1"/>
  <c r="Q547" i="8"/>
  <c r="Z547" i="8" s="1"/>
  <c r="Q551" i="8"/>
  <c r="Z551" i="8" s="1"/>
  <c r="Q555" i="8"/>
  <c r="Z555" i="8" s="1"/>
  <c r="Q559" i="8"/>
  <c r="Z559" i="8" s="1"/>
  <c r="Q563" i="8"/>
  <c r="Z563" i="8" s="1"/>
  <c r="X507" i="8"/>
  <c r="X515" i="8"/>
  <c r="X523" i="8"/>
  <c r="X356" i="8"/>
  <c r="X359" i="8"/>
  <c r="Q448" i="8"/>
  <c r="Z448" i="8" s="1"/>
  <c r="Q489" i="8"/>
  <c r="Z489" i="8" s="1"/>
  <c r="Q505" i="8"/>
  <c r="Z505" i="8" s="1"/>
  <c r="X260" i="8"/>
  <c r="X330" i="8"/>
  <c r="X331" i="8"/>
  <c r="X332" i="8"/>
  <c r="X337" i="8"/>
  <c r="X341" i="8"/>
  <c r="X384" i="8"/>
  <c r="X416" i="8"/>
  <c r="X418" i="8"/>
  <c r="X419" i="8"/>
  <c r="X420" i="8"/>
  <c r="X422" i="8"/>
  <c r="X423" i="8"/>
  <c r="X424" i="8"/>
  <c r="X460" i="8"/>
  <c r="Q466" i="8"/>
  <c r="Z466" i="8" s="1"/>
  <c r="Q482" i="8"/>
  <c r="Z482" i="8" s="1"/>
  <c r="X486" i="8"/>
  <c r="X494" i="8"/>
  <c r="X502" i="8"/>
  <c r="X510" i="8"/>
  <c r="X518" i="8"/>
  <c r="Q469" i="8"/>
  <c r="Z469" i="8" s="1"/>
  <c r="Q456" i="8"/>
  <c r="Z456" i="8" s="1"/>
  <c r="Q458" i="8"/>
  <c r="Z458" i="8" s="1"/>
  <c r="Q474" i="8"/>
  <c r="Z474" i="8" s="1"/>
  <c r="X396" i="8"/>
  <c r="X451" i="8"/>
  <c r="Q461" i="8"/>
  <c r="Z461" i="8" s="1"/>
  <c r="X467" i="8"/>
  <c r="Q477" i="8"/>
  <c r="Z477" i="8" s="1"/>
  <c r="X483" i="8"/>
  <c r="X457" i="8"/>
  <c r="X458" i="8"/>
  <c r="X461" i="8"/>
  <c r="X465" i="8"/>
  <c r="X466" i="8"/>
  <c r="X469" i="8"/>
  <c r="X473" i="8"/>
  <c r="X474" i="8"/>
  <c r="X477" i="8"/>
  <c r="X481" i="8"/>
  <c r="X482" i="8"/>
  <c r="Q487" i="8"/>
  <c r="Z487" i="8" s="1"/>
  <c r="Q491" i="8"/>
  <c r="Z491" i="8" s="1"/>
  <c r="Q495" i="8"/>
  <c r="Z495" i="8" s="1"/>
  <c r="Q499" i="8"/>
  <c r="Z499" i="8" s="1"/>
  <c r="Q503" i="8"/>
  <c r="Z503" i="8" s="1"/>
  <c r="Q507" i="8"/>
  <c r="Z507" i="8" s="1"/>
  <c r="Q511" i="8"/>
  <c r="Z511" i="8" s="1"/>
  <c r="Q515" i="8"/>
  <c r="Z515" i="8" s="1"/>
  <c r="Q519" i="8"/>
  <c r="Z519" i="8" s="1"/>
  <c r="Q523" i="8"/>
  <c r="Z523" i="8" s="1"/>
  <c r="Q408" i="8"/>
  <c r="Z408" i="8" s="1"/>
  <c r="Q449" i="8"/>
  <c r="Z449" i="8" s="1"/>
  <c r="Q465" i="8"/>
  <c r="Z465" i="8" s="1"/>
  <c r="Q473" i="8"/>
  <c r="Z473" i="8" s="1"/>
  <c r="Q481" i="8"/>
  <c r="Z481" i="8" s="1"/>
  <c r="X328" i="8"/>
  <c r="X351" i="8"/>
  <c r="X353" i="8"/>
  <c r="X388" i="8"/>
  <c r="X389" i="8"/>
  <c r="X390" i="8"/>
  <c r="Q406" i="8"/>
  <c r="Z406" i="8" s="1"/>
  <c r="X414" i="8"/>
  <c r="X415" i="8"/>
  <c r="Q416" i="8"/>
  <c r="Z416" i="8" s="1"/>
  <c r="X446" i="8"/>
  <c r="X454" i="8"/>
  <c r="X462" i="8"/>
  <c r="X470" i="8"/>
  <c r="X478" i="8"/>
  <c r="Q414" i="8"/>
  <c r="Z414" i="8" s="1"/>
  <c r="Q378" i="8"/>
  <c r="Z378" i="8" s="1"/>
  <c r="Q404" i="8"/>
  <c r="Z404" i="8" s="1"/>
  <c r="Q410" i="8"/>
  <c r="Z410" i="8" s="1"/>
  <c r="Q420" i="8"/>
  <c r="Z420" i="8" s="1"/>
  <c r="Q428" i="8"/>
  <c r="Z428" i="8" s="1"/>
  <c r="Q436" i="8"/>
  <c r="Z436" i="8" s="1"/>
  <c r="X371" i="8"/>
  <c r="X387" i="8"/>
  <c r="X405" i="8"/>
  <c r="X409" i="8"/>
  <c r="X413" i="8"/>
  <c r="X417" i="8"/>
  <c r="Q418" i="8"/>
  <c r="Z418" i="8" s="1"/>
  <c r="X421" i="8"/>
  <c r="Q422" i="8"/>
  <c r="Z422" i="8" s="1"/>
  <c r="X425" i="8"/>
  <c r="Q426" i="8"/>
  <c r="Z426" i="8" s="1"/>
  <c r="X429" i="8"/>
  <c r="Q430" i="8"/>
  <c r="Z430" i="8" s="1"/>
  <c r="X433" i="8"/>
  <c r="X437" i="8"/>
  <c r="X438" i="8"/>
  <c r="X439" i="8"/>
  <c r="Q447" i="8"/>
  <c r="Z447" i="8" s="1"/>
  <c r="Q451" i="8"/>
  <c r="Z451" i="8" s="1"/>
  <c r="Q455" i="8"/>
  <c r="Z455" i="8" s="1"/>
  <c r="Q459" i="8"/>
  <c r="Z459" i="8" s="1"/>
  <c r="Q463" i="8"/>
  <c r="Z463" i="8" s="1"/>
  <c r="Q467" i="8"/>
  <c r="Z467" i="8" s="1"/>
  <c r="Q471" i="8"/>
  <c r="Z471" i="8" s="1"/>
  <c r="Q475" i="8"/>
  <c r="Z475" i="8" s="1"/>
  <c r="Q479" i="8"/>
  <c r="Z479" i="8" s="1"/>
  <c r="Q483" i="8"/>
  <c r="Z483" i="8" s="1"/>
  <c r="X436" i="8"/>
  <c r="Q372" i="8"/>
  <c r="Z372" i="8" s="1"/>
  <c r="Q382" i="8"/>
  <c r="Z382" i="8" s="1"/>
  <c r="R386" i="8"/>
  <c r="X327" i="8"/>
  <c r="X340" i="8"/>
  <c r="Q364" i="8"/>
  <c r="Z364" i="8" s="1"/>
  <c r="Q374" i="8"/>
  <c r="Z374" i="8" s="1"/>
  <c r="Q387" i="8"/>
  <c r="Z387" i="8" s="1"/>
  <c r="X263" i="8"/>
  <c r="X268" i="8"/>
  <c r="X279" i="8"/>
  <c r="X334" i="8"/>
  <c r="X343" i="8"/>
  <c r="X346" i="8"/>
  <c r="X347" i="8"/>
  <c r="X348" i="8"/>
  <c r="X357" i="8"/>
  <c r="Q366" i="8"/>
  <c r="Z366" i="8" s="1"/>
  <c r="X368" i="8"/>
  <c r="Q379" i="8"/>
  <c r="Z379" i="8" s="1"/>
  <c r="Q388" i="8"/>
  <c r="Z388" i="8" s="1"/>
  <c r="X392" i="8"/>
  <c r="X140" i="8"/>
  <c r="X196" i="8"/>
  <c r="X204" i="8"/>
  <c r="X205" i="8"/>
  <c r="X206" i="8"/>
  <c r="X211" i="8"/>
  <c r="X212" i="8"/>
  <c r="X213" i="8"/>
  <c r="X214" i="8"/>
  <c r="X293" i="8"/>
  <c r="X295" i="8"/>
  <c r="X297" i="8"/>
  <c r="X298" i="8"/>
  <c r="X299" i="8"/>
  <c r="X306" i="8"/>
  <c r="X308" i="8"/>
  <c r="X309" i="8"/>
  <c r="X325" i="8"/>
  <c r="X335" i="8"/>
  <c r="Q371" i="8"/>
  <c r="Z371" i="8" s="1"/>
  <c r="Q380" i="8"/>
  <c r="Z380" i="8" s="1"/>
  <c r="Q390" i="8"/>
  <c r="Z390" i="8" s="1"/>
  <c r="X367" i="8"/>
  <c r="X369" i="8"/>
  <c r="X370" i="8"/>
  <c r="X383" i="8"/>
  <c r="X385" i="8"/>
  <c r="X386" i="8"/>
  <c r="Q395" i="8"/>
  <c r="Z395" i="8" s="1"/>
  <c r="X399" i="8"/>
  <c r="X401" i="8"/>
  <c r="X402" i="8"/>
  <c r="Q407" i="8"/>
  <c r="Z407" i="8" s="1"/>
  <c r="Q411" i="8"/>
  <c r="Z411" i="8" s="1"/>
  <c r="Q415" i="8"/>
  <c r="Z415" i="8" s="1"/>
  <c r="Q419" i="8"/>
  <c r="Z419" i="8" s="1"/>
  <c r="Q423" i="8"/>
  <c r="Z423" i="8" s="1"/>
  <c r="Q427" i="8"/>
  <c r="Z427" i="8" s="1"/>
  <c r="Q431" i="8"/>
  <c r="Z431" i="8" s="1"/>
  <c r="Q435" i="8"/>
  <c r="Z435" i="8" s="1"/>
  <c r="Q439" i="8"/>
  <c r="Z439" i="8" s="1"/>
  <c r="Q443" i="8"/>
  <c r="Z443" i="8" s="1"/>
  <c r="R394" i="8"/>
  <c r="X360" i="8"/>
  <c r="X375" i="8"/>
  <c r="X377" i="8"/>
  <c r="X378" i="8"/>
  <c r="X391" i="8"/>
  <c r="X393" i="8"/>
  <c r="X394" i="8"/>
  <c r="Q396" i="8"/>
  <c r="Z396" i="8" s="1"/>
  <c r="X403" i="8"/>
  <c r="Q326" i="8"/>
  <c r="Z326" i="8" s="1"/>
  <c r="Q356" i="8"/>
  <c r="Z356" i="8" s="1"/>
  <c r="Q340" i="8"/>
  <c r="Z340" i="8" s="1"/>
  <c r="Q352" i="8"/>
  <c r="Z352" i="8" s="1"/>
  <c r="Q365" i="8"/>
  <c r="Z365" i="8" s="1"/>
  <c r="Q373" i="8"/>
  <c r="Z373" i="8" s="1"/>
  <c r="Q401" i="8"/>
  <c r="Z401" i="8" s="1"/>
  <c r="X87" i="8"/>
  <c r="X88" i="8"/>
  <c r="X89" i="8"/>
  <c r="X90" i="8"/>
  <c r="X93" i="8"/>
  <c r="X127" i="8"/>
  <c r="X128" i="8"/>
  <c r="X216" i="8"/>
  <c r="X224" i="8"/>
  <c r="Q289" i="8"/>
  <c r="Z289" i="8" s="1"/>
  <c r="Q329" i="8"/>
  <c r="Z329" i="8" s="1"/>
  <c r="Q342" i="8"/>
  <c r="Z342" i="8" s="1"/>
  <c r="X362" i="8"/>
  <c r="X363" i="8"/>
  <c r="X236" i="8"/>
  <c r="X307" i="8"/>
  <c r="Q361" i="8"/>
  <c r="Z361" i="8" s="1"/>
  <c r="X147" i="8"/>
  <c r="Q305" i="8"/>
  <c r="Z305" i="8" s="1"/>
  <c r="Q319" i="8"/>
  <c r="Z319" i="8" s="1"/>
  <c r="Q324" i="8"/>
  <c r="Z324" i="8" s="1"/>
  <c r="Q336" i="8"/>
  <c r="Z336" i="8" s="1"/>
  <c r="Q345" i="8"/>
  <c r="Z345" i="8" s="1"/>
  <c r="Q358" i="8"/>
  <c r="Z358" i="8" s="1"/>
  <c r="X252" i="8"/>
  <c r="X276" i="8"/>
  <c r="X290" i="8"/>
  <c r="X292" i="8"/>
  <c r="X322" i="8"/>
  <c r="X329" i="8"/>
  <c r="X333" i="8"/>
  <c r="X336" i="8"/>
  <c r="X345" i="8"/>
  <c r="X349" i="8"/>
  <c r="X352" i="8"/>
  <c r="X361" i="8"/>
  <c r="Q403" i="8"/>
  <c r="Z403" i="8" s="1"/>
  <c r="X285" i="8"/>
  <c r="X311" i="8"/>
  <c r="X313" i="8"/>
  <c r="X315" i="8"/>
  <c r="X317" i="8"/>
  <c r="X326" i="8"/>
  <c r="X338" i="8"/>
  <c r="X339" i="8"/>
  <c r="X342" i="8"/>
  <c r="X354" i="8"/>
  <c r="X355" i="8"/>
  <c r="X358" i="8"/>
  <c r="X247" i="8"/>
  <c r="Q302" i="8"/>
  <c r="Z302" i="8" s="1"/>
  <c r="Q303" i="8"/>
  <c r="Z303" i="8" s="1"/>
  <c r="R313" i="8"/>
  <c r="R325" i="8"/>
  <c r="Q338" i="8"/>
  <c r="Z338" i="8" s="1"/>
  <c r="R341" i="8"/>
  <c r="Q354" i="8"/>
  <c r="Z354" i="8" s="1"/>
  <c r="R357" i="8"/>
  <c r="Q288" i="8"/>
  <c r="Z288" i="8" s="1"/>
  <c r="Q320" i="8"/>
  <c r="Z320" i="8" s="1"/>
  <c r="X180" i="8"/>
  <c r="Q330" i="8"/>
  <c r="Z330" i="8" s="1"/>
  <c r="R333" i="8"/>
  <c r="Q346" i="8"/>
  <c r="Z346" i="8" s="1"/>
  <c r="R349" i="8"/>
  <c r="Q362" i="8"/>
  <c r="Z362" i="8" s="1"/>
  <c r="X177" i="8"/>
  <c r="X178" i="8"/>
  <c r="X179" i="8"/>
  <c r="X220" i="8"/>
  <c r="X227" i="8"/>
  <c r="X232" i="8"/>
  <c r="X233" i="8"/>
  <c r="X234" i="8"/>
  <c r="X240" i="8"/>
  <c r="X244" i="8"/>
  <c r="X255" i="8"/>
  <c r="Q294" i="8"/>
  <c r="Z294" i="8" s="1"/>
  <c r="R297" i="8"/>
  <c r="X301" i="8"/>
  <c r="R311" i="8"/>
  <c r="X314" i="8"/>
  <c r="Q318" i="8"/>
  <c r="Z318" i="8" s="1"/>
  <c r="X271" i="8"/>
  <c r="X284" i="8"/>
  <c r="X287" i="8"/>
  <c r="X289" i="8"/>
  <c r="Q296" i="8"/>
  <c r="Z296" i="8" s="1"/>
  <c r="X300" i="8"/>
  <c r="X303" i="8"/>
  <c r="X305" i="8"/>
  <c r="Q310" i="8"/>
  <c r="Z310" i="8" s="1"/>
  <c r="Q312" i="8"/>
  <c r="Z312" i="8" s="1"/>
  <c r="X316" i="8"/>
  <c r="X319" i="8"/>
  <c r="X321" i="8"/>
  <c r="Q327" i="8"/>
  <c r="Z327" i="8" s="1"/>
  <c r="Q331" i="8"/>
  <c r="Z331" i="8" s="1"/>
  <c r="Q335" i="8"/>
  <c r="Z335" i="8" s="1"/>
  <c r="Q339" i="8"/>
  <c r="Z339" i="8" s="1"/>
  <c r="Q343" i="8"/>
  <c r="Z343" i="8" s="1"/>
  <c r="Q347" i="8"/>
  <c r="Z347" i="8" s="1"/>
  <c r="Q351" i="8"/>
  <c r="Z351" i="8" s="1"/>
  <c r="Q355" i="8"/>
  <c r="Z355" i="8" s="1"/>
  <c r="Q359" i="8"/>
  <c r="Z359" i="8" s="1"/>
  <c r="Q363" i="8"/>
  <c r="Z363" i="8" s="1"/>
  <c r="R250" i="8"/>
  <c r="X164" i="8"/>
  <c r="X168" i="8"/>
  <c r="X193" i="8"/>
  <c r="X194" i="8"/>
  <c r="X200" i="8"/>
  <c r="X221" i="8"/>
  <c r="X222" i="8"/>
  <c r="X288" i="8"/>
  <c r="X296" i="8"/>
  <c r="X304" i="8"/>
  <c r="X312" i="8"/>
  <c r="X320" i="8"/>
  <c r="X115" i="8"/>
  <c r="X159" i="8"/>
  <c r="X160" i="8"/>
  <c r="X184" i="8"/>
  <c r="X228" i="8"/>
  <c r="X229" i="8"/>
  <c r="X230" i="8"/>
  <c r="X231" i="8"/>
  <c r="X286" i="8"/>
  <c r="X294" i="8"/>
  <c r="X302" i="8"/>
  <c r="X310" i="8"/>
  <c r="X318" i="8"/>
  <c r="X249" i="8"/>
  <c r="X250" i="8"/>
  <c r="X253" i="8"/>
  <c r="X256" i="8"/>
  <c r="X259" i="8"/>
  <c r="X265" i="8"/>
  <c r="X266" i="8"/>
  <c r="X269" i="8"/>
  <c r="X272" i="8"/>
  <c r="X275" i="8"/>
  <c r="X281" i="8"/>
  <c r="X282" i="8"/>
  <c r="X245" i="8"/>
  <c r="X248" i="8"/>
  <c r="X251" i="8"/>
  <c r="X257" i="8"/>
  <c r="X258" i="8"/>
  <c r="X261" i="8"/>
  <c r="X264" i="8"/>
  <c r="X267" i="8"/>
  <c r="X273" i="8"/>
  <c r="X274" i="8"/>
  <c r="X277" i="8"/>
  <c r="X280" i="8"/>
  <c r="X283" i="8"/>
  <c r="Q219" i="8"/>
  <c r="Z219" i="8" s="1"/>
  <c r="Q230" i="8"/>
  <c r="Z230" i="8" s="1"/>
  <c r="X131" i="8"/>
  <c r="X156" i="8"/>
  <c r="X175" i="8"/>
  <c r="X181" i="8"/>
  <c r="X182" i="8"/>
  <c r="X191" i="8"/>
  <c r="X208" i="8"/>
  <c r="Q214" i="8"/>
  <c r="Z214" i="8" s="1"/>
  <c r="X215" i="8"/>
  <c r="X217" i="8"/>
  <c r="X218" i="8"/>
  <c r="Q228" i="8"/>
  <c r="Z228" i="8" s="1"/>
  <c r="X235" i="8"/>
  <c r="Q242" i="8"/>
  <c r="Z242" i="8" s="1"/>
  <c r="X246" i="8"/>
  <c r="X254" i="8"/>
  <c r="X262" i="8"/>
  <c r="X270" i="8"/>
  <c r="X278" i="8"/>
  <c r="X176" i="8"/>
  <c r="X192" i="8"/>
  <c r="Q204" i="8"/>
  <c r="Z204" i="8" s="1"/>
  <c r="Q207" i="8"/>
  <c r="Z207" i="8" s="1"/>
  <c r="Q211" i="8"/>
  <c r="Z211" i="8" s="1"/>
  <c r="Q232" i="8"/>
  <c r="Z232" i="8" s="1"/>
  <c r="X84" i="8"/>
  <c r="X95" i="8"/>
  <c r="X96" i="8"/>
  <c r="X103" i="8"/>
  <c r="X104" i="8"/>
  <c r="X143" i="8"/>
  <c r="X144" i="8"/>
  <c r="X163" i="8"/>
  <c r="X165" i="8"/>
  <c r="X166" i="8"/>
  <c r="X188" i="8"/>
  <c r="Q212" i="8"/>
  <c r="Z212" i="8" s="1"/>
  <c r="X219" i="8"/>
  <c r="Q220" i="8"/>
  <c r="Z220" i="8" s="1"/>
  <c r="Q223" i="8"/>
  <c r="Z223" i="8" s="1"/>
  <c r="Q227" i="8"/>
  <c r="Z227" i="8" s="1"/>
  <c r="X237" i="8"/>
  <c r="X238" i="8"/>
  <c r="Q239" i="8"/>
  <c r="Z239" i="8" s="1"/>
  <c r="X243" i="8"/>
  <c r="X203" i="8"/>
  <c r="X207" i="8"/>
  <c r="X209" i="8"/>
  <c r="X210" i="8"/>
  <c r="X223" i="8"/>
  <c r="X225" i="8"/>
  <c r="X226" i="8"/>
  <c r="Q235" i="8"/>
  <c r="Z235" i="8" s="1"/>
  <c r="X239" i="8"/>
  <c r="X241" i="8"/>
  <c r="X242" i="8"/>
  <c r="Q247" i="8"/>
  <c r="Z247" i="8" s="1"/>
  <c r="Q251" i="8"/>
  <c r="Z251" i="8" s="1"/>
  <c r="Q255" i="8"/>
  <c r="Z255" i="8" s="1"/>
  <c r="Q259" i="8"/>
  <c r="Z259" i="8" s="1"/>
  <c r="Q263" i="8"/>
  <c r="Z263" i="8" s="1"/>
  <c r="Q267" i="8"/>
  <c r="Z267" i="8" s="1"/>
  <c r="Q271" i="8"/>
  <c r="Z271" i="8" s="1"/>
  <c r="Q275" i="8"/>
  <c r="Z275" i="8" s="1"/>
  <c r="Q279" i="8"/>
  <c r="Z279" i="8" s="1"/>
  <c r="Q283" i="8"/>
  <c r="Z283" i="8" s="1"/>
  <c r="Q171" i="8"/>
  <c r="Z171" i="8" s="1"/>
  <c r="Q205" i="8"/>
  <c r="Z205" i="8" s="1"/>
  <c r="Q164" i="8"/>
  <c r="Z164" i="8" s="1"/>
  <c r="Q174" i="8"/>
  <c r="Z174" i="8" s="1"/>
  <c r="X49" i="8"/>
  <c r="X50" i="8"/>
  <c r="X52" i="8"/>
  <c r="X53" i="8"/>
  <c r="X56" i="8"/>
  <c r="X58" i="8"/>
  <c r="X59" i="8"/>
  <c r="X60" i="8"/>
  <c r="X61" i="8"/>
  <c r="X63" i="8"/>
  <c r="X65" i="8"/>
  <c r="X66" i="8"/>
  <c r="X68" i="8"/>
  <c r="X70" i="8"/>
  <c r="X71" i="8"/>
  <c r="X73" i="8"/>
  <c r="X74" i="8"/>
  <c r="X75" i="8"/>
  <c r="X76" i="8"/>
  <c r="X77" i="8"/>
  <c r="X80" i="8"/>
  <c r="X85" i="8"/>
  <c r="X119" i="8"/>
  <c r="X120" i="8"/>
  <c r="X124" i="8"/>
  <c r="X172" i="8"/>
  <c r="Q180" i="8"/>
  <c r="Z180" i="8" s="1"/>
  <c r="Q190" i="8"/>
  <c r="Z190" i="8" s="1"/>
  <c r="X195" i="8"/>
  <c r="X197" i="8"/>
  <c r="X198" i="8"/>
  <c r="Q199" i="8"/>
  <c r="Z199" i="8" s="1"/>
  <c r="X92" i="8"/>
  <c r="Q167" i="8"/>
  <c r="Z167" i="8" s="1"/>
  <c r="Q176" i="8"/>
  <c r="Z176" i="8" s="1"/>
  <c r="Q202" i="8"/>
  <c r="Z202" i="8" s="1"/>
  <c r="Q183" i="8"/>
  <c r="Z183" i="8" s="1"/>
  <c r="Q187" i="8"/>
  <c r="Z187" i="8" s="1"/>
  <c r="Q192" i="8"/>
  <c r="Z192" i="8" s="1"/>
  <c r="X135" i="8"/>
  <c r="X136" i="8"/>
  <c r="X151" i="8"/>
  <c r="X152" i="8"/>
  <c r="X167" i="8"/>
  <c r="X169" i="8"/>
  <c r="X170" i="8"/>
  <c r="X183" i="8"/>
  <c r="X185" i="8"/>
  <c r="X186" i="8"/>
  <c r="X199" i="8"/>
  <c r="X201" i="8"/>
  <c r="X202" i="8"/>
  <c r="Q243" i="8"/>
  <c r="Z243" i="8" s="1"/>
  <c r="X108" i="8"/>
  <c r="X132" i="8"/>
  <c r="X148" i="8"/>
  <c r="X171" i="8"/>
  <c r="X173" i="8"/>
  <c r="X174" i="8"/>
  <c r="X187" i="8"/>
  <c r="X189" i="8"/>
  <c r="X190" i="8"/>
  <c r="Q125" i="8"/>
  <c r="Z125" i="8" s="1"/>
  <c r="Q141" i="8"/>
  <c r="Z141" i="8" s="1"/>
  <c r="Q146" i="8"/>
  <c r="Z146" i="8" s="1"/>
  <c r="Q162" i="8"/>
  <c r="Z162" i="8" s="1"/>
  <c r="Q173" i="8"/>
  <c r="Z173" i="8" s="1"/>
  <c r="Q185" i="8"/>
  <c r="Z185" i="8" s="1"/>
  <c r="Q133" i="8"/>
  <c r="Z133" i="8" s="1"/>
  <c r="Q149" i="8"/>
  <c r="Z149" i="8" s="1"/>
  <c r="X155" i="8"/>
  <c r="X29" i="8"/>
  <c r="X30" i="8"/>
  <c r="X31" i="8"/>
  <c r="X33" i="8"/>
  <c r="X45" i="8"/>
  <c r="X47" i="8"/>
  <c r="X81" i="8"/>
  <c r="Q138" i="8"/>
  <c r="Z138" i="8" s="1"/>
  <c r="Q154" i="8"/>
  <c r="Z154" i="8" s="1"/>
  <c r="Q157" i="8"/>
  <c r="Z157" i="8" s="1"/>
  <c r="X55" i="8"/>
  <c r="Q130" i="8"/>
  <c r="Z130" i="8" s="1"/>
  <c r="X99" i="8"/>
  <c r="X139" i="8"/>
  <c r="X125" i="8"/>
  <c r="X129" i="8"/>
  <c r="X130" i="8"/>
  <c r="X133" i="8"/>
  <c r="X137" i="8"/>
  <c r="X138" i="8"/>
  <c r="X141" i="8"/>
  <c r="X145" i="8"/>
  <c r="X146" i="8"/>
  <c r="X149" i="8"/>
  <c r="X153" i="8"/>
  <c r="X154" i="8"/>
  <c r="X157" i="8"/>
  <c r="X161" i="8"/>
  <c r="X162" i="8"/>
  <c r="Q203" i="8"/>
  <c r="Z203" i="8" s="1"/>
  <c r="X111" i="8"/>
  <c r="X112" i="8"/>
  <c r="Q88" i="8"/>
  <c r="Z88" i="8" s="1"/>
  <c r="Q98" i="8"/>
  <c r="Z98" i="8" s="1"/>
  <c r="Q114" i="8"/>
  <c r="Z114" i="8" s="1"/>
  <c r="Q137" i="8"/>
  <c r="Z137" i="8" s="1"/>
  <c r="Q153" i="8"/>
  <c r="Z153" i="8" s="1"/>
  <c r="X34" i="8"/>
  <c r="X35" i="8"/>
  <c r="X37" i="8"/>
  <c r="X42" i="8"/>
  <c r="X43" i="8"/>
  <c r="X44" i="8"/>
  <c r="X51" i="8"/>
  <c r="X54" i="8"/>
  <c r="X67" i="8"/>
  <c r="X69" i="8"/>
  <c r="X83" i="8"/>
  <c r="X100" i="8"/>
  <c r="Q106" i="8"/>
  <c r="Z106" i="8" s="1"/>
  <c r="X116" i="8"/>
  <c r="Q122" i="8"/>
  <c r="Z122" i="8" s="1"/>
  <c r="X126" i="8"/>
  <c r="X134" i="8"/>
  <c r="X142" i="8"/>
  <c r="X150" i="8"/>
  <c r="X158" i="8"/>
  <c r="Q109" i="8"/>
  <c r="Z109" i="8" s="1"/>
  <c r="Q96" i="8"/>
  <c r="Z96" i="8" s="1"/>
  <c r="X79" i="8"/>
  <c r="X91" i="8"/>
  <c r="Q101" i="8"/>
  <c r="Z101" i="8" s="1"/>
  <c r="X107" i="8"/>
  <c r="Q117" i="8"/>
  <c r="Z117" i="8" s="1"/>
  <c r="X123" i="8"/>
  <c r="X97" i="8"/>
  <c r="X98" i="8"/>
  <c r="X101" i="8"/>
  <c r="X105" i="8"/>
  <c r="X106" i="8"/>
  <c r="X109" i="8"/>
  <c r="X113" i="8"/>
  <c r="X114" i="8"/>
  <c r="X117" i="8"/>
  <c r="X121" i="8"/>
  <c r="X122" i="8"/>
  <c r="Q127" i="8"/>
  <c r="Z127" i="8" s="1"/>
  <c r="Q131" i="8"/>
  <c r="Z131" i="8" s="1"/>
  <c r="Q135" i="8"/>
  <c r="Z135" i="8" s="1"/>
  <c r="Q139" i="8"/>
  <c r="Z139" i="8" s="1"/>
  <c r="Q143" i="8"/>
  <c r="Z143" i="8" s="1"/>
  <c r="Q147" i="8"/>
  <c r="Z147" i="8" s="1"/>
  <c r="Q151" i="8"/>
  <c r="Z151" i="8" s="1"/>
  <c r="Q155" i="8"/>
  <c r="Z155" i="8" s="1"/>
  <c r="Q159" i="8"/>
  <c r="Z159" i="8" s="1"/>
  <c r="Q163" i="8"/>
  <c r="Z163" i="8" s="1"/>
  <c r="Q57" i="8"/>
  <c r="Z57" i="8" s="1"/>
  <c r="Q61" i="8"/>
  <c r="Z61" i="8" s="1"/>
  <c r="Q77" i="8"/>
  <c r="Z77" i="8" s="1"/>
  <c r="Q52" i="8"/>
  <c r="Z52" i="8" s="1"/>
  <c r="Q55" i="8"/>
  <c r="Z55" i="8" s="1"/>
  <c r="Q64" i="8"/>
  <c r="Z64" i="8" s="1"/>
  <c r="Q89" i="8"/>
  <c r="Z89" i="8" s="1"/>
  <c r="Q97" i="8"/>
  <c r="Z97" i="8" s="1"/>
  <c r="Q105" i="8"/>
  <c r="Z105" i="8" s="1"/>
  <c r="Q113" i="8"/>
  <c r="Z113" i="8" s="1"/>
  <c r="Q121" i="8"/>
  <c r="Z121" i="8" s="1"/>
  <c r="Q47" i="8"/>
  <c r="Z47" i="8" s="1"/>
  <c r="Q81" i="8"/>
  <c r="Z81" i="8" s="1"/>
  <c r="Q44" i="8"/>
  <c r="Z44" i="8" s="1"/>
  <c r="Q51" i="8"/>
  <c r="Z51" i="8" s="1"/>
  <c r="Q67" i="8"/>
  <c r="Z67" i="8" s="1"/>
  <c r="Q72" i="8"/>
  <c r="Z72" i="8" s="1"/>
  <c r="X86" i="8"/>
  <c r="X94" i="8"/>
  <c r="X102" i="8"/>
  <c r="X110" i="8"/>
  <c r="X118" i="8"/>
  <c r="X26" i="8"/>
  <c r="X27" i="8"/>
  <c r="X38" i="8"/>
  <c r="X39" i="8"/>
  <c r="X46" i="8"/>
  <c r="X48" i="8"/>
  <c r="X57" i="8"/>
  <c r="Q60" i="8"/>
  <c r="Z60" i="8" s="1"/>
  <c r="X62" i="8"/>
  <c r="Q63" i="8"/>
  <c r="Z63" i="8" s="1"/>
  <c r="X64" i="8"/>
  <c r="X72" i="8"/>
  <c r="X78" i="8"/>
  <c r="Q87" i="8"/>
  <c r="Z87" i="8" s="1"/>
  <c r="Q91" i="8"/>
  <c r="Z91" i="8" s="1"/>
  <c r="Q95" i="8"/>
  <c r="Z95" i="8" s="1"/>
  <c r="Q99" i="8"/>
  <c r="Z99" i="8" s="1"/>
  <c r="Q103" i="8"/>
  <c r="Z103" i="8" s="1"/>
  <c r="Q107" i="8"/>
  <c r="Z107" i="8" s="1"/>
  <c r="Q111" i="8"/>
  <c r="Z111" i="8" s="1"/>
  <c r="Q115" i="8"/>
  <c r="Z115" i="8" s="1"/>
  <c r="Q119" i="8"/>
  <c r="Z119" i="8" s="1"/>
  <c r="Q123" i="8"/>
  <c r="Z123" i="8" s="1"/>
  <c r="Q24" i="8"/>
  <c r="Z24" i="8" s="1"/>
  <c r="Q40" i="8"/>
  <c r="Z40" i="8" s="1"/>
  <c r="Q36" i="8"/>
  <c r="Z36" i="8" s="1"/>
  <c r="X25" i="8"/>
  <c r="Q32" i="8"/>
  <c r="Z32" i="8" s="1"/>
  <c r="X41" i="8"/>
  <c r="X82" i="8"/>
  <c r="Q71" i="8"/>
  <c r="Z71" i="8" s="1"/>
  <c r="Q75" i="8"/>
  <c r="Z75" i="8" s="1"/>
  <c r="Q79" i="8"/>
  <c r="Z79" i="8" s="1"/>
  <c r="Q83" i="8"/>
  <c r="Z83" i="8" s="1"/>
  <c r="X24" i="8"/>
  <c r="X28" i="8"/>
  <c r="X32" i="8"/>
  <c r="X36" i="8"/>
  <c r="X40" i="8"/>
  <c r="Q27" i="8"/>
  <c r="Z27" i="8" s="1"/>
  <c r="Q31" i="8"/>
  <c r="Z31" i="8" s="1"/>
  <c r="Q35" i="8"/>
  <c r="Z35" i="8" s="1"/>
  <c r="Q39" i="8"/>
  <c r="Z39" i="8" s="1"/>
  <c r="Q43" i="8"/>
  <c r="Z43" i="8" s="1"/>
  <c r="X22" i="8"/>
  <c r="X23" i="8"/>
  <c r="X18" i="8"/>
  <c r="X19" i="8"/>
  <c r="X20" i="8"/>
  <c r="X21" i="8"/>
  <c r="Q23" i="8"/>
  <c r="Z23" i="8" s="1"/>
  <c r="Q21" i="8"/>
  <c r="Z21" i="8" s="1"/>
  <c r="X8" i="8"/>
  <c r="X9" i="8"/>
  <c r="X10" i="8"/>
  <c r="X11" i="8"/>
  <c r="X12" i="8"/>
  <c r="X14" i="8"/>
  <c r="X16" i="8"/>
  <c r="X17" i="8"/>
  <c r="Q19" i="8"/>
  <c r="Z19" i="8" s="1"/>
  <c r="Q17" i="8"/>
  <c r="Z17" i="8" s="1"/>
  <c r="X15" i="8"/>
  <c r="Q12" i="8"/>
  <c r="Z12" i="8" s="1"/>
  <c r="X13" i="8"/>
  <c r="Q15" i="8"/>
  <c r="Z15" i="8" s="1"/>
  <c r="Q11" i="8"/>
  <c r="Z11" i="8" s="1"/>
  <c r="X6" i="8"/>
  <c r="X7" i="8"/>
  <c r="Q9" i="8"/>
  <c r="Z9" i="8" s="1"/>
  <c r="X5" i="8"/>
  <c r="Q7" i="8"/>
  <c r="Z7" i="8" s="1"/>
  <c r="Q5" i="8"/>
  <c r="Z5" i="8" s="1"/>
  <c r="Q4" i="8"/>
  <c r="Z4" i="8" s="1"/>
  <c r="X4" i="8"/>
  <c r="X4" i="6"/>
  <c r="R4" i="6"/>
  <c r="Q4" i="6"/>
  <c r="F2" i="1"/>
  <c r="A49" i="5"/>
  <c r="K49" i="5" s="1"/>
  <c r="A48" i="5"/>
  <c r="K48" i="5" s="1"/>
  <c r="A47" i="5"/>
  <c r="K47" i="5" s="1"/>
  <c r="A46" i="5"/>
  <c r="K46" i="5" s="1"/>
  <c r="K45" i="5"/>
  <c r="A45" i="5"/>
  <c r="A44" i="5"/>
  <c r="K44" i="5" s="1"/>
  <c r="A43" i="5"/>
  <c r="K43" i="5" s="1"/>
  <c r="A42" i="5"/>
  <c r="K42" i="5" s="1"/>
  <c r="A41" i="5"/>
  <c r="K41" i="5" s="1"/>
  <c r="A40" i="5"/>
  <c r="K40" i="5" s="1"/>
  <c r="A39" i="5"/>
  <c r="K39" i="5" s="1"/>
  <c r="A38" i="5"/>
  <c r="K38" i="5" s="1"/>
  <c r="K37" i="5"/>
  <c r="A37" i="5"/>
  <c r="A36" i="5"/>
  <c r="K36" i="5" s="1"/>
  <c r="A35" i="5"/>
  <c r="K35" i="5" s="1"/>
  <c r="A34" i="5"/>
  <c r="K34" i="5" s="1"/>
  <c r="A33" i="5"/>
  <c r="K33" i="5" s="1"/>
  <c r="A32" i="5"/>
  <c r="K32" i="5" s="1"/>
  <c r="A31" i="5"/>
  <c r="K31" i="5" s="1"/>
  <c r="A30" i="5"/>
  <c r="K30" i="5" s="1"/>
  <c r="K29" i="5"/>
  <c r="A29" i="5"/>
  <c r="A28" i="5"/>
  <c r="K28" i="5" s="1"/>
  <c r="A27" i="5"/>
  <c r="K27" i="5" s="1"/>
  <c r="A26" i="5"/>
  <c r="K26" i="5" s="1"/>
  <c r="A25" i="5"/>
  <c r="K25" i="5" s="1"/>
  <c r="A24" i="5"/>
  <c r="K24" i="5" s="1"/>
  <c r="A23" i="5"/>
  <c r="K23" i="5" s="1"/>
  <c r="A22" i="5"/>
  <c r="K22" i="5" s="1"/>
  <c r="K21" i="5"/>
  <c r="A21" i="5"/>
  <c r="A20" i="5"/>
  <c r="K20" i="5" s="1"/>
  <c r="A19" i="5"/>
  <c r="K19" i="5" s="1"/>
  <c r="A18" i="5"/>
  <c r="K18" i="5" s="1"/>
  <c r="A17" i="5"/>
  <c r="K17" i="5" s="1"/>
  <c r="A16" i="5"/>
  <c r="K16" i="5" s="1"/>
  <c r="A15" i="5"/>
  <c r="K15" i="5" s="1"/>
  <c r="A14" i="5"/>
  <c r="K14" i="5" s="1"/>
  <c r="K13" i="5"/>
  <c r="A13" i="5"/>
  <c r="A12" i="5"/>
  <c r="K12" i="5" s="1"/>
  <c r="A11" i="5"/>
  <c r="K11" i="5" s="1"/>
  <c r="A10" i="5"/>
  <c r="K10" i="5" s="1"/>
  <c r="A9" i="5"/>
  <c r="K9" i="5" s="1"/>
  <c r="A8" i="5"/>
  <c r="K8" i="5" s="1"/>
  <c r="A7" i="5"/>
  <c r="K7" i="5" s="1"/>
  <c r="A6" i="5"/>
  <c r="K6" i="5" s="1"/>
  <c r="K5" i="5"/>
  <c r="A5" i="5"/>
  <c r="A4" i="5"/>
  <c r="K4" i="5" s="1"/>
  <c r="A3" i="5"/>
  <c r="K3" i="5" s="1"/>
  <c r="A2" i="5"/>
  <c r="K2" i="5" s="1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2" i="2"/>
  <c r="K2" i="2" s="1"/>
  <c r="Z313" i="8" l="1"/>
  <c r="Z297" i="8"/>
  <c r="Z333" i="8"/>
  <c r="Z386" i="8"/>
  <c r="Z250" i="8"/>
  <c r="Z349" i="8"/>
  <c r="Z341" i="8"/>
  <c r="Z394" i="8"/>
  <c r="Z311" i="8"/>
  <c r="Z357" i="8"/>
  <c r="Z325" i="8"/>
  <c r="Z4" i="6"/>
</calcChain>
</file>

<file path=xl/sharedStrings.xml><?xml version="1.0" encoding="utf-8"?>
<sst xmlns="http://schemas.openxmlformats.org/spreadsheetml/2006/main" count="9689" uniqueCount="122">
  <si>
    <t>id</t>
  </si>
  <si>
    <t>x</t>
  </si>
  <si>
    <t>y</t>
  </si>
  <si>
    <t>fromNode</t>
  </si>
  <si>
    <t>toNode</t>
  </si>
  <si>
    <t>length</t>
  </si>
  <si>
    <t>capacity</t>
  </si>
  <si>
    <t>freeespeed</t>
  </si>
  <si>
    <t>modes</t>
  </si>
  <si>
    <t>lanes</t>
  </si>
  <si>
    <t>car</t>
  </si>
  <si>
    <t>"</t>
  </si>
  <si>
    <t>quoteChar</t>
  </si>
  <si>
    <t>&lt;?xml version="1.0" encoding="utf-8"?&gt;</t>
  </si>
  <si>
    <t>&lt;!DOCTYPE network SYSTEM "http://matsim.org/files/dtd/network_v1.dtd"&gt;</t>
  </si>
  <si>
    <t>&lt;nodes&gt;</t>
  </si>
  <si>
    <t>&lt;/nodes&gt;</t>
  </si>
  <si>
    <t>&lt;links capperiod="1:00:00"&gt;</t>
  </si>
  <si>
    <t>&lt;/links&gt;</t>
  </si>
  <si>
    <t>&lt;/network&gt;</t>
  </si>
  <si>
    <t>link XML format</t>
  </si>
  <si>
    <t>node XML format</t>
  </si>
  <si>
    <t>[[[INSERT NODE XML HERE]]]</t>
  </si>
  <si>
    <t>[[[INSERT LINK XML HERE]]]</t>
  </si>
  <si>
    <t>&lt;network name="test network Brno2013"&gt;</t>
  </si>
  <si>
    <t>pId</t>
  </si>
  <si>
    <t>age</t>
  </si>
  <si>
    <t>actType1</t>
  </si>
  <si>
    <t>legMode1</t>
  </si>
  <si>
    <t>actCoordX1</t>
  </si>
  <si>
    <t>actCoordY1</t>
  </si>
  <si>
    <t>endTime1</t>
  </si>
  <si>
    <t>legMode2</t>
  </si>
  <si>
    <t>actType0</t>
  </si>
  <si>
    <t>actCoordX0</t>
  </si>
  <si>
    <t>actCoordY0</t>
  </si>
  <si>
    <t>endTime0</t>
  </si>
  <si>
    <t>h</t>
  </si>
  <si>
    <t>w</t>
  </si>
  <si>
    <t>s</t>
  </si>
  <si>
    <t>Distance</t>
  </si>
  <si>
    <t>NearToNode</t>
  </si>
  <si>
    <t>ActType0</t>
  </si>
  <si>
    <t>ActType1</t>
  </si>
  <si>
    <t>Activity0</t>
  </si>
  <si>
    <t>Trip1</t>
  </si>
  <si>
    <t>Activity1</t>
  </si>
  <si>
    <t>Trip2</t>
  </si>
  <si>
    <t>&lt;!DOCTYPE plans SYSTEM "http://www.matsim.org/files/dtd/plans_v4.dtd"&gt;</t>
  </si>
  <si>
    <t>&lt;plans&gt;</t>
  </si>
  <si>
    <t>person XML Format</t>
  </si>
  <si>
    <t>[[[INSERT PERSON XML HERE]]]</t>
  </si>
  <si>
    <t>&lt;/plans&gt;</t>
  </si>
  <si>
    <t>link</t>
  </si>
  <si>
    <t>stopFacility XML format</t>
  </si>
  <si>
    <t>car,pt</t>
  </si>
  <si>
    <t>pt</t>
  </si>
  <si>
    <t>stopId</t>
  </si>
  <si>
    <t>depOffset</t>
  </si>
  <si>
    <t>arrOffset</t>
  </si>
  <si>
    <t>linkId</t>
  </si>
  <si>
    <t>depId</t>
  </si>
  <si>
    <t>depTime</t>
  </si>
  <si>
    <t>vehId</t>
  </si>
  <si>
    <t>stop XML format</t>
  </si>
  <si>
    <t>tr_1</t>
  </si>
  <si>
    <t>tr_2</t>
  </si>
  <si>
    <t>tr_3</t>
  </si>
  <si>
    <t>departure XML format</t>
  </si>
  <si>
    <t>&lt;?xml version="1.0" encoding="UTF-8"?&gt;</t>
  </si>
  <si>
    <t>&lt;!DOCTYPE transitSchedule SYSTEM "http://www.matsim.org/files/dtd/transitSchedule_v1.dtd"&gt;</t>
  </si>
  <si>
    <t>&lt;transitSchedule&gt;</t>
  </si>
  <si>
    <t>&lt;transitStops&gt;</t>
  </si>
  <si>
    <t>&lt;/transitStops&gt;</t>
  </si>
  <si>
    <t>&lt;routeProfile&gt;</t>
  </si>
  <si>
    <t>&lt;/routeProfile&gt;</t>
  </si>
  <si>
    <t>&lt;route&gt;</t>
  </si>
  <si>
    <t>&lt;/route&gt;</t>
  </si>
  <si>
    <t>&lt;departures&gt;</t>
  </si>
  <si>
    <t>&lt;/departures&gt;</t>
  </si>
  <si>
    <t>&lt;/transitRoute&gt;</t>
  </si>
  <si>
    <t>&lt;/transitLine&gt;</t>
  </si>
  <si>
    <t>&lt;/transitSchedule&gt;</t>
  </si>
  <si>
    <t>[INSERT STOP FACILTITY XML HERE]</t>
  </si>
  <si>
    <t>&lt;transitLine id="[INSERT TRANSIT LINE ID HERE]"&gt;</t>
  </si>
  <si>
    <t>&lt;transitRoute id="[INSERT TRANSIT ROUTE ID HERE]"&gt;</t>
  </si>
  <si>
    <t>&lt;transportMode&gt;[INSERT TRANSPORT MODE HERE]&lt;/transportMode&gt;</t>
  </si>
  <si>
    <t>[INSERT STOP ROUTE XML IN HERE]</t>
  </si>
  <si>
    <t>[INSERT LINK ROUTE XML IN HERE]</t>
  </si>
  <si>
    <t>[INSERT DEPARTURE XML IN HERE]</t>
  </si>
  <si>
    <t>&lt;transitRoute id="[INSERT ANOTHER TRANSIT ROUTE ID HERE]"&gt;</t>
  </si>
  <si>
    <t>etc…</t>
  </si>
  <si>
    <t>&lt;transitLine id="[INSERT ANOTHER TRANSIT LINE ID HERE]"&gt;</t>
  </si>
  <si>
    <t>typeId</t>
  </si>
  <si>
    <t>desc</t>
  </si>
  <si>
    <t>seats</t>
  </si>
  <si>
    <t>stands</t>
  </si>
  <si>
    <t>small bus</t>
  </si>
  <si>
    <t>small train</t>
  </si>
  <si>
    <t>vehicle type XML format</t>
  </si>
  <si>
    <t>vehTypeId</t>
  </si>
  <si>
    <t>vehicle XML format</t>
  </si>
  <si>
    <t>&lt;vehicleDefinitions xmlns="http://www.matsim.org/files/dtd"</t>
  </si>
  <si>
    <t xml:space="preserve"> xmlns:xsi="http://www.w3.org/2001/XMLSchema-instance"</t>
  </si>
  <si>
    <t xml:space="preserve"> xsi:schemaLocation="http://www.matsim.org/files/dtd http://www.matsim.org/files/dtd/vehicleDefinitions_v1.0.xsd"&gt;</t>
  </si>
  <si>
    <t>&lt;/vehicleDefinitions&gt;</t>
  </si>
  <si>
    <t>[INSERT VEHICLE TYPES XML HERE]</t>
  </si>
  <si>
    <t>[INSERT VEHICLES XML HERE]</t>
  </si>
  <si>
    <t>train</t>
  </si>
  <si>
    <t>2a</t>
  </si>
  <si>
    <t>2b</t>
  </si>
  <si>
    <t>BlueLine</t>
  </si>
  <si>
    <t>Line</t>
  </si>
  <si>
    <t>route</t>
  </si>
  <si>
    <t>1to3</t>
  </si>
  <si>
    <t>3to1</t>
  </si>
  <si>
    <t>3a</t>
  </si>
  <si>
    <t>3b</t>
  </si>
  <si>
    <t>Blue Line</t>
  </si>
  <si>
    <t>1to2</t>
  </si>
  <si>
    <t>2to1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</si>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</sst>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5"/>
  <sheetViews>
    <sheetView tabSelected="1" workbookViewId="0"/>
  </sheetViews>
  <sheetFormatPr defaultRowHeight="15" x14ac:dyDescent="0.25"/>
  <cols>
    <col min="5" max="5" width="10.28515625" bestFit="1" customWidth="1"/>
    <col min="6" max="6" width="32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E1" s="2" t="s">
        <v>12</v>
      </c>
      <c r="F1" s="2" t="s">
        <v>21</v>
      </c>
    </row>
    <row r="2" spans="1:6" x14ac:dyDescent="0.25">
      <c r="A2">
        <v>11</v>
      </c>
      <c r="B2">
        <v>1000</v>
      </c>
      <c r="C2">
        <v>1000</v>
      </c>
      <c r="E2" t="s">
        <v>11</v>
      </c>
      <c r="F2" t="str">
        <f>CONCATENATE("&lt;node id=",E2,A2,E2," x=",E2,B2,E2," y=",E2,C2,E2," /&gt;")</f>
        <v>&lt;node id="11" x="1000" y="1000" /&gt;</v>
      </c>
    </row>
    <row r="3" spans="1:6" x14ac:dyDescent="0.25">
      <c r="A3">
        <v>21</v>
      </c>
      <c r="B3">
        <v>2000</v>
      </c>
      <c r="C3">
        <v>1000</v>
      </c>
      <c r="E3" t="s">
        <v>11</v>
      </c>
      <c r="F3" t="str">
        <f t="shared" ref="F3" si="0">CONCATENATE("&lt;node id=",E3,A3,E3," x=",E3,B3,E3," y=",E3,C3,E3," /&gt;")</f>
        <v>&lt;node id="21" x="2000" y="1000" /&gt;</v>
      </c>
    </row>
    <row r="4" spans="1:6" x14ac:dyDescent="0.25">
      <c r="A4">
        <v>22</v>
      </c>
      <c r="B4">
        <v>2000</v>
      </c>
      <c r="C4">
        <v>2000</v>
      </c>
      <c r="E4" t="s">
        <v>11</v>
      </c>
      <c r="F4" t="str">
        <f t="shared" ref="F4:F5" si="1">CONCATENATE("&lt;node id=",E4,A4,E4," x=",E4,B4,E4," y=",E4,C4,E4," /&gt;")</f>
        <v>&lt;node id="22" x="2000" y="2000" /&gt;</v>
      </c>
    </row>
    <row r="5" spans="1:6" x14ac:dyDescent="0.25">
      <c r="A5">
        <v>12</v>
      </c>
      <c r="B5">
        <v>1000</v>
      </c>
      <c r="C5">
        <v>2000</v>
      </c>
      <c r="E5" t="s">
        <v>11</v>
      </c>
      <c r="F5" t="str">
        <f t="shared" si="1"/>
        <v>&lt;node id="12" x="1000" y="2000" /&gt;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"/>
  <sheetViews>
    <sheetView workbookViewId="0"/>
  </sheetViews>
  <sheetFormatPr defaultRowHeight="15" x14ac:dyDescent="0.25"/>
  <cols>
    <col min="1" max="1" width="6" bestFit="1" customWidth="1"/>
    <col min="2" max="2" width="10.28515625" bestFit="1" customWidth="1"/>
    <col min="4" max="4" width="10.28515625" bestFit="1" customWidth="1"/>
    <col min="5" max="5" width="29.85546875" bestFit="1" customWidth="1"/>
  </cols>
  <sheetData>
    <row r="1" spans="1:5" x14ac:dyDescent="0.25">
      <c r="A1" s="2" t="s">
        <v>63</v>
      </c>
      <c r="B1" s="2" t="s">
        <v>100</v>
      </c>
      <c r="D1" s="2" t="s">
        <v>12</v>
      </c>
      <c r="E1" s="2" t="s">
        <v>101</v>
      </c>
    </row>
    <row r="2" spans="1:5" x14ac:dyDescent="0.25">
      <c r="A2" t="s">
        <v>65</v>
      </c>
      <c r="B2">
        <v>1</v>
      </c>
      <c r="D2" t="s">
        <v>11</v>
      </c>
      <c r="E2" t="str">
        <f>CONCATENATE("&lt;vehicle id=",D2,A2,D2," type=",D2,B2,D2,"/&gt;")</f>
        <v>&lt;vehicle id="tr_1" type="1"/&gt;</v>
      </c>
    </row>
    <row r="3" spans="1:5" x14ac:dyDescent="0.25">
      <c r="A3" t="s">
        <v>66</v>
      </c>
      <c r="B3">
        <v>1</v>
      </c>
      <c r="D3" t="s">
        <v>11</v>
      </c>
      <c r="E3" t="str">
        <f>CONCATENATE("&lt;vehicle id=",D3,A3,D3," type=",D3,B3,D3,"/&gt;")</f>
        <v>&lt;vehicle id="tr_2" type="1"/&gt;</v>
      </c>
    </row>
    <row r="4" spans="1:5" x14ac:dyDescent="0.25">
      <c r="A4" t="s">
        <v>67</v>
      </c>
      <c r="B4">
        <v>1</v>
      </c>
      <c r="D4" t="s">
        <v>11</v>
      </c>
      <c r="E4" t="str">
        <f>CONCATENATE("&lt;vehicle id=",D4,A4,D4," type=",D4,B4,D4,"/&gt;")</f>
        <v>&lt;vehicle id="tr_3" type="1"/&gt;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8"/>
  <sheetViews>
    <sheetView workbookViewId="0"/>
  </sheetViews>
  <sheetFormatPr defaultRowHeight="15" x14ac:dyDescent="0.25"/>
  <cols>
    <col min="1" max="1" width="111.140625" bestFit="1" customWidth="1"/>
  </cols>
  <sheetData>
    <row r="1" spans="1:1" x14ac:dyDescent="0.25">
      <c r="A1" t="s">
        <v>69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213"/>
  <sheetViews>
    <sheetView workbookViewId="0"/>
  </sheetViews>
  <sheetFormatPr defaultRowHeight="15" x14ac:dyDescent="0.25"/>
  <cols>
    <col min="1" max="2" width="9.140625" bestFit="1" customWidth="1"/>
    <col min="7" max="7" width="11" bestFit="1" customWidth="1"/>
    <col min="8" max="8" width="11" customWidth="1"/>
    <col min="9" max="10" width="9.85546875" bestFit="1" customWidth="1"/>
    <col min="12" max="12" width="11" bestFit="1" customWidth="1"/>
    <col min="13" max="13" width="10.85546875" bestFit="1" customWidth="1"/>
    <col min="14" max="15" width="9.85546875" bestFit="1" customWidth="1"/>
    <col min="16" max="16" width="8.85546875" bestFit="1" customWidth="1"/>
    <col min="17" max="17" width="11" bestFit="1" customWidth="1"/>
    <col min="18" max="18" width="10.85546875" bestFit="1" customWidth="1"/>
    <col min="20" max="20" width="10.28515625" bestFit="1" customWidth="1"/>
    <col min="21" max="21" width="44.42578125" bestFit="1" customWidth="1"/>
    <col min="22" max="22" width="50.7109375" bestFit="1" customWidth="1"/>
    <col min="23" max="23" width="22.5703125" bestFit="1" customWidth="1"/>
    <col min="24" max="24" width="52.140625" bestFit="1" customWidth="1"/>
    <col min="25" max="25" width="22.5703125" bestFit="1" customWidth="1"/>
    <col min="26" max="26" width="49.28515625" bestFit="1" customWidth="1"/>
  </cols>
  <sheetData>
    <row r="1" spans="1:26" x14ac:dyDescent="0.25">
      <c r="A1" s="2" t="s">
        <v>40</v>
      </c>
      <c r="B1" s="3">
        <v>300</v>
      </c>
    </row>
    <row r="2" spans="1:26" x14ac:dyDescent="0.25">
      <c r="A2" s="6" t="s">
        <v>41</v>
      </c>
      <c r="B2" s="6"/>
      <c r="F2" s="6" t="s">
        <v>44</v>
      </c>
      <c r="G2" s="6"/>
      <c r="H2" s="6"/>
      <c r="I2" s="6"/>
      <c r="J2" s="4" t="s">
        <v>45</v>
      </c>
      <c r="K2" s="6" t="s">
        <v>46</v>
      </c>
      <c r="L2" s="6"/>
      <c r="M2" s="6"/>
      <c r="N2" s="6"/>
      <c r="O2" s="4" t="s">
        <v>47</v>
      </c>
      <c r="P2" s="6" t="s">
        <v>44</v>
      </c>
      <c r="Q2" s="6"/>
      <c r="R2" s="6"/>
    </row>
    <row r="3" spans="1:26" x14ac:dyDescent="0.25">
      <c r="A3" s="2" t="s">
        <v>42</v>
      </c>
      <c r="B3" s="2" t="s">
        <v>43</v>
      </c>
      <c r="D3" s="2" t="s">
        <v>25</v>
      </c>
      <c r="E3" s="2" t="s">
        <v>26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28</v>
      </c>
      <c r="K3" s="2" t="s">
        <v>27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T3" s="2" t="s">
        <v>12</v>
      </c>
      <c r="U3" s="7" t="s">
        <v>50</v>
      </c>
      <c r="V3" s="8"/>
      <c r="W3" s="8"/>
      <c r="X3" s="8"/>
      <c r="Y3" s="8"/>
      <c r="Z3" s="9"/>
    </row>
    <row r="4" spans="1:26" x14ac:dyDescent="0.25">
      <c r="A4">
        <v>11</v>
      </c>
      <c r="B4">
        <v>12</v>
      </c>
      <c r="D4" t="s">
        <v>121</v>
      </c>
      <c r="E4">
        <v>21</v>
      </c>
      <c r="F4" t="s">
        <v>37</v>
      </c>
      <c r="G4">
        <f ca="1">ROUND(INDEX(nodes!$B:$B,MATCH(A4,nodes!$A:$A,0))+RAND()*$B$1*2-$B$1,0)</f>
        <v>851</v>
      </c>
      <c r="H4">
        <f ca="1">ROUND(INDEX(nodes!$C:$C,MATCH(A4,nodes!$A:$A,0))+RAND()*$B$1*2-$B$1,0)</f>
        <v>1156</v>
      </c>
      <c r="I4" s="1">
        <v>0.25</v>
      </c>
      <c r="J4" t="s">
        <v>10</v>
      </c>
      <c r="K4" t="s">
        <v>38</v>
      </c>
      <c r="L4">
        <f ca="1">ROUND(INDEX(nodes!$B:$B,MATCH(B4,nodes!$A:$A,0))+RAND()*$B$1*2-$B$1,0)</f>
        <v>825</v>
      </c>
      <c r="M4">
        <f ca="1">ROUND(INDEX(nodes!$C:$C,MATCH(B4,nodes!$A:$A,0))+RAND()*$B$1*2-$B$1,0)</f>
        <v>1984</v>
      </c>
      <c r="N4" s="1">
        <v>0.66666666666666663</v>
      </c>
      <c r="O4" t="s">
        <v>10</v>
      </c>
      <c r="P4" t="str">
        <f t="shared" ref="P4:R4" si="0">F4</f>
        <v>h</v>
      </c>
      <c r="Q4">
        <f t="shared" ca="1" si="0"/>
        <v>851</v>
      </c>
      <c r="R4">
        <f t="shared" ca="1" si="0"/>
        <v>1156</v>
      </c>
      <c r="T4" t="s">
        <v>11</v>
      </c>
      <c r="U4" t="str">
        <f>CONCATENATE("&lt;person id=",T4,D4,T4," age=",T4,E4,T4,"&gt; &lt;plan selected=",T4,"yes",T4,"&gt;")</f>
        <v>&lt;person id="michael" age="21"&gt; &lt;plan selected="yes"&gt;</v>
      </c>
      <c r="V4" t="str">
        <f ca="1">CONCATENATE("&lt;act type=",T4,F4,T4," x=",T4,G4,T4," y=",T4,H4,T4," end_time=",T4,TEXT(I4,"hh:mm:ss"),T4," /&gt;")</f>
        <v>&lt;act type="h" x="851" y="1156" end_time="06:00:00" /&gt;</v>
      </c>
      <c r="W4" t="str">
        <f>CONCATENATE("&lt;leg mode=",T4,J4,T4,"&gt;&lt;/leg&gt;")</f>
        <v>&lt;leg mode="car"&gt;&lt;/leg&gt;</v>
      </c>
      <c r="X4" t="str">
        <f ca="1">CONCATENATE("&lt;act type=",T4,K4,T4," x=",T4,L4,T4," y=",T4,M4,T4," end_time=",T4,TEXT(N4,"hh:mm:ss"),T4," /&gt;")</f>
        <v>&lt;act type="w" x="825" y="1984" end_time="16:00:00" /&gt;</v>
      </c>
      <c r="Y4" t="str">
        <f>CONCATENATE("&lt;leg mode=",T4,O4,T4,"&gt;&lt;/leg&gt;")</f>
        <v>&lt;leg mode="car"&gt;&lt;/leg&gt;</v>
      </c>
      <c r="Z4" t="str">
        <f ca="1">CONCATENATE("&lt;act type=",T4,P4,T4," x=",T4,Q4,T4," y=",T4,R4,T4," /&gt; &lt;/plan&gt; &lt;/person&gt;")</f>
        <v>&lt;act type="h" x="851" y="1156" /&gt; &lt;/plan&gt; &lt;/person&gt;</v>
      </c>
    </row>
    <row r="5" spans="1:26" x14ac:dyDescent="0.25">
      <c r="A5">
        <v>11</v>
      </c>
      <c r="B5">
        <v>12</v>
      </c>
      <c r="D5">
        <v>1</v>
      </c>
      <c r="E5">
        <v>21</v>
      </c>
      <c r="F5" t="s">
        <v>37</v>
      </c>
      <c r="G5">
        <f ca="1">ROUND(INDEX(nodes!$B:$B,MATCH(A5,nodes!$A:$A,0))+RAND()*$B$1*2-$B$1,0)</f>
        <v>1037</v>
      </c>
      <c r="H5">
        <f ca="1">ROUND(INDEX(nodes!$C:$C,MATCH(A5,nodes!$A:$A,0))+RAND()*$B$1*2-$B$1,0)</f>
        <v>1212</v>
      </c>
      <c r="I5" s="1">
        <v>0.25</v>
      </c>
      <c r="J5" t="s">
        <v>10</v>
      </c>
      <c r="K5" t="s">
        <v>39</v>
      </c>
      <c r="L5">
        <f ca="1">ROUND(INDEX(nodes!$B:$B,MATCH(B5,nodes!$A:$A,0))+RAND()*$B$1*2-$B$1,0)</f>
        <v>766</v>
      </c>
      <c r="M5">
        <f ca="1">ROUND(INDEX(nodes!$C:$C,MATCH(B5,nodes!$A:$A,0))+RAND()*$B$1*2-$B$1,0)</f>
        <v>1832</v>
      </c>
      <c r="N5" s="1">
        <v>0.66666666666666663</v>
      </c>
      <c r="O5" t="s">
        <v>10</v>
      </c>
      <c r="P5" t="str">
        <f t="shared" ref="P5" si="1">F5</f>
        <v>h</v>
      </c>
      <c r="Q5">
        <f t="shared" ref="Q5" ca="1" si="2">G5</f>
        <v>1037</v>
      </c>
      <c r="R5">
        <f t="shared" ref="R5" ca="1" si="3">H5</f>
        <v>1212</v>
      </c>
      <c r="T5" t="s">
        <v>11</v>
      </c>
      <c r="U5" t="str">
        <f>CONCATENATE("&lt;person id=",T5,D5,T5," age=",T5,E5,T5,"&gt; &lt;plan selected=",T5,"yes",T5,"&gt;")</f>
        <v>&lt;person id="1" age="21"&gt; &lt;plan selected="yes"&gt;</v>
      </c>
      <c r="V5" t="str">
        <f ca="1">CONCATENATE("&lt;act type=",T5,F5,T5," x=",T5,G5,T5," y=",T5,H5,T5," end_time=",T5,TEXT(I5,"hh:mm:ss"),T5," /&gt;")</f>
        <v>&lt;act type="h" x="1037" y="1212" end_time="06:00:00" /&gt;</v>
      </c>
      <c r="W5" t="str">
        <f>CONCATENATE("&lt;leg mode=",T5,J5,T5,"&gt;&lt;/leg&gt;")</f>
        <v>&lt;leg mode="car"&gt;&lt;/leg&gt;</v>
      </c>
      <c r="X5" t="str">
        <f ca="1">CONCATENATE("&lt;act type=",T5,K5,T5," x=",T5,L5,T5," y=",T5,M5,T5," end_time=",T5,TEXT(N5,"hh:mm:ss"),T5," /&gt;")</f>
        <v>&lt;act type="s" x="766" y="1832" end_time="16:00:00" /&gt;</v>
      </c>
      <c r="Y5" t="str">
        <f>CONCATENATE("&lt;leg mode=",T5,O5,T5,"&gt;&lt;/leg&gt;")</f>
        <v>&lt;leg mode="car"&gt;&lt;/leg&gt;</v>
      </c>
      <c r="Z5" t="str">
        <f ca="1">CONCATENATE("&lt;act type=",T5,P5,T5," x=",T5,Q5,T5," y=",T5,R5,T5," /&gt; &lt;/plan&gt; &lt;/person&gt;")</f>
        <v>&lt;act type="h" x="1037" y="1212" /&gt; &lt;/plan&gt; &lt;/person&gt;</v>
      </c>
    </row>
    <row r="6" spans="1:26" x14ac:dyDescent="0.25">
      <c r="A6">
        <v>11</v>
      </c>
      <c r="B6">
        <v>12</v>
      </c>
      <c r="D6">
        <v>2</v>
      </c>
      <c r="E6">
        <v>21</v>
      </c>
      <c r="F6" t="s">
        <v>37</v>
      </c>
      <c r="G6">
        <f ca="1">ROUND(INDEX(nodes!$B:$B,MATCH(A6,nodes!$A:$A,0))+RAND()*$B$1*2-$B$1,0)</f>
        <v>1264</v>
      </c>
      <c r="H6">
        <f ca="1">ROUND(INDEX(nodes!$C:$C,MATCH(A6,nodes!$A:$A,0))+RAND()*$B$1*2-$B$1,0)</f>
        <v>923</v>
      </c>
      <c r="I6" s="1">
        <v>0.25</v>
      </c>
      <c r="J6" t="s">
        <v>10</v>
      </c>
      <c r="K6" t="s">
        <v>39</v>
      </c>
      <c r="L6">
        <f ca="1">ROUND(INDEX(nodes!$B:$B,MATCH(B6,nodes!$A:$A,0))+RAND()*$B$1*2-$B$1,0)</f>
        <v>1290</v>
      </c>
      <c r="M6">
        <f ca="1">ROUND(INDEX(nodes!$C:$C,MATCH(B6,nodes!$A:$A,0))+RAND()*$B$1*2-$B$1,0)</f>
        <v>2184</v>
      </c>
      <c r="N6" s="1">
        <v>0.66666666666666663</v>
      </c>
      <c r="O6" t="s">
        <v>10</v>
      </c>
      <c r="P6" t="str">
        <f t="shared" ref="P6:P7" si="4">F6</f>
        <v>h</v>
      </c>
      <c r="Q6">
        <f t="shared" ref="Q6:Q7" ca="1" si="5">G6</f>
        <v>1264</v>
      </c>
      <c r="R6">
        <f t="shared" ref="R6:R7" ca="1" si="6">H6</f>
        <v>923</v>
      </c>
      <c r="T6" t="s">
        <v>11</v>
      </c>
      <c r="U6" t="str">
        <f>CONCATENATE("&lt;person id=",T6,D6,T6," age=",T6,E6,T6,"&gt; &lt;plan selected=",T6,"yes",T6,"&gt;")</f>
        <v>&lt;person id="2" age="21"&gt; &lt;plan selected="yes"&gt;</v>
      </c>
      <c r="V6" t="str">
        <f ca="1">CONCATENATE("&lt;act type=",T6,F6,T6," x=",T6,G6,T6," y=",T6,H6,T6," end_time=",T6,TEXT(I6,"hh:mm:ss"),T6," /&gt;")</f>
        <v>&lt;act type="h" x="1264" y="923" end_time="06:00:00" /&gt;</v>
      </c>
      <c r="W6" t="str">
        <f>CONCATENATE("&lt;leg mode=",T6,J6,T6,"&gt;&lt;/leg&gt;")</f>
        <v>&lt;leg mode="car"&gt;&lt;/leg&gt;</v>
      </c>
      <c r="X6" t="str">
        <f ca="1">CONCATENATE("&lt;act type=",T6,K6,T6," x=",T6,L6,T6," y=",T6,M6,T6," end_time=",T6,TEXT(N6,"hh:mm:ss"),T6," /&gt;")</f>
        <v>&lt;act type="s" x="1290" y="2184" end_time="16:00:00" /&gt;</v>
      </c>
      <c r="Y6" t="str">
        <f>CONCATENATE("&lt;leg mode=",T6,O6,T6,"&gt;&lt;/leg&gt;")</f>
        <v>&lt;leg mode="car"&gt;&lt;/leg&gt;</v>
      </c>
      <c r="Z6" t="str">
        <f ca="1">CONCATENATE("&lt;act type=",T6,P6,T6," x=",T6,Q6,T6," y=",T6,R6,T6," /&gt; &lt;/plan&gt; &lt;/person&gt;")</f>
        <v>&lt;act type="h" x="1264" y="923" /&gt; &lt;/plan&gt; &lt;/person&gt;</v>
      </c>
    </row>
    <row r="7" spans="1:26" x14ac:dyDescent="0.25">
      <c r="A7">
        <v>11</v>
      </c>
      <c r="B7">
        <v>12</v>
      </c>
      <c r="D7">
        <v>3</v>
      </c>
      <c r="E7">
        <v>21</v>
      </c>
      <c r="F7" t="s">
        <v>37</v>
      </c>
      <c r="G7">
        <f ca="1">ROUND(INDEX(nodes!$B:$B,MATCH(A7,nodes!$A:$A,0))+RAND()*$B$1*2-$B$1,0)</f>
        <v>1066</v>
      </c>
      <c r="H7">
        <f ca="1">ROUND(INDEX(nodes!$C:$C,MATCH(A7,nodes!$A:$A,0))+RAND()*$B$1*2-$B$1,0)</f>
        <v>1137</v>
      </c>
      <c r="I7" s="1">
        <v>0.25</v>
      </c>
      <c r="J7" t="s">
        <v>10</v>
      </c>
      <c r="K7" t="s">
        <v>39</v>
      </c>
      <c r="L7">
        <f ca="1">ROUND(INDEX(nodes!$B:$B,MATCH(B7,nodes!$A:$A,0))+RAND()*$B$1*2-$B$1,0)</f>
        <v>849</v>
      </c>
      <c r="M7">
        <f ca="1">ROUND(INDEX(nodes!$C:$C,MATCH(B7,nodes!$A:$A,0))+RAND()*$B$1*2-$B$1,0)</f>
        <v>2138</v>
      </c>
      <c r="N7" s="1">
        <v>0.66666666666666696</v>
      </c>
      <c r="O7" t="s">
        <v>10</v>
      </c>
      <c r="P7" t="str">
        <f t="shared" si="4"/>
        <v>h</v>
      </c>
      <c r="Q7">
        <f t="shared" ca="1" si="5"/>
        <v>1066</v>
      </c>
      <c r="R7">
        <f t="shared" ca="1" si="6"/>
        <v>1137</v>
      </c>
      <c r="T7" t="s">
        <v>11</v>
      </c>
      <c r="U7" t="str">
        <f t="shared" ref="U7:U21" si="7">CONCATENATE("&lt;person id=",T7,D7,T7," age=",T7,E7,T7,"&gt; &lt;plan selected=",T7,"yes",T7,"&gt;")</f>
        <v>&lt;person id="3" age="21"&gt; &lt;plan selected="yes"&gt;</v>
      </c>
      <c r="V7" t="str">
        <f t="shared" ref="V7:V21" ca="1" si="8">CONCATENATE("&lt;act type=",T7,F7,T7," x=",T7,G7,T7," y=",T7,H7,T7," end_time=",T7,TEXT(I7,"hh:mm:ss"),T7," /&gt;")</f>
        <v>&lt;act type="h" x="1066" y="1137" end_time="06:00:00" /&gt;</v>
      </c>
      <c r="W7" t="str">
        <f t="shared" ref="W7:W21" si="9">CONCATENATE("&lt;leg mode=",T7,J7,T7,"&gt;&lt;/leg&gt;")</f>
        <v>&lt;leg mode="car"&gt;&lt;/leg&gt;</v>
      </c>
      <c r="X7" t="str">
        <f t="shared" ref="X7:X21" ca="1" si="10">CONCATENATE("&lt;act type=",T7,K7,T7," x=",T7,L7,T7," y=",T7,M7,T7," end_time=",T7,TEXT(N7,"hh:mm:ss"),T7," /&gt;")</f>
        <v>&lt;act type="s" x="849" y="2138" end_time="16:00:00" /&gt;</v>
      </c>
      <c r="Y7" t="str">
        <f t="shared" ref="Y7:Y21" si="11">CONCATENATE("&lt;leg mode=",T7,O7,T7,"&gt;&lt;/leg&gt;")</f>
        <v>&lt;leg mode="car"&gt;&lt;/leg&gt;</v>
      </c>
      <c r="Z7" t="str">
        <f t="shared" ref="Z7:Z21" ca="1" si="12">CONCATENATE("&lt;act type=",T7,P7,T7," x=",T7,Q7,T7," y=",T7,R7,T7," /&gt; &lt;/plan&gt; &lt;/person&gt;")</f>
        <v>&lt;act type="h" x="1066" y="1137" /&gt; &lt;/plan&gt; &lt;/person&gt;</v>
      </c>
    </row>
    <row r="8" spans="1:26" x14ac:dyDescent="0.25">
      <c r="A8">
        <v>11</v>
      </c>
      <c r="B8">
        <v>12</v>
      </c>
      <c r="D8">
        <v>4</v>
      </c>
      <c r="E8">
        <v>21</v>
      </c>
      <c r="F8" t="s">
        <v>37</v>
      </c>
      <c r="G8">
        <f ca="1">ROUND(INDEX(nodes!$B:$B,MATCH(A8,nodes!$A:$A,0))+RAND()*$B$1*2-$B$1,0)</f>
        <v>740</v>
      </c>
      <c r="H8">
        <f ca="1">ROUND(INDEX(nodes!$C:$C,MATCH(A8,nodes!$A:$A,0))+RAND()*$B$1*2-$B$1,0)</f>
        <v>1113</v>
      </c>
      <c r="I8" s="1">
        <v>0.25</v>
      </c>
      <c r="J8" t="s">
        <v>10</v>
      </c>
      <c r="K8" t="s">
        <v>39</v>
      </c>
      <c r="L8">
        <f ca="1">ROUND(INDEX(nodes!$B:$B,MATCH(B8,nodes!$A:$A,0))+RAND()*$B$1*2-$B$1,0)</f>
        <v>1248</v>
      </c>
      <c r="M8">
        <f ca="1">ROUND(INDEX(nodes!$C:$C,MATCH(B8,nodes!$A:$A,0))+RAND()*$B$1*2-$B$1,0)</f>
        <v>1893</v>
      </c>
      <c r="N8" s="1">
        <v>0.66666666666666696</v>
      </c>
      <c r="O8" t="s">
        <v>10</v>
      </c>
      <c r="P8" t="str">
        <f t="shared" ref="P8:P22" si="13">F8</f>
        <v>h</v>
      </c>
      <c r="Q8">
        <f t="shared" ref="Q8:Q22" ca="1" si="14">G8</f>
        <v>740</v>
      </c>
      <c r="R8">
        <f t="shared" ref="R8:R22" ca="1" si="15">H8</f>
        <v>1113</v>
      </c>
      <c r="T8" t="s">
        <v>11</v>
      </c>
      <c r="U8" t="str">
        <f t="shared" si="7"/>
        <v>&lt;person id="4" age="21"&gt; &lt;plan selected="yes"&gt;</v>
      </c>
      <c r="V8" t="str">
        <f t="shared" ca="1" si="8"/>
        <v>&lt;act type="h" x="740" y="1113" end_time="06:00:00" /&gt;</v>
      </c>
      <c r="W8" t="str">
        <f t="shared" si="9"/>
        <v>&lt;leg mode="car"&gt;&lt;/leg&gt;</v>
      </c>
      <c r="X8" t="str">
        <f t="shared" ca="1" si="10"/>
        <v>&lt;act type="s" x="1248" y="1893" end_time="16:00:00" /&gt;</v>
      </c>
      <c r="Y8" t="str">
        <f t="shared" si="11"/>
        <v>&lt;leg mode="car"&gt;&lt;/leg&gt;</v>
      </c>
      <c r="Z8" t="str">
        <f t="shared" ca="1" si="12"/>
        <v>&lt;act type="h" x="740" y="1113" /&gt; &lt;/plan&gt; &lt;/person&gt;</v>
      </c>
    </row>
    <row r="9" spans="1:26" x14ac:dyDescent="0.25">
      <c r="A9">
        <v>11</v>
      </c>
      <c r="B9">
        <v>12</v>
      </c>
      <c r="D9">
        <v>5</v>
      </c>
      <c r="E9">
        <v>21</v>
      </c>
      <c r="F9" t="s">
        <v>37</v>
      </c>
      <c r="G9">
        <f ca="1">ROUND(INDEX(nodes!$B:$B,MATCH(A9,nodes!$A:$A,0))+RAND()*$B$1*2-$B$1,0)</f>
        <v>1089</v>
      </c>
      <c r="H9">
        <f ca="1">ROUND(INDEX(nodes!$C:$C,MATCH(A9,nodes!$A:$A,0))+RAND()*$B$1*2-$B$1,0)</f>
        <v>1129</v>
      </c>
      <c r="I9" s="1">
        <v>0.25</v>
      </c>
      <c r="J9" t="s">
        <v>10</v>
      </c>
      <c r="K9" t="s">
        <v>39</v>
      </c>
      <c r="L9">
        <f ca="1">ROUND(INDEX(nodes!$B:$B,MATCH(B9,nodes!$A:$A,0))+RAND()*$B$1*2-$B$1,0)</f>
        <v>1257</v>
      </c>
      <c r="M9">
        <f ca="1">ROUND(INDEX(nodes!$C:$C,MATCH(B9,nodes!$A:$A,0))+RAND()*$B$1*2-$B$1,0)</f>
        <v>1859</v>
      </c>
      <c r="N9" s="1">
        <v>0.66666666666666696</v>
      </c>
      <c r="O9" t="s">
        <v>10</v>
      </c>
      <c r="P9" t="str">
        <f t="shared" si="13"/>
        <v>h</v>
      </c>
      <c r="Q9">
        <f t="shared" ca="1" si="14"/>
        <v>1089</v>
      </c>
      <c r="R9">
        <f t="shared" ca="1" si="15"/>
        <v>1129</v>
      </c>
      <c r="T9" t="s">
        <v>11</v>
      </c>
      <c r="U9" t="str">
        <f t="shared" si="7"/>
        <v>&lt;person id="5" age="21"&gt; &lt;plan selected="yes"&gt;</v>
      </c>
      <c r="V9" t="str">
        <f t="shared" ca="1" si="8"/>
        <v>&lt;act type="h" x="1089" y="1129" end_time="06:00:00" /&gt;</v>
      </c>
      <c r="W9" t="str">
        <f t="shared" si="9"/>
        <v>&lt;leg mode="car"&gt;&lt;/leg&gt;</v>
      </c>
      <c r="X9" t="str">
        <f t="shared" ca="1" si="10"/>
        <v>&lt;act type="s" x="1257" y="1859" end_time="16:00:00" /&gt;</v>
      </c>
      <c r="Y9" t="str">
        <f t="shared" si="11"/>
        <v>&lt;leg mode="car"&gt;&lt;/leg&gt;</v>
      </c>
      <c r="Z9" t="str">
        <f t="shared" ca="1" si="12"/>
        <v>&lt;act type="h" x="1089" y="1129" /&gt; &lt;/plan&gt; &lt;/person&gt;</v>
      </c>
    </row>
    <row r="10" spans="1:26" x14ac:dyDescent="0.25">
      <c r="A10">
        <v>11</v>
      </c>
      <c r="B10">
        <v>12</v>
      </c>
      <c r="D10">
        <v>6</v>
      </c>
      <c r="E10">
        <v>21</v>
      </c>
      <c r="F10" t="s">
        <v>37</v>
      </c>
      <c r="G10">
        <f ca="1">ROUND(INDEX(nodes!$B:$B,MATCH(A10,nodes!$A:$A,0))+RAND()*$B$1*2-$B$1,0)</f>
        <v>1116</v>
      </c>
      <c r="H10">
        <f ca="1">ROUND(INDEX(nodes!$C:$C,MATCH(A10,nodes!$A:$A,0))+RAND()*$B$1*2-$B$1,0)</f>
        <v>1255</v>
      </c>
      <c r="I10" s="1">
        <v>0.25</v>
      </c>
      <c r="J10" t="s">
        <v>10</v>
      </c>
      <c r="K10" t="s">
        <v>39</v>
      </c>
      <c r="L10">
        <f ca="1">ROUND(INDEX(nodes!$B:$B,MATCH(B10,nodes!$A:$A,0))+RAND()*$B$1*2-$B$1,0)</f>
        <v>894</v>
      </c>
      <c r="M10">
        <f ca="1">ROUND(INDEX(nodes!$C:$C,MATCH(B10,nodes!$A:$A,0))+RAND()*$B$1*2-$B$1,0)</f>
        <v>1835</v>
      </c>
      <c r="N10" s="1">
        <v>0.66666666666666696</v>
      </c>
      <c r="O10" t="s">
        <v>10</v>
      </c>
      <c r="P10" t="str">
        <f t="shared" si="13"/>
        <v>h</v>
      </c>
      <c r="Q10">
        <f t="shared" ca="1" si="14"/>
        <v>1116</v>
      </c>
      <c r="R10">
        <f t="shared" ca="1" si="15"/>
        <v>1255</v>
      </c>
      <c r="T10" t="s">
        <v>11</v>
      </c>
      <c r="U10" t="str">
        <f t="shared" si="7"/>
        <v>&lt;person id="6" age="21"&gt; &lt;plan selected="yes"&gt;</v>
      </c>
      <c r="V10" t="str">
        <f t="shared" ca="1" si="8"/>
        <v>&lt;act type="h" x="1116" y="1255" end_time="06:00:00" /&gt;</v>
      </c>
      <c r="W10" t="str">
        <f t="shared" si="9"/>
        <v>&lt;leg mode="car"&gt;&lt;/leg&gt;</v>
      </c>
      <c r="X10" t="str">
        <f t="shared" ca="1" si="10"/>
        <v>&lt;act type="s" x="894" y="1835" end_time="16:00:00" /&gt;</v>
      </c>
      <c r="Y10" t="str">
        <f t="shared" si="11"/>
        <v>&lt;leg mode="car"&gt;&lt;/leg&gt;</v>
      </c>
      <c r="Z10" t="str">
        <f t="shared" ca="1" si="12"/>
        <v>&lt;act type="h" x="1116" y="1255" /&gt; &lt;/plan&gt; &lt;/person&gt;</v>
      </c>
    </row>
    <row r="11" spans="1:26" x14ac:dyDescent="0.25">
      <c r="A11">
        <v>11</v>
      </c>
      <c r="B11">
        <v>12</v>
      </c>
      <c r="D11">
        <v>7</v>
      </c>
      <c r="E11">
        <v>21</v>
      </c>
      <c r="F11" t="s">
        <v>37</v>
      </c>
      <c r="G11">
        <f ca="1">ROUND(INDEX(nodes!$B:$B,MATCH(A11,nodes!$A:$A,0))+RAND()*$B$1*2-$B$1,0)</f>
        <v>1158</v>
      </c>
      <c r="H11">
        <f ca="1">ROUND(INDEX(nodes!$C:$C,MATCH(A11,nodes!$A:$A,0))+RAND()*$B$1*2-$B$1,0)</f>
        <v>1147</v>
      </c>
      <c r="I11" s="1">
        <v>0.25</v>
      </c>
      <c r="J11" t="s">
        <v>10</v>
      </c>
      <c r="K11" t="s">
        <v>39</v>
      </c>
      <c r="L11">
        <f ca="1">ROUND(INDEX(nodes!$B:$B,MATCH(B11,nodes!$A:$A,0))+RAND()*$B$1*2-$B$1,0)</f>
        <v>742</v>
      </c>
      <c r="M11">
        <f ca="1">ROUND(INDEX(nodes!$C:$C,MATCH(B11,nodes!$A:$A,0))+RAND()*$B$1*2-$B$1,0)</f>
        <v>2251</v>
      </c>
      <c r="N11" s="1">
        <v>0.66666666666666696</v>
      </c>
      <c r="O11" t="s">
        <v>10</v>
      </c>
      <c r="P11" t="str">
        <f t="shared" si="13"/>
        <v>h</v>
      </c>
      <c r="Q11">
        <f t="shared" ca="1" si="14"/>
        <v>1158</v>
      </c>
      <c r="R11">
        <f t="shared" ca="1" si="15"/>
        <v>1147</v>
      </c>
      <c r="T11" t="s">
        <v>11</v>
      </c>
      <c r="U11" t="str">
        <f t="shared" si="7"/>
        <v>&lt;person id="7" age="21"&gt; &lt;plan selected="yes"&gt;</v>
      </c>
      <c r="V11" t="str">
        <f t="shared" ca="1" si="8"/>
        <v>&lt;act type="h" x="1158" y="1147" end_time="06:00:00" /&gt;</v>
      </c>
      <c r="W11" t="str">
        <f t="shared" si="9"/>
        <v>&lt;leg mode="car"&gt;&lt;/leg&gt;</v>
      </c>
      <c r="X11" t="str">
        <f t="shared" ca="1" si="10"/>
        <v>&lt;act type="s" x="742" y="2251" end_time="16:00:00" /&gt;</v>
      </c>
      <c r="Y11" t="str">
        <f t="shared" si="11"/>
        <v>&lt;leg mode="car"&gt;&lt;/leg&gt;</v>
      </c>
      <c r="Z11" t="str">
        <f t="shared" ca="1" si="12"/>
        <v>&lt;act type="h" x="1158" y="1147" /&gt; &lt;/plan&gt; &lt;/person&gt;</v>
      </c>
    </row>
    <row r="12" spans="1:26" x14ac:dyDescent="0.25">
      <c r="A12">
        <v>11</v>
      </c>
      <c r="B12">
        <v>12</v>
      </c>
      <c r="D12">
        <v>8</v>
      </c>
      <c r="E12">
        <v>21</v>
      </c>
      <c r="F12" t="s">
        <v>37</v>
      </c>
      <c r="G12">
        <f ca="1">ROUND(INDEX(nodes!$B:$B,MATCH(A12,nodes!$A:$A,0))+RAND()*$B$1*2-$B$1,0)</f>
        <v>1106</v>
      </c>
      <c r="H12">
        <f ca="1">ROUND(INDEX(nodes!$C:$C,MATCH(A12,nodes!$A:$A,0))+RAND()*$B$1*2-$B$1,0)</f>
        <v>1243</v>
      </c>
      <c r="I12" s="1">
        <v>0.25</v>
      </c>
      <c r="J12" t="s">
        <v>10</v>
      </c>
      <c r="K12" t="s">
        <v>39</v>
      </c>
      <c r="L12">
        <f ca="1">ROUND(INDEX(nodes!$B:$B,MATCH(B12,nodes!$A:$A,0))+RAND()*$B$1*2-$B$1,0)</f>
        <v>909</v>
      </c>
      <c r="M12">
        <f ca="1">ROUND(INDEX(nodes!$C:$C,MATCH(B12,nodes!$A:$A,0))+RAND()*$B$1*2-$B$1,0)</f>
        <v>2021</v>
      </c>
      <c r="N12" s="1">
        <v>0.66666666666666696</v>
      </c>
      <c r="O12" t="s">
        <v>10</v>
      </c>
      <c r="P12" t="str">
        <f t="shared" si="13"/>
        <v>h</v>
      </c>
      <c r="Q12">
        <f t="shared" ca="1" si="14"/>
        <v>1106</v>
      </c>
      <c r="R12">
        <f t="shared" ca="1" si="15"/>
        <v>1243</v>
      </c>
      <c r="T12" t="s">
        <v>11</v>
      </c>
      <c r="U12" t="str">
        <f t="shared" si="7"/>
        <v>&lt;person id="8" age="21"&gt; &lt;plan selected="yes"&gt;</v>
      </c>
      <c r="V12" t="str">
        <f t="shared" ca="1" si="8"/>
        <v>&lt;act type="h" x="1106" y="1243" end_time="06:00:00" /&gt;</v>
      </c>
      <c r="W12" t="str">
        <f t="shared" si="9"/>
        <v>&lt;leg mode="car"&gt;&lt;/leg&gt;</v>
      </c>
      <c r="X12" t="str">
        <f t="shared" ca="1" si="10"/>
        <v>&lt;act type="s" x="909" y="2021" end_time="16:00:00" /&gt;</v>
      </c>
      <c r="Y12" t="str">
        <f t="shared" si="11"/>
        <v>&lt;leg mode="car"&gt;&lt;/leg&gt;</v>
      </c>
      <c r="Z12" t="str">
        <f t="shared" ca="1" si="12"/>
        <v>&lt;act type="h" x="1106" y="1243" /&gt; &lt;/plan&gt; &lt;/person&gt;</v>
      </c>
    </row>
    <row r="13" spans="1:26" x14ac:dyDescent="0.25">
      <c r="A13">
        <v>11</v>
      </c>
      <c r="B13">
        <v>12</v>
      </c>
      <c r="D13">
        <v>9</v>
      </c>
      <c r="E13">
        <v>21</v>
      </c>
      <c r="F13" t="s">
        <v>37</v>
      </c>
      <c r="G13">
        <f ca="1">ROUND(INDEX(nodes!$B:$B,MATCH(A13,nodes!$A:$A,0))+RAND()*$B$1*2-$B$1,0)</f>
        <v>845</v>
      </c>
      <c r="H13">
        <f ca="1">ROUND(INDEX(nodes!$C:$C,MATCH(A13,nodes!$A:$A,0))+RAND()*$B$1*2-$B$1,0)</f>
        <v>919</v>
      </c>
      <c r="I13" s="1">
        <v>0.25</v>
      </c>
      <c r="J13" t="s">
        <v>10</v>
      </c>
      <c r="K13" t="s">
        <v>39</v>
      </c>
      <c r="L13">
        <f ca="1">ROUND(INDEX(nodes!$B:$B,MATCH(B13,nodes!$A:$A,0))+RAND()*$B$1*2-$B$1,0)</f>
        <v>904</v>
      </c>
      <c r="M13">
        <f ca="1">ROUND(INDEX(nodes!$C:$C,MATCH(B13,nodes!$A:$A,0))+RAND()*$B$1*2-$B$1,0)</f>
        <v>1935</v>
      </c>
      <c r="N13" s="1">
        <v>0.66666666666666696</v>
      </c>
      <c r="O13" t="s">
        <v>10</v>
      </c>
      <c r="P13" t="str">
        <f t="shared" si="13"/>
        <v>h</v>
      </c>
      <c r="Q13">
        <f t="shared" ca="1" si="14"/>
        <v>845</v>
      </c>
      <c r="R13">
        <f t="shared" ca="1" si="15"/>
        <v>919</v>
      </c>
      <c r="T13" t="s">
        <v>11</v>
      </c>
      <c r="U13" t="str">
        <f t="shared" si="7"/>
        <v>&lt;person id="9" age="21"&gt; &lt;plan selected="yes"&gt;</v>
      </c>
      <c r="V13" t="str">
        <f t="shared" ca="1" si="8"/>
        <v>&lt;act type="h" x="845" y="919" end_time="06:00:00" /&gt;</v>
      </c>
      <c r="W13" t="str">
        <f t="shared" si="9"/>
        <v>&lt;leg mode="car"&gt;&lt;/leg&gt;</v>
      </c>
      <c r="X13" t="str">
        <f t="shared" ca="1" si="10"/>
        <v>&lt;act type="s" x="904" y="1935" end_time="16:00:00" /&gt;</v>
      </c>
      <c r="Y13" t="str">
        <f t="shared" si="11"/>
        <v>&lt;leg mode="car"&gt;&lt;/leg&gt;</v>
      </c>
      <c r="Z13" t="str">
        <f t="shared" ca="1" si="12"/>
        <v>&lt;act type="h" x="845" y="919" /&gt; &lt;/plan&gt; &lt;/person&gt;</v>
      </c>
    </row>
    <row r="14" spans="1:26" x14ac:dyDescent="0.25">
      <c r="A14">
        <v>11</v>
      </c>
      <c r="B14">
        <v>12</v>
      </c>
      <c r="D14">
        <v>10</v>
      </c>
      <c r="E14">
        <v>21</v>
      </c>
      <c r="F14" t="s">
        <v>37</v>
      </c>
      <c r="G14">
        <f ca="1">ROUND(INDEX(nodes!$B:$B,MATCH(A14,nodes!$A:$A,0))+RAND()*$B$1*2-$B$1,0)</f>
        <v>884</v>
      </c>
      <c r="H14">
        <f ca="1">ROUND(INDEX(nodes!$C:$C,MATCH(A14,nodes!$A:$A,0))+RAND()*$B$1*2-$B$1,0)</f>
        <v>807</v>
      </c>
      <c r="I14" s="1">
        <v>0.25</v>
      </c>
      <c r="J14" t="s">
        <v>10</v>
      </c>
      <c r="K14" t="s">
        <v>39</v>
      </c>
      <c r="L14">
        <f ca="1">ROUND(INDEX(nodes!$B:$B,MATCH(B14,nodes!$A:$A,0))+RAND()*$B$1*2-$B$1,0)</f>
        <v>749</v>
      </c>
      <c r="M14">
        <f ca="1">ROUND(INDEX(nodes!$C:$C,MATCH(B14,nodes!$A:$A,0))+RAND()*$B$1*2-$B$1,0)</f>
        <v>1746</v>
      </c>
      <c r="N14" s="1">
        <v>0.66666666666666696</v>
      </c>
      <c r="O14" t="s">
        <v>10</v>
      </c>
      <c r="P14" t="str">
        <f t="shared" si="13"/>
        <v>h</v>
      </c>
      <c r="Q14">
        <f t="shared" ca="1" si="14"/>
        <v>884</v>
      </c>
      <c r="R14">
        <f t="shared" ca="1" si="15"/>
        <v>807</v>
      </c>
      <c r="T14" t="s">
        <v>11</v>
      </c>
      <c r="U14" t="str">
        <f t="shared" si="7"/>
        <v>&lt;person id="10" age="21"&gt; &lt;plan selected="yes"&gt;</v>
      </c>
      <c r="V14" t="str">
        <f t="shared" ca="1" si="8"/>
        <v>&lt;act type="h" x="884" y="807" end_time="06:00:00" /&gt;</v>
      </c>
      <c r="W14" t="str">
        <f t="shared" si="9"/>
        <v>&lt;leg mode="car"&gt;&lt;/leg&gt;</v>
      </c>
      <c r="X14" t="str">
        <f t="shared" ca="1" si="10"/>
        <v>&lt;act type="s" x="749" y="1746" end_time="16:00:00" /&gt;</v>
      </c>
      <c r="Y14" t="str">
        <f t="shared" si="11"/>
        <v>&lt;leg mode="car"&gt;&lt;/leg&gt;</v>
      </c>
      <c r="Z14" t="str">
        <f t="shared" ca="1" si="12"/>
        <v>&lt;act type="h" x="884" y="807" /&gt; &lt;/plan&gt; &lt;/person&gt;</v>
      </c>
    </row>
    <row r="15" spans="1:26" x14ac:dyDescent="0.25">
      <c r="A15">
        <v>11</v>
      </c>
      <c r="B15">
        <v>12</v>
      </c>
      <c r="D15">
        <v>11</v>
      </c>
      <c r="E15">
        <v>21</v>
      </c>
      <c r="F15" t="s">
        <v>37</v>
      </c>
      <c r="G15">
        <f ca="1">ROUND(INDEX(nodes!$B:$B,MATCH(A15,nodes!$A:$A,0))+RAND()*$B$1*2-$B$1,0)</f>
        <v>887</v>
      </c>
      <c r="H15">
        <f ca="1">ROUND(INDEX(nodes!$C:$C,MATCH(A15,nodes!$A:$A,0))+RAND()*$B$1*2-$B$1,0)</f>
        <v>845</v>
      </c>
      <c r="I15" s="1">
        <v>0.25</v>
      </c>
      <c r="J15" t="s">
        <v>10</v>
      </c>
      <c r="K15" t="s">
        <v>39</v>
      </c>
      <c r="L15">
        <f ca="1">ROUND(INDEX(nodes!$B:$B,MATCH(B15,nodes!$A:$A,0))+RAND()*$B$1*2-$B$1,0)</f>
        <v>856</v>
      </c>
      <c r="M15">
        <f ca="1">ROUND(INDEX(nodes!$C:$C,MATCH(B15,nodes!$A:$A,0))+RAND()*$B$1*2-$B$1,0)</f>
        <v>2017</v>
      </c>
      <c r="N15" s="1">
        <v>0.66666666666666696</v>
      </c>
      <c r="O15" t="s">
        <v>10</v>
      </c>
      <c r="P15" t="str">
        <f t="shared" si="13"/>
        <v>h</v>
      </c>
      <c r="Q15">
        <f t="shared" ca="1" si="14"/>
        <v>887</v>
      </c>
      <c r="R15">
        <f t="shared" ca="1" si="15"/>
        <v>845</v>
      </c>
      <c r="T15" t="s">
        <v>11</v>
      </c>
      <c r="U15" t="str">
        <f t="shared" si="7"/>
        <v>&lt;person id="11" age="21"&gt; &lt;plan selected="yes"&gt;</v>
      </c>
      <c r="V15" t="str">
        <f t="shared" ca="1" si="8"/>
        <v>&lt;act type="h" x="887" y="845" end_time="06:00:00" /&gt;</v>
      </c>
      <c r="W15" t="str">
        <f t="shared" si="9"/>
        <v>&lt;leg mode="car"&gt;&lt;/leg&gt;</v>
      </c>
      <c r="X15" t="str">
        <f t="shared" ca="1" si="10"/>
        <v>&lt;act type="s" x="856" y="2017" end_time="16:00:00" /&gt;</v>
      </c>
      <c r="Y15" t="str">
        <f t="shared" si="11"/>
        <v>&lt;leg mode="car"&gt;&lt;/leg&gt;</v>
      </c>
      <c r="Z15" t="str">
        <f t="shared" ca="1" si="12"/>
        <v>&lt;act type="h" x="887" y="845" /&gt; &lt;/plan&gt; &lt;/person&gt;</v>
      </c>
    </row>
    <row r="16" spans="1:26" x14ac:dyDescent="0.25">
      <c r="A16">
        <v>11</v>
      </c>
      <c r="B16">
        <v>12</v>
      </c>
      <c r="D16">
        <v>12</v>
      </c>
      <c r="E16">
        <v>21</v>
      </c>
      <c r="F16" t="s">
        <v>37</v>
      </c>
      <c r="G16">
        <f ca="1">ROUND(INDEX(nodes!$B:$B,MATCH(A16,nodes!$A:$A,0))+RAND()*$B$1*2-$B$1,0)</f>
        <v>1131</v>
      </c>
      <c r="H16">
        <f ca="1">ROUND(INDEX(nodes!$C:$C,MATCH(A16,nodes!$A:$A,0))+RAND()*$B$1*2-$B$1,0)</f>
        <v>950</v>
      </c>
      <c r="I16" s="1">
        <v>0.25</v>
      </c>
      <c r="J16" t="s">
        <v>10</v>
      </c>
      <c r="K16" t="s">
        <v>39</v>
      </c>
      <c r="L16">
        <f ca="1">ROUND(INDEX(nodes!$B:$B,MATCH(B16,nodes!$A:$A,0))+RAND()*$B$1*2-$B$1,0)</f>
        <v>891</v>
      </c>
      <c r="M16">
        <f ca="1">ROUND(INDEX(nodes!$C:$C,MATCH(B16,nodes!$A:$A,0))+RAND()*$B$1*2-$B$1,0)</f>
        <v>2178</v>
      </c>
      <c r="N16" s="1">
        <v>0.66666666666666696</v>
      </c>
      <c r="O16" t="s">
        <v>10</v>
      </c>
      <c r="P16" t="str">
        <f t="shared" si="13"/>
        <v>h</v>
      </c>
      <c r="Q16">
        <f t="shared" ca="1" si="14"/>
        <v>1131</v>
      </c>
      <c r="R16">
        <f t="shared" ca="1" si="15"/>
        <v>950</v>
      </c>
      <c r="T16" t="s">
        <v>11</v>
      </c>
      <c r="U16" t="str">
        <f t="shared" si="7"/>
        <v>&lt;person id="12" age="21"&gt; &lt;plan selected="yes"&gt;</v>
      </c>
      <c r="V16" t="str">
        <f t="shared" ca="1" si="8"/>
        <v>&lt;act type="h" x="1131" y="950" end_time="06:00:00" /&gt;</v>
      </c>
      <c r="W16" t="str">
        <f t="shared" si="9"/>
        <v>&lt;leg mode="car"&gt;&lt;/leg&gt;</v>
      </c>
      <c r="X16" t="str">
        <f t="shared" ca="1" si="10"/>
        <v>&lt;act type="s" x="891" y="2178" end_time="16:00:00" /&gt;</v>
      </c>
      <c r="Y16" t="str">
        <f t="shared" si="11"/>
        <v>&lt;leg mode="car"&gt;&lt;/leg&gt;</v>
      </c>
      <c r="Z16" t="str">
        <f t="shared" ca="1" si="12"/>
        <v>&lt;act type="h" x="1131" y="950" /&gt; &lt;/plan&gt; &lt;/person&gt;</v>
      </c>
    </row>
    <row r="17" spans="1:26" x14ac:dyDescent="0.25">
      <c r="A17">
        <v>11</v>
      </c>
      <c r="B17">
        <v>12</v>
      </c>
      <c r="D17">
        <v>13</v>
      </c>
      <c r="E17">
        <v>21</v>
      </c>
      <c r="F17" t="s">
        <v>37</v>
      </c>
      <c r="G17">
        <f ca="1">ROUND(INDEX(nodes!$B:$B,MATCH(A17,nodes!$A:$A,0))+RAND()*$B$1*2-$B$1,0)</f>
        <v>1038</v>
      </c>
      <c r="H17">
        <f ca="1">ROUND(INDEX(nodes!$C:$C,MATCH(A17,nodes!$A:$A,0))+RAND()*$B$1*2-$B$1,0)</f>
        <v>747</v>
      </c>
      <c r="I17" s="1">
        <v>0.25</v>
      </c>
      <c r="J17" t="s">
        <v>10</v>
      </c>
      <c r="K17" t="s">
        <v>39</v>
      </c>
      <c r="L17">
        <f ca="1">ROUND(INDEX(nodes!$B:$B,MATCH(B17,nodes!$A:$A,0))+RAND()*$B$1*2-$B$1,0)</f>
        <v>947</v>
      </c>
      <c r="M17">
        <f ca="1">ROUND(INDEX(nodes!$C:$C,MATCH(B17,nodes!$A:$A,0))+RAND()*$B$1*2-$B$1,0)</f>
        <v>1909</v>
      </c>
      <c r="N17" s="1">
        <v>0.66666666666666696</v>
      </c>
      <c r="O17" t="s">
        <v>10</v>
      </c>
      <c r="P17" t="str">
        <f t="shared" si="13"/>
        <v>h</v>
      </c>
      <c r="Q17">
        <f t="shared" ca="1" si="14"/>
        <v>1038</v>
      </c>
      <c r="R17">
        <f t="shared" ca="1" si="15"/>
        <v>747</v>
      </c>
      <c r="T17" t="s">
        <v>11</v>
      </c>
      <c r="U17" t="str">
        <f t="shared" si="7"/>
        <v>&lt;person id="13" age="21"&gt; &lt;plan selected="yes"&gt;</v>
      </c>
      <c r="V17" t="str">
        <f t="shared" ca="1" si="8"/>
        <v>&lt;act type="h" x="1038" y="747" end_time="06:00:00" /&gt;</v>
      </c>
      <c r="W17" t="str">
        <f t="shared" si="9"/>
        <v>&lt;leg mode="car"&gt;&lt;/leg&gt;</v>
      </c>
      <c r="X17" t="str">
        <f t="shared" ca="1" si="10"/>
        <v>&lt;act type="s" x="947" y="1909" end_time="16:00:00" /&gt;</v>
      </c>
      <c r="Y17" t="str">
        <f t="shared" si="11"/>
        <v>&lt;leg mode="car"&gt;&lt;/leg&gt;</v>
      </c>
      <c r="Z17" t="str">
        <f t="shared" ca="1" si="12"/>
        <v>&lt;act type="h" x="1038" y="747" /&gt; &lt;/plan&gt; &lt;/person&gt;</v>
      </c>
    </row>
    <row r="18" spans="1:26" x14ac:dyDescent="0.25">
      <c r="A18">
        <v>11</v>
      </c>
      <c r="B18">
        <v>12</v>
      </c>
      <c r="D18">
        <v>14</v>
      </c>
      <c r="E18">
        <v>21</v>
      </c>
      <c r="F18" t="s">
        <v>37</v>
      </c>
      <c r="G18">
        <f ca="1">ROUND(INDEX(nodes!$B:$B,MATCH(A18,nodes!$A:$A,0))+RAND()*$B$1*2-$B$1,0)</f>
        <v>993</v>
      </c>
      <c r="H18">
        <f ca="1">ROUND(INDEX(nodes!$C:$C,MATCH(A18,nodes!$A:$A,0))+RAND()*$B$1*2-$B$1,0)</f>
        <v>748</v>
      </c>
      <c r="I18" s="1">
        <v>0.25</v>
      </c>
      <c r="J18" t="s">
        <v>10</v>
      </c>
      <c r="K18" t="s">
        <v>39</v>
      </c>
      <c r="L18">
        <f ca="1">ROUND(INDEX(nodes!$B:$B,MATCH(B18,nodes!$A:$A,0))+RAND()*$B$1*2-$B$1,0)</f>
        <v>1265</v>
      </c>
      <c r="M18">
        <f ca="1">ROUND(INDEX(nodes!$C:$C,MATCH(B18,nodes!$A:$A,0))+RAND()*$B$1*2-$B$1,0)</f>
        <v>1869</v>
      </c>
      <c r="N18" s="1">
        <v>0.66666666666666696</v>
      </c>
      <c r="O18" t="s">
        <v>10</v>
      </c>
      <c r="P18" t="str">
        <f t="shared" si="13"/>
        <v>h</v>
      </c>
      <c r="Q18">
        <f t="shared" ca="1" si="14"/>
        <v>993</v>
      </c>
      <c r="R18">
        <f t="shared" ca="1" si="15"/>
        <v>748</v>
      </c>
      <c r="T18" t="s">
        <v>11</v>
      </c>
      <c r="U18" t="str">
        <f t="shared" si="7"/>
        <v>&lt;person id="14" age="21"&gt; &lt;plan selected="yes"&gt;</v>
      </c>
      <c r="V18" t="str">
        <f t="shared" ca="1" si="8"/>
        <v>&lt;act type="h" x="993" y="748" end_time="06:00:00" /&gt;</v>
      </c>
      <c r="W18" t="str">
        <f t="shared" si="9"/>
        <v>&lt;leg mode="car"&gt;&lt;/leg&gt;</v>
      </c>
      <c r="X18" t="str">
        <f t="shared" ca="1" si="10"/>
        <v>&lt;act type="s" x="1265" y="1869" end_time="16:00:00" /&gt;</v>
      </c>
      <c r="Y18" t="str">
        <f t="shared" si="11"/>
        <v>&lt;leg mode="car"&gt;&lt;/leg&gt;</v>
      </c>
      <c r="Z18" t="str">
        <f t="shared" ca="1" si="12"/>
        <v>&lt;act type="h" x="993" y="748" /&gt; &lt;/plan&gt; &lt;/person&gt;</v>
      </c>
    </row>
    <row r="19" spans="1:26" x14ac:dyDescent="0.25">
      <c r="A19">
        <v>11</v>
      </c>
      <c r="B19">
        <v>12</v>
      </c>
      <c r="D19">
        <v>15</v>
      </c>
      <c r="E19">
        <v>21</v>
      </c>
      <c r="F19" t="s">
        <v>37</v>
      </c>
      <c r="G19">
        <f ca="1">ROUND(INDEX(nodes!$B:$B,MATCH(A19,nodes!$A:$A,0))+RAND()*$B$1*2-$B$1,0)</f>
        <v>1076</v>
      </c>
      <c r="H19">
        <f ca="1">ROUND(INDEX(nodes!$C:$C,MATCH(A19,nodes!$A:$A,0))+RAND()*$B$1*2-$B$1,0)</f>
        <v>955</v>
      </c>
      <c r="I19" s="1">
        <v>0.25</v>
      </c>
      <c r="J19" t="s">
        <v>10</v>
      </c>
      <c r="K19" t="s">
        <v>39</v>
      </c>
      <c r="L19">
        <f ca="1">ROUND(INDEX(nodes!$B:$B,MATCH(B19,nodes!$A:$A,0))+RAND()*$B$1*2-$B$1,0)</f>
        <v>974</v>
      </c>
      <c r="M19">
        <f ca="1">ROUND(INDEX(nodes!$C:$C,MATCH(B19,nodes!$A:$A,0))+RAND()*$B$1*2-$B$1,0)</f>
        <v>2033</v>
      </c>
      <c r="N19" s="1">
        <v>0.66666666666666696</v>
      </c>
      <c r="O19" t="s">
        <v>10</v>
      </c>
      <c r="P19" t="str">
        <f t="shared" si="13"/>
        <v>h</v>
      </c>
      <c r="Q19">
        <f t="shared" ca="1" si="14"/>
        <v>1076</v>
      </c>
      <c r="R19">
        <f t="shared" ca="1" si="15"/>
        <v>955</v>
      </c>
      <c r="T19" t="s">
        <v>11</v>
      </c>
      <c r="U19" t="str">
        <f t="shared" si="7"/>
        <v>&lt;person id="15" age="21"&gt; &lt;plan selected="yes"&gt;</v>
      </c>
      <c r="V19" t="str">
        <f t="shared" ca="1" si="8"/>
        <v>&lt;act type="h" x="1076" y="955" end_time="06:00:00" /&gt;</v>
      </c>
      <c r="W19" t="str">
        <f t="shared" si="9"/>
        <v>&lt;leg mode="car"&gt;&lt;/leg&gt;</v>
      </c>
      <c r="X19" t="str">
        <f t="shared" ca="1" si="10"/>
        <v>&lt;act type="s" x="974" y="2033" end_time="16:00:00" /&gt;</v>
      </c>
      <c r="Y19" t="str">
        <f t="shared" si="11"/>
        <v>&lt;leg mode="car"&gt;&lt;/leg&gt;</v>
      </c>
      <c r="Z19" t="str">
        <f t="shared" ca="1" si="12"/>
        <v>&lt;act type="h" x="1076" y="955" /&gt; &lt;/plan&gt; &lt;/person&gt;</v>
      </c>
    </row>
    <row r="20" spans="1:26" x14ac:dyDescent="0.25">
      <c r="A20">
        <v>11</v>
      </c>
      <c r="B20">
        <v>12</v>
      </c>
      <c r="D20">
        <v>16</v>
      </c>
      <c r="E20">
        <v>21</v>
      </c>
      <c r="F20" t="s">
        <v>37</v>
      </c>
      <c r="G20">
        <f ca="1">ROUND(INDEX(nodes!$B:$B,MATCH(A20,nodes!$A:$A,0))+RAND()*$B$1*2-$B$1,0)</f>
        <v>782</v>
      </c>
      <c r="H20">
        <f ca="1">ROUND(INDEX(nodes!$C:$C,MATCH(A20,nodes!$A:$A,0))+RAND()*$B$1*2-$B$1,0)</f>
        <v>1233</v>
      </c>
      <c r="I20" s="1">
        <v>0.25</v>
      </c>
      <c r="J20" t="s">
        <v>10</v>
      </c>
      <c r="K20" t="s">
        <v>39</v>
      </c>
      <c r="L20">
        <f ca="1">ROUND(INDEX(nodes!$B:$B,MATCH(B20,nodes!$A:$A,0))+RAND()*$B$1*2-$B$1,0)</f>
        <v>1270</v>
      </c>
      <c r="M20">
        <f ca="1">ROUND(INDEX(nodes!$C:$C,MATCH(B20,nodes!$A:$A,0))+RAND()*$B$1*2-$B$1,0)</f>
        <v>1844</v>
      </c>
      <c r="N20" s="1">
        <v>0.66666666666666696</v>
      </c>
      <c r="O20" t="s">
        <v>10</v>
      </c>
      <c r="P20" t="str">
        <f t="shared" si="13"/>
        <v>h</v>
      </c>
      <c r="Q20">
        <f t="shared" ca="1" si="14"/>
        <v>782</v>
      </c>
      <c r="R20">
        <f t="shared" ca="1" si="15"/>
        <v>1233</v>
      </c>
      <c r="T20" t="s">
        <v>11</v>
      </c>
      <c r="U20" t="str">
        <f t="shared" si="7"/>
        <v>&lt;person id="16" age="21"&gt; &lt;plan selected="yes"&gt;</v>
      </c>
      <c r="V20" t="str">
        <f t="shared" ca="1" si="8"/>
        <v>&lt;act type="h" x="782" y="1233" end_time="06:00:00" /&gt;</v>
      </c>
      <c r="W20" t="str">
        <f t="shared" si="9"/>
        <v>&lt;leg mode="car"&gt;&lt;/leg&gt;</v>
      </c>
      <c r="X20" t="str">
        <f t="shared" ca="1" si="10"/>
        <v>&lt;act type="s" x="1270" y="1844" end_time="16:00:00" /&gt;</v>
      </c>
      <c r="Y20" t="str">
        <f t="shared" si="11"/>
        <v>&lt;leg mode="car"&gt;&lt;/leg&gt;</v>
      </c>
      <c r="Z20" t="str">
        <f t="shared" ca="1" si="12"/>
        <v>&lt;act type="h" x="782" y="1233" /&gt; &lt;/plan&gt; &lt;/person&gt;</v>
      </c>
    </row>
    <row r="21" spans="1:26" x14ac:dyDescent="0.25">
      <c r="A21">
        <v>11</v>
      </c>
      <c r="B21">
        <v>12</v>
      </c>
      <c r="D21">
        <v>17</v>
      </c>
      <c r="E21">
        <v>21</v>
      </c>
      <c r="F21" t="s">
        <v>37</v>
      </c>
      <c r="G21">
        <f ca="1">ROUND(INDEX(nodes!$B:$B,MATCH(A21,nodes!$A:$A,0))+RAND()*$B$1*2-$B$1,0)</f>
        <v>1137</v>
      </c>
      <c r="H21">
        <f ca="1">ROUND(INDEX(nodes!$C:$C,MATCH(A21,nodes!$A:$A,0))+RAND()*$B$1*2-$B$1,0)</f>
        <v>712</v>
      </c>
      <c r="I21" s="1">
        <v>0.25</v>
      </c>
      <c r="J21" t="s">
        <v>10</v>
      </c>
      <c r="K21" t="s">
        <v>39</v>
      </c>
      <c r="L21">
        <f ca="1">ROUND(INDEX(nodes!$B:$B,MATCH(B21,nodes!$A:$A,0))+RAND()*$B$1*2-$B$1,0)</f>
        <v>744</v>
      </c>
      <c r="M21">
        <f ca="1">ROUND(INDEX(nodes!$C:$C,MATCH(B21,nodes!$A:$A,0))+RAND()*$B$1*2-$B$1,0)</f>
        <v>2032</v>
      </c>
      <c r="N21" s="1">
        <v>0.66666666666666696</v>
      </c>
      <c r="O21" t="s">
        <v>10</v>
      </c>
      <c r="P21" t="str">
        <f t="shared" si="13"/>
        <v>h</v>
      </c>
      <c r="Q21">
        <f t="shared" ca="1" si="14"/>
        <v>1137</v>
      </c>
      <c r="R21">
        <f t="shared" ca="1" si="15"/>
        <v>712</v>
      </c>
      <c r="T21" t="s">
        <v>11</v>
      </c>
      <c r="U21" t="str">
        <f t="shared" si="7"/>
        <v>&lt;person id="17" age="21"&gt; &lt;plan selected="yes"&gt;</v>
      </c>
      <c r="V21" t="str">
        <f t="shared" ca="1" si="8"/>
        <v>&lt;act type="h" x="1137" y="712" end_time="06:00:00" /&gt;</v>
      </c>
      <c r="W21" t="str">
        <f t="shared" si="9"/>
        <v>&lt;leg mode="car"&gt;&lt;/leg&gt;</v>
      </c>
      <c r="X21" t="str">
        <f t="shared" ca="1" si="10"/>
        <v>&lt;act type="s" x="744" y="2032" end_time="16:00:00" /&gt;</v>
      </c>
      <c r="Y21" t="str">
        <f t="shared" si="11"/>
        <v>&lt;leg mode="car"&gt;&lt;/leg&gt;</v>
      </c>
      <c r="Z21" t="str">
        <f t="shared" ca="1" si="12"/>
        <v>&lt;act type="h" x="1137" y="712" /&gt; &lt;/plan&gt; &lt;/person&gt;</v>
      </c>
    </row>
    <row r="22" spans="1:26" x14ac:dyDescent="0.25">
      <c r="A22">
        <v>11</v>
      </c>
      <c r="B22">
        <v>12</v>
      </c>
      <c r="D22">
        <v>18</v>
      </c>
      <c r="E22">
        <v>21</v>
      </c>
      <c r="F22" t="s">
        <v>37</v>
      </c>
      <c r="G22">
        <f ca="1">ROUND(INDEX(nodes!$B:$B,MATCH(A22,nodes!$A:$A,0))+RAND()*$B$1*2-$B$1,0)</f>
        <v>1141</v>
      </c>
      <c r="H22">
        <f ca="1">ROUND(INDEX(nodes!$C:$C,MATCH(A22,nodes!$A:$A,0))+RAND()*$B$1*2-$B$1,0)</f>
        <v>911</v>
      </c>
      <c r="I22" s="1">
        <v>0.25</v>
      </c>
      <c r="J22" t="s">
        <v>10</v>
      </c>
      <c r="K22" t="s">
        <v>39</v>
      </c>
      <c r="L22">
        <f ca="1">ROUND(INDEX(nodes!$B:$B,MATCH(B22,nodes!$A:$A,0))+RAND()*$B$1*2-$B$1,0)</f>
        <v>1044</v>
      </c>
      <c r="M22">
        <f ca="1">ROUND(INDEX(nodes!$C:$C,MATCH(B22,nodes!$A:$A,0))+RAND()*$B$1*2-$B$1,0)</f>
        <v>2300</v>
      </c>
      <c r="N22" s="1">
        <v>0.66666666666666696</v>
      </c>
      <c r="O22" t="s">
        <v>10</v>
      </c>
      <c r="P22" t="str">
        <f t="shared" si="13"/>
        <v>h</v>
      </c>
      <c r="Q22">
        <f t="shared" ca="1" si="14"/>
        <v>1141</v>
      </c>
      <c r="R22">
        <f t="shared" ca="1" si="15"/>
        <v>911</v>
      </c>
      <c r="T22" t="s">
        <v>11</v>
      </c>
      <c r="U22" t="str">
        <f t="shared" ref="U22:U85" si="16">CONCATENATE("&lt;person id=",T22,D22,T22," age=",T22,E22,T22,"&gt; &lt;plan selected=",T22,"yes",T22,"&gt;")</f>
        <v>&lt;person id="18" age="21"&gt; &lt;plan selected="yes"&gt;</v>
      </c>
      <c r="V22" t="str">
        <f t="shared" ref="V22:V85" ca="1" si="17">CONCATENATE("&lt;act type=",T22,F22,T22," x=",T22,G22,T22," y=",T22,H22,T22," end_time=",T22,TEXT(I22,"hh:mm:ss"),T22," /&gt;")</f>
        <v>&lt;act type="h" x="1141" y="911" end_time="06:00:00" /&gt;</v>
      </c>
      <c r="W22" t="str">
        <f t="shared" ref="W22:W85" si="18">CONCATENATE("&lt;leg mode=",T22,J22,T22,"&gt;&lt;/leg&gt;")</f>
        <v>&lt;leg mode="car"&gt;&lt;/leg&gt;</v>
      </c>
      <c r="X22" t="str">
        <f t="shared" ref="X22:X85" ca="1" si="19">CONCATENATE("&lt;act type=",T22,K22,T22," x=",T22,L22,T22," y=",T22,M22,T22," end_time=",T22,TEXT(N22,"hh:mm:ss"),T22," /&gt;")</f>
        <v>&lt;act type="s" x="1044" y="2300" end_time="16:00:00" /&gt;</v>
      </c>
      <c r="Y22" t="str">
        <f t="shared" ref="Y22:Y85" si="20">CONCATENATE("&lt;leg mode=",T22,O22,T22,"&gt;&lt;/leg&gt;")</f>
        <v>&lt;leg mode="car"&gt;&lt;/leg&gt;</v>
      </c>
      <c r="Z22" t="str">
        <f t="shared" ref="Z22:Z85" ca="1" si="21">CONCATENATE("&lt;act type=",T22,P22,T22," x=",T22,Q22,T22," y=",T22,R22,T22," /&gt; &lt;/plan&gt; &lt;/person&gt;")</f>
        <v>&lt;act type="h" x="1141" y="911" /&gt; &lt;/plan&gt; &lt;/person&gt;</v>
      </c>
    </row>
    <row r="23" spans="1:26" x14ac:dyDescent="0.25">
      <c r="A23">
        <v>11</v>
      </c>
      <c r="B23">
        <v>12</v>
      </c>
      <c r="D23">
        <v>19</v>
      </c>
      <c r="E23">
        <v>21</v>
      </c>
      <c r="F23" t="s">
        <v>37</v>
      </c>
      <c r="G23">
        <f ca="1">ROUND(INDEX(nodes!$B:$B,MATCH(A23,nodes!$A:$A,0))+RAND()*$B$1*2-$B$1,0)</f>
        <v>1067</v>
      </c>
      <c r="H23">
        <f ca="1">ROUND(INDEX(nodes!$C:$C,MATCH(A23,nodes!$A:$A,0))+RAND()*$B$1*2-$B$1,0)</f>
        <v>989</v>
      </c>
      <c r="I23" s="1">
        <v>0.25</v>
      </c>
      <c r="J23" t="s">
        <v>10</v>
      </c>
      <c r="K23" t="s">
        <v>39</v>
      </c>
      <c r="L23">
        <f ca="1">ROUND(INDEX(nodes!$B:$B,MATCH(B23,nodes!$A:$A,0))+RAND()*$B$1*2-$B$1,0)</f>
        <v>899</v>
      </c>
      <c r="M23">
        <f ca="1">ROUND(INDEX(nodes!$C:$C,MATCH(B23,nodes!$A:$A,0))+RAND()*$B$1*2-$B$1,0)</f>
        <v>1926</v>
      </c>
      <c r="N23" s="1">
        <v>0.66666666666666696</v>
      </c>
      <c r="O23" t="s">
        <v>10</v>
      </c>
      <c r="P23" t="str">
        <f t="shared" ref="P23:P86" si="22">F23</f>
        <v>h</v>
      </c>
      <c r="Q23">
        <f t="shared" ref="Q23:Q86" ca="1" si="23">G23</f>
        <v>1067</v>
      </c>
      <c r="R23">
        <f t="shared" ref="R23:R86" ca="1" si="24">H23</f>
        <v>989</v>
      </c>
      <c r="T23" t="s">
        <v>11</v>
      </c>
      <c r="U23" t="str">
        <f t="shared" si="16"/>
        <v>&lt;person id="19" age="21"&gt; &lt;plan selected="yes"&gt;</v>
      </c>
      <c r="V23" t="str">
        <f t="shared" ca="1" si="17"/>
        <v>&lt;act type="h" x="1067" y="989" end_time="06:00:00" /&gt;</v>
      </c>
      <c r="W23" t="str">
        <f t="shared" si="18"/>
        <v>&lt;leg mode="car"&gt;&lt;/leg&gt;</v>
      </c>
      <c r="X23" t="str">
        <f t="shared" ca="1" si="19"/>
        <v>&lt;act type="s" x="899" y="1926" end_time="16:00:00" /&gt;</v>
      </c>
      <c r="Y23" t="str">
        <f t="shared" si="20"/>
        <v>&lt;leg mode="car"&gt;&lt;/leg&gt;</v>
      </c>
      <c r="Z23" t="str">
        <f t="shared" ca="1" si="21"/>
        <v>&lt;act type="h" x="1067" y="989" /&gt; &lt;/plan&gt; &lt;/person&gt;</v>
      </c>
    </row>
    <row r="24" spans="1:26" x14ac:dyDescent="0.25">
      <c r="A24">
        <v>11</v>
      </c>
      <c r="B24">
        <v>12</v>
      </c>
      <c r="D24">
        <v>20</v>
      </c>
      <c r="E24">
        <v>21</v>
      </c>
      <c r="F24" t="s">
        <v>37</v>
      </c>
      <c r="G24">
        <f ca="1">ROUND(INDEX(nodes!$B:$B,MATCH(A24,nodes!$A:$A,0))+RAND()*$B$1*2-$B$1,0)</f>
        <v>1064</v>
      </c>
      <c r="H24">
        <f ca="1">ROUND(INDEX(nodes!$C:$C,MATCH(A24,nodes!$A:$A,0))+RAND()*$B$1*2-$B$1,0)</f>
        <v>728</v>
      </c>
      <c r="I24" s="1">
        <v>0.25</v>
      </c>
      <c r="J24" t="s">
        <v>10</v>
      </c>
      <c r="K24" t="s">
        <v>39</v>
      </c>
      <c r="L24">
        <f ca="1">ROUND(INDEX(nodes!$B:$B,MATCH(B24,nodes!$A:$A,0))+RAND()*$B$1*2-$B$1,0)</f>
        <v>1130</v>
      </c>
      <c r="M24">
        <f ca="1">ROUND(INDEX(nodes!$C:$C,MATCH(B24,nodes!$A:$A,0))+RAND()*$B$1*2-$B$1,0)</f>
        <v>2083</v>
      </c>
      <c r="N24" s="1">
        <v>0.66666666666666696</v>
      </c>
      <c r="O24" t="s">
        <v>10</v>
      </c>
      <c r="P24" t="str">
        <f t="shared" si="22"/>
        <v>h</v>
      </c>
      <c r="Q24">
        <f t="shared" ca="1" si="23"/>
        <v>1064</v>
      </c>
      <c r="R24">
        <f t="shared" ca="1" si="24"/>
        <v>728</v>
      </c>
      <c r="T24" t="s">
        <v>11</v>
      </c>
      <c r="U24" t="str">
        <f t="shared" si="16"/>
        <v>&lt;person id="20" age="21"&gt; &lt;plan selected="yes"&gt;</v>
      </c>
      <c r="V24" t="str">
        <f t="shared" ca="1" si="17"/>
        <v>&lt;act type="h" x="1064" y="728" end_time="06:00:00" /&gt;</v>
      </c>
      <c r="W24" t="str">
        <f t="shared" si="18"/>
        <v>&lt;leg mode="car"&gt;&lt;/leg&gt;</v>
      </c>
      <c r="X24" t="str">
        <f t="shared" ca="1" si="19"/>
        <v>&lt;act type="s" x="1130" y="2083" end_time="16:00:00" /&gt;</v>
      </c>
      <c r="Y24" t="str">
        <f t="shared" si="20"/>
        <v>&lt;leg mode="car"&gt;&lt;/leg&gt;</v>
      </c>
      <c r="Z24" t="str">
        <f t="shared" ca="1" si="21"/>
        <v>&lt;act type="h" x="1064" y="728" /&gt; &lt;/plan&gt; &lt;/person&gt;</v>
      </c>
    </row>
    <row r="25" spans="1:26" x14ac:dyDescent="0.25">
      <c r="A25">
        <v>11</v>
      </c>
      <c r="B25">
        <v>12</v>
      </c>
      <c r="D25">
        <v>21</v>
      </c>
      <c r="E25">
        <v>21</v>
      </c>
      <c r="F25" t="s">
        <v>37</v>
      </c>
      <c r="G25">
        <f ca="1">ROUND(INDEX(nodes!$B:$B,MATCH(A25,nodes!$A:$A,0))+RAND()*$B$1*2-$B$1,0)</f>
        <v>1088</v>
      </c>
      <c r="H25">
        <f ca="1">ROUND(INDEX(nodes!$C:$C,MATCH(A25,nodes!$A:$A,0))+RAND()*$B$1*2-$B$1,0)</f>
        <v>961</v>
      </c>
      <c r="I25" s="1">
        <v>0.25</v>
      </c>
      <c r="J25" t="s">
        <v>10</v>
      </c>
      <c r="K25" t="s">
        <v>39</v>
      </c>
      <c r="L25">
        <f ca="1">ROUND(INDEX(nodes!$B:$B,MATCH(B25,nodes!$A:$A,0))+RAND()*$B$1*2-$B$1,0)</f>
        <v>1185</v>
      </c>
      <c r="M25">
        <f ca="1">ROUND(INDEX(nodes!$C:$C,MATCH(B25,nodes!$A:$A,0))+RAND()*$B$1*2-$B$1,0)</f>
        <v>1904</v>
      </c>
      <c r="N25" s="1">
        <v>0.66666666666666696</v>
      </c>
      <c r="O25" t="s">
        <v>10</v>
      </c>
      <c r="P25" t="str">
        <f t="shared" si="22"/>
        <v>h</v>
      </c>
      <c r="Q25">
        <f t="shared" ca="1" si="23"/>
        <v>1088</v>
      </c>
      <c r="R25">
        <f t="shared" ca="1" si="24"/>
        <v>961</v>
      </c>
      <c r="T25" t="s">
        <v>11</v>
      </c>
      <c r="U25" t="str">
        <f t="shared" si="16"/>
        <v>&lt;person id="21" age="21"&gt; &lt;plan selected="yes"&gt;</v>
      </c>
      <c r="V25" t="str">
        <f t="shared" ca="1" si="17"/>
        <v>&lt;act type="h" x="1088" y="961" end_time="06:00:00" /&gt;</v>
      </c>
      <c r="W25" t="str">
        <f t="shared" si="18"/>
        <v>&lt;leg mode="car"&gt;&lt;/leg&gt;</v>
      </c>
      <c r="X25" t="str">
        <f t="shared" ca="1" si="19"/>
        <v>&lt;act type="s" x="1185" y="1904" end_time="16:00:00" /&gt;</v>
      </c>
      <c r="Y25" t="str">
        <f t="shared" si="20"/>
        <v>&lt;leg mode="car"&gt;&lt;/leg&gt;</v>
      </c>
      <c r="Z25" t="str">
        <f t="shared" ca="1" si="21"/>
        <v>&lt;act type="h" x="1088" y="961" /&gt; &lt;/plan&gt; &lt;/person&gt;</v>
      </c>
    </row>
    <row r="26" spans="1:26" x14ac:dyDescent="0.25">
      <c r="A26">
        <v>11</v>
      </c>
      <c r="B26">
        <v>12</v>
      </c>
      <c r="D26">
        <v>22</v>
      </c>
      <c r="E26">
        <v>21</v>
      </c>
      <c r="F26" t="s">
        <v>37</v>
      </c>
      <c r="G26">
        <f ca="1">ROUND(INDEX(nodes!$B:$B,MATCH(A26,nodes!$A:$A,0))+RAND()*$B$1*2-$B$1,0)</f>
        <v>1123</v>
      </c>
      <c r="H26">
        <f ca="1">ROUND(INDEX(nodes!$C:$C,MATCH(A26,nodes!$A:$A,0))+RAND()*$B$1*2-$B$1,0)</f>
        <v>881</v>
      </c>
      <c r="I26" s="1">
        <v>0.25</v>
      </c>
      <c r="J26" t="s">
        <v>10</v>
      </c>
      <c r="K26" t="s">
        <v>39</v>
      </c>
      <c r="L26">
        <f ca="1">ROUND(INDEX(nodes!$B:$B,MATCH(B26,nodes!$A:$A,0))+RAND()*$B$1*2-$B$1,0)</f>
        <v>817</v>
      </c>
      <c r="M26">
        <f ca="1">ROUND(INDEX(nodes!$C:$C,MATCH(B26,nodes!$A:$A,0))+RAND()*$B$1*2-$B$1,0)</f>
        <v>1985</v>
      </c>
      <c r="N26" s="1">
        <v>0.66666666666666696</v>
      </c>
      <c r="O26" t="s">
        <v>10</v>
      </c>
      <c r="P26" t="str">
        <f t="shared" si="22"/>
        <v>h</v>
      </c>
      <c r="Q26">
        <f t="shared" ca="1" si="23"/>
        <v>1123</v>
      </c>
      <c r="R26">
        <f t="shared" ca="1" si="24"/>
        <v>881</v>
      </c>
      <c r="T26" t="s">
        <v>11</v>
      </c>
      <c r="U26" t="str">
        <f t="shared" si="16"/>
        <v>&lt;person id="22" age="21"&gt; &lt;plan selected="yes"&gt;</v>
      </c>
      <c r="V26" t="str">
        <f t="shared" ca="1" si="17"/>
        <v>&lt;act type="h" x="1123" y="881" end_time="06:00:00" /&gt;</v>
      </c>
      <c r="W26" t="str">
        <f t="shared" si="18"/>
        <v>&lt;leg mode="car"&gt;&lt;/leg&gt;</v>
      </c>
      <c r="X26" t="str">
        <f t="shared" ca="1" si="19"/>
        <v>&lt;act type="s" x="817" y="1985" end_time="16:00:00" /&gt;</v>
      </c>
      <c r="Y26" t="str">
        <f t="shared" si="20"/>
        <v>&lt;leg mode="car"&gt;&lt;/leg&gt;</v>
      </c>
      <c r="Z26" t="str">
        <f t="shared" ca="1" si="21"/>
        <v>&lt;act type="h" x="1123" y="881" /&gt; &lt;/plan&gt; &lt;/person&gt;</v>
      </c>
    </row>
    <row r="27" spans="1:26" x14ac:dyDescent="0.25">
      <c r="A27">
        <v>11</v>
      </c>
      <c r="B27">
        <v>12</v>
      </c>
      <c r="D27">
        <v>23</v>
      </c>
      <c r="E27">
        <v>21</v>
      </c>
      <c r="F27" t="s">
        <v>37</v>
      </c>
      <c r="G27">
        <f ca="1">ROUND(INDEX(nodes!$B:$B,MATCH(A27,nodes!$A:$A,0))+RAND()*$B$1*2-$B$1,0)</f>
        <v>788</v>
      </c>
      <c r="H27">
        <f ca="1">ROUND(INDEX(nodes!$C:$C,MATCH(A27,nodes!$A:$A,0))+RAND()*$B$1*2-$B$1,0)</f>
        <v>809</v>
      </c>
      <c r="I27" s="1">
        <v>0.25</v>
      </c>
      <c r="J27" t="s">
        <v>10</v>
      </c>
      <c r="K27" t="s">
        <v>39</v>
      </c>
      <c r="L27">
        <f ca="1">ROUND(INDEX(nodes!$B:$B,MATCH(B27,nodes!$A:$A,0))+RAND()*$B$1*2-$B$1,0)</f>
        <v>751</v>
      </c>
      <c r="M27">
        <f ca="1">ROUND(INDEX(nodes!$C:$C,MATCH(B27,nodes!$A:$A,0))+RAND()*$B$1*2-$B$1,0)</f>
        <v>2038</v>
      </c>
      <c r="N27" s="1">
        <v>0.66666666666666696</v>
      </c>
      <c r="O27" t="s">
        <v>10</v>
      </c>
      <c r="P27" t="str">
        <f t="shared" si="22"/>
        <v>h</v>
      </c>
      <c r="Q27">
        <f t="shared" ca="1" si="23"/>
        <v>788</v>
      </c>
      <c r="R27">
        <f t="shared" ca="1" si="24"/>
        <v>809</v>
      </c>
      <c r="T27" t="s">
        <v>11</v>
      </c>
      <c r="U27" t="str">
        <f t="shared" si="16"/>
        <v>&lt;person id="23" age="21"&gt; &lt;plan selected="yes"&gt;</v>
      </c>
      <c r="V27" t="str">
        <f t="shared" ca="1" si="17"/>
        <v>&lt;act type="h" x="788" y="809" end_time="06:00:00" /&gt;</v>
      </c>
      <c r="W27" t="str">
        <f t="shared" si="18"/>
        <v>&lt;leg mode="car"&gt;&lt;/leg&gt;</v>
      </c>
      <c r="X27" t="str">
        <f t="shared" ca="1" si="19"/>
        <v>&lt;act type="s" x="751" y="2038" end_time="16:00:00" /&gt;</v>
      </c>
      <c r="Y27" t="str">
        <f t="shared" si="20"/>
        <v>&lt;leg mode="car"&gt;&lt;/leg&gt;</v>
      </c>
      <c r="Z27" t="str">
        <f t="shared" ca="1" si="21"/>
        <v>&lt;act type="h" x="788" y="809" /&gt; &lt;/plan&gt; &lt;/person&gt;</v>
      </c>
    </row>
    <row r="28" spans="1:26" x14ac:dyDescent="0.25">
      <c r="A28">
        <v>11</v>
      </c>
      <c r="B28">
        <v>12</v>
      </c>
      <c r="D28">
        <v>24</v>
      </c>
      <c r="E28">
        <v>21</v>
      </c>
      <c r="F28" t="s">
        <v>37</v>
      </c>
      <c r="G28">
        <f ca="1">ROUND(INDEX(nodes!$B:$B,MATCH(A28,nodes!$A:$A,0))+RAND()*$B$1*2-$B$1,0)</f>
        <v>865</v>
      </c>
      <c r="H28">
        <f ca="1">ROUND(INDEX(nodes!$C:$C,MATCH(A28,nodes!$A:$A,0))+RAND()*$B$1*2-$B$1,0)</f>
        <v>1160</v>
      </c>
      <c r="I28" s="1">
        <v>0.25</v>
      </c>
      <c r="J28" t="s">
        <v>10</v>
      </c>
      <c r="K28" t="s">
        <v>39</v>
      </c>
      <c r="L28">
        <f ca="1">ROUND(INDEX(nodes!$B:$B,MATCH(B28,nodes!$A:$A,0))+RAND()*$B$1*2-$B$1,0)</f>
        <v>735</v>
      </c>
      <c r="M28">
        <f ca="1">ROUND(INDEX(nodes!$C:$C,MATCH(B28,nodes!$A:$A,0))+RAND()*$B$1*2-$B$1,0)</f>
        <v>1730</v>
      </c>
      <c r="N28" s="1">
        <v>0.66666666666666696</v>
      </c>
      <c r="O28" t="s">
        <v>10</v>
      </c>
      <c r="P28" t="str">
        <f t="shared" si="22"/>
        <v>h</v>
      </c>
      <c r="Q28">
        <f t="shared" ca="1" si="23"/>
        <v>865</v>
      </c>
      <c r="R28">
        <f t="shared" ca="1" si="24"/>
        <v>1160</v>
      </c>
      <c r="T28" t="s">
        <v>11</v>
      </c>
      <c r="U28" t="str">
        <f t="shared" si="16"/>
        <v>&lt;person id="24" age="21"&gt; &lt;plan selected="yes"&gt;</v>
      </c>
      <c r="V28" t="str">
        <f t="shared" ca="1" si="17"/>
        <v>&lt;act type="h" x="865" y="1160" end_time="06:00:00" /&gt;</v>
      </c>
      <c r="W28" t="str">
        <f t="shared" si="18"/>
        <v>&lt;leg mode="car"&gt;&lt;/leg&gt;</v>
      </c>
      <c r="X28" t="str">
        <f t="shared" ca="1" si="19"/>
        <v>&lt;act type="s" x="735" y="1730" end_time="16:00:00" /&gt;</v>
      </c>
      <c r="Y28" t="str">
        <f t="shared" si="20"/>
        <v>&lt;leg mode="car"&gt;&lt;/leg&gt;</v>
      </c>
      <c r="Z28" t="str">
        <f t="shared" ca="1" si="21"/>
        <v>&lt;act type="h" x="865" y="1160" /&gt; &lt;/plan&gt; &lt;/person&gt;</v>
      </c>
    </row>
    <row r="29" spans="1:26" x14ac:dyDescent="0.25">
      <c r="A29">
        <v>11</v>
      </c>
      <c r="B29">
        <v>12</v>
      </c>
      <c r="D29">
        <v>25</v>
      </c>
      <c r="E29">
        <v>21</v>
      </c>
      <c r="F29" t="s">
        <v>37</v>
      </c>
      <c r="G29">
        <f ca="1">ROUND(INDEX(nodes!$B:$B,MATCH(A29,nodes!$A:$A,0))+RAND()*$B$1*2-$B$1,0)</f>
        <v>1292</v>
      </c>
      <c r="H29">
        <f ca="1">ROUND(INDEX(nodes!$C:$C,MATCH(A29,nodes!$A:$A,0))+RAND()*$B$1*2-$B$1,0)</f>
        <v>1163</v>
      </c>
      <c r="I29" s="1">
        <v>0.25</v>
      </c>
      <c r="J29" t="s">
        <v>10</v>
      </c>
      <c r="K29" t="s">
        <v>39</v>
      </c>
      <c r="L29">
        <f ca="1">ROUND(INDEX(nodes!$B:$B,MATCH(B29,nodes!$A:$A,0))+RAND()*$B$1*2-$B$1,0)</f>
        <v>849</v>
      </c>
      <c r="M29">
        <f ca="1">ROUND(INDEX(nodes!$C:$C,MATCH(B29,nodes!$A:$A,0))+RAND()*$B$1*2-$B$1,0)</f>
        <v>2296</v>
      </c>
      <c r="N29" s="1">
        <v>0.66666666666666696</v>
      </c>
      <c r="O29" t="s">
        <v>10</v>
      </c>
      <c r="P29" t="str">
        <f t="shared" si="22"/>
        <v>h</v>
      </c>
      <c r="Q29">
        <f t="shared" ca="1" si="23"/>
        <v>1292</v>
      </c>
      <c r="R29">
        <f t="shared" ca="1" si="24"/>
        <v>1163</v>
      </c>
      <c r="T29" t="s">
        <v>11</v>
      </c>
      <c r="U29" t="str">
        <f t="shared" si="16"/>
        <v>&lt;person id="25" age="21"&gt; &lt;plan selected="yes"&gt;</v>
      </c>
      <c r="V29" t="str">
        <f t="shared" ca="1" si="17"/>
        <v>&lt;act type="h" x="1292" y="1163" end_time="06:00:00" /&gt;</v>
      </c>
      <c r="W29" t="str">
        <f t="shared" si="18"/>
        <v>&lt;leg mode="car"&gt;&lt;/leg&gt;</v>
      </c>
      <c r="X29" t="str">
        <f t="shared" ca="1" si="19"/>
        <v>&lt;act type="s" x="849" y="2296" end_time="16:00:00" /&gt;</v>
      </c>
      <c r="Y29" t="str">
        <f t="shared" si="20"/>
        <v>&lt;leg mode="car"&gt;&lt;/leg&gt;</v>
      </c>
      <c r="Z29" t="str">
        <f t="shared" ca="1" si="21"/>
        <v>&lt;act type="h" x="1292" y="1163" /&gt; &lt;/plan&gt; &lt;/person&gt;</v>
      </c>
    </row>
    <row r="30" spans="1:26" x14ac:dyDescent="0.25">
      <c r="A30">
        <v>11</v>
      </c>
      <c r="B30">
        <v>12</v>
      </c>
      <c r="D30">
        <v>26</v>
      </c>
      <c r="E30">
        <v>21</v>
      </c>
      <c r="F30" t="s">
        <v>37</v>
      </c>
      <c r="G30">
        <f ca="1">ROUND(INDEX(nodes!$B:$B,MATCH(A30,nodes!$A:$A,0))+RAND()*$B$1*2-$B$1,0)</f>
        <v>899</v>
      </c>
      <c r="H30">
        <f ca="1">ROUND(INDEX(nodes!$C:$C,MATCH(A30,nodes!$A:$A,0))+RAND()*$B$1*2-$B$1,0)</f>
        <v>1147</v>
      </c>
      <c r="I30" s="1">
        <v>0.25</v>
      </c>
      <c r="J30" t="s">
        <v>10</v>
      </c>
      <c r="K30" t="s">
        <v>39</v>
      </c>
      <c r="L30">
        <f ca="1">ROUND(INDEX(nodes!$B:$B,MATCH(B30,nodes!$A:$A,0))+RAND()*$B$1*2-$B$1,0)</f>
        <v>775</v>
      </c>
      <c r="M30">
        <f ca="1">ROUND(INDEX(nodes!$C:$C,MATCH(B30,nodes!$A:$A,0))+RAND()*$B$1*2-$B$1,0)</f>
        <v>2008</v>
      </c>
      <c r="N30" s="1">
        <v>0.66666666666666696</v>
      </c>
      <c r="O30" t="s">
        <v>10</v>
      </c>
      <c r="P30" t="str">
        <f t="shared" si="22"/>
        <v>h</v>
      </c>
      <c r="Q30">
        <f t="shared" ca="1" si="23"/>
        <v>899</v>
      </c>
      <c r="R30">
        <f t="shared" ca="1" si="24"/>
        <v>1147</v>
      </c>
      <c r="T30" t="s">
        <v>11</v>
      </c>
      <c r="U30" t="str">
        <f t="shared" si="16"/>
        <v>&lt;person id="26" age="21"&gt; &lt;plan selected="yes"&gt;</v>
      </c>
      <c r="V30" t="str">
        <f t="shared" ca="1" si="17"/>
        <v>&lt;act type="h" x="899" y="1147" end_time="06:00:00" /&gt;</v>
      </c>
      <c r="W30" t="str">
        <f t="shared" si="18"/>
        <v>&lt;leg mode="car"&gt;&lt;/leg&gt;</v>
      </c>
      <c r="X30" t="str">
        <f t="shared" ca="1" si="19"/>
        <v>&lt;act type="s" x="775" y="2008" end_time="16:00:00" /&gt;</v>
      </c>
      <c r="Y30" t="str">
        <f t="shared" si="20"/>
        <v>&lt;leg mode="car"&gt;&lt;/leg&gt;</v>
      </c>
      <c r="Z30" t="str">
        <f t="shared" ca="1" si="21"/>
        <v>&lt;act type="h" x="899" y="1147" /&gt; &lt;/plan&gt; &lt;/person&gt;</v>
      </c>
    </row>
    <row r="31" spans="1:26" x14ac:dyDescent="0.25">
      <c r="A31">
        <v>11</v>
      </c>
      <c r="B31">
        <v>12</v>
      </c>
      <c r="D31">
        <v>27</v>
      </c>
      <c r="E31">
        <v>21</v>
      </c>
      <c r="F31" t="s">
        <v>37</v>
      </c>
      <c r="G31">
        <f ca="1">ROUND(INDEX(nodes!$B:$B,MATCH(A31,nodes!$A:$A,0))+RAND()*$B$1*2-$B$1,0)</f>
        <v>706</v>
      </c>
      <c r="H31">
        <f ca="1">ROUND(INDEX(nodes!$C:$C,MATCH(A31,nodes!$A:$A,0))+RAND()*$B$1*2-$B$1,0)</f>
        <v>988</v>
      </c>
      <c r="I31" s="1">
        <v>0.25</v>
      </c>
      <c r="J31" t="s">
        <v>10</v>
      </c>
      <c r="K31" t="s">
        <v>39</v>
      </c>
      <c r="L31">
        <f ca="1">ROUND(INDEX(nodes!$B:$B,MATCH(B31,nodes!$A:$A,0))+RAND()*$B$1*2-$B$1,0)</f>
        <v>761</v>
      </c>
      <c r="M31">
        <f ca="1">ROUND(INDEX(nodes!$C:$C,MATCH(B31,nodes!$A:$A,0))+RAND()*$B$1*2-$B$1,0)</f>
        <v>1841</v>
      </c>
      <c r="N31" s="1">
        <v>0.66666666666666696</v>
      </c>
      <c r="O31" t="s">
        <v>10</v>
      </c>
      <c r="P31" t="str">
        <f t="shared" si="22"/>
        <v>h</v>
      </c>
      <c r="Q31">
        <f t="shared" ca="1" si="23"/>
        <v>706</v>
      </c>
      <c r="R31">
        <f t="shared" ca="1" si="24"/>
        <v>988</v>
      </c>
      <c r="T31" t="s">
        <v>11</v>
      </c>
      <c r="U31" t="str">
        <f t="shared" si="16"/>
        <v>&lt;person id="27" age="21"&gt; &lt;plan selected="yes"&gt;</v>
      </c>
      <c r="V31" t="str">
        <f t="shared" ca="1" si="17"/>
        <v>&lt;act type="h" x="706" y="988" end_time="06:00:00" /&gt;</v>
      </c>
      <c r="W31" t="str">
        <f t="shared" si="18"/>
        <v>&lt;leg mode="car"&gt;&lt;/leg&gt;</v>
      </c>
      <c r="X31" t="str">
        <f t="shared" ca="1" si="19"/>
        <v>&lt;act type="s" x="761" y="1841" end_time="16:00:00" /&gt;</v>
      </c>
      <c r="Y31" t="str">
        <f t="shared" si="20"/>
        <v>&lt;leg mode="car"&gt;&lt;/leg&gt;</v>
      </c>
      <c r="Z31" t="str">
        <f t="shared" ca="1" si="21"/>
        <v>&lt;act type="h" x="706" y="988" /&gt; &lt;/plan&gt; &lt;/person&gt;</v>
      </c>
    </row>
    <row r="32" spans="1:26" x14ac:dyDescent="0.25">
      <c r="A32">
        <v>11</v>
      </c>
      <c r="B32">
        <v>12</v>
      </c>
      <c r="D32">
        <v>28</v>
      </c>
      <c r="E32">
        <v>21</v>
      </c>
      <c r="F32" t="s">
        <v>37</v>
      </c>
      <c r="G32">
        <f ca="1">ROUND(INDEX(nodes!$B:$B,MATCH(A32,nodes!$A:$A,0))+RAND()*$B$1*2-$B$1,0)</f>
        <v>1294</v>
      </c>
      <c r="H32">
        <f ca="1">ROUND(INDEX(nodes!$C:$C,MATCH(A32,nodes!$A:$A,0))+RAND()*$B$1*2-$B$1,0)</f>
        <v>1220</v>
      </c>
      <c r="I32" s="1">
        <v>0.25</v>
      </c>
      <c r="J32" t="s">
        <v>10</v>
      </c>
      <c r="K32" t="s">
        <v>39</v>
      </c>
      <c r="L32">
        <f ca="1">ROUND(INDEX(nodes!$B:$B,MATCH(B32,nodes!$A:$A,0))+RAND()*$B$1*2-$B$1,0)</f>
        <v>955</v>
      </c>
      <c r="M32">
        <f ca="1">ROUND(INDEX(nodes!$C:$C,MATCH(B32,nodes!$A:$A,0))+RAND()*$B$1*2-$B$1,0)</f>
        <v>1934</v>
      </c>
      <c r="N32" s="1">
        <v>0.66666666666666696</v>
      </c>
      <c r="O32" t="s">
        <v>10</v>
      </c>
      <c r="P32" t="str">
        <f t="shared" si="22"/>
        <v>h</v>
      </c>
      <c r="Q32">
        <f t="shared" ca="1" si="23"/>
        <v>1294</v>
      </c>
      <c r="R32">
        <f t="shared" ca="1" si="24"/>
        <v>1220</v>
      </c>
      <c r="T32" t="s">
        <v>11</v>
      </c>
      <c r="U32" t="str">
        <f t="shared" si="16"/>
        <v>&lt;person id="28" age="21"&gt; &lt;plan selected="yes"&gt;</v>
      </c>
      <c r="V32" t="str">
        <f t="shared" ca="1" si="17"/>
        <v>&lt;act type="h" x="1294" y="1220" end_time="06:00:00" /&gt;</v>
      </c>
      <c r="W32" t="str">
        <f t="shared" si="18"/>
        <v>&lt;leg mode="car"&gt;&lt;/leg&gt;</v>
      </c>
      <c r="X32" t="str">
        <f t="shared" ca="1" si="19"/>
        <v>&lt;act type="s" x="955" y="1934" end_time="16:00:00" /&gt;</v>
      </c>
      <c r="Y32" t="str">
        <f t="shared" si="20"/>
        <v>&lt;leg mode="car"&gt;&lt;/leg&gt;</v>
      </c>
      <c r="Z32" t="str">
        <f t="shared" ca="1" si="21"/>
        <v>&lt;act type="h" x="1294" y="1220" /&gt; &lt;/plan&gt; &lt;/person&gt;</v>
      </c>
    </row>
    <row r="33" spans="1:26" x14ac:dyDescent="0.25">
      <c r="A33">
        <v>11</v>
      </c>
      <c r="B33">
        <v>12</v>
      </c>
      <c r="D33">
        <v>29</v>
      </c>
      <c r="E33">
        <v>21</v>
      </c>
      <c r="F33" t="s">
        <v>37</v>
      </c>
      <c r="G33">
        <f ca="1">ROUND(INDEX(nodes!$B:$B,MATCH(A33,nodes!$A:$A,0))+RAND()*$B$1*2-$B$1,0)</f>
        <v>1045</v>
      </c>
      <c r="H33">
        <f ca="1">ROUND(INDEX(nodes!$C:$C,MATCH(A33,nodes!$A:$A,0))+RAND()*$B$1*2-$B$1,0)</f>
        <v>1213</v>
      </c>
      <c r="I33" s="1">
        <v>0.25</v>
      </c>
      <c r="J33" t="s">
        <v>10</v>
      </c>
      <c r="K33" t="s">
        <v>39</v>
      </c>
      <c r="L33">
        <f ca="1">ROUND(INDEX(nodes!$B:$B,MATCH(B33,nodes!$A:$A,0))+RAND()*$B$1*2-$B$1,0)</f>
        <v>922</v>
      </c>
      <c r="M33">
        <f ca="1">ROUND(INDEX(nodes!$C:$C,MATCH(B33,nodes!$A:$A,0))+RAND()*$B$1*2-$B$1,0)</f>
        <v>2223</v>
      </c>
      <c r="N33" s="1">
        <v>0.66666666666666696</v>
      </c>
      <c r="O33" t="s">
        <v>10</v>
      </c>
      <c r="P33" t="str">
        <f t="shared" si="22"/>
        <v>h</v>
      </c>
      <c r="Q33">
        <f t="shared" ca="1" si="23"/>
        <v>1045</v>
      </c>
      <c r="R33">
        <f t="shared" ca="1" si="24"/>
        <v>1213</v>
      </c>
      <c r="T33" t="s">
        <v>11</v>
      </c>
      <c r="U33" t="str">
        <f t="shared" si="16"/>
        <v>&lt;person id="29" age="21"&gt; &lt;plan selected="yes"&gt;</v>
      </c>
      <c r="V33" t="str">
        <f t="shared" ca="1" si="17"/>
        <v>&lt;act type="h" x="1045" y="1213" end_time="06:00:00" /&gt;</v>
      </c>
      <c r="W33" t="str">
        <f t="shared" si="18"/>
        <v>&lt;leg mode="car"&gt;&lt;/leg&gt;</v>
      </c>
      <c r="X33" t="str">
        <f t="shared" ca="1" si="19"/>
        <v>&lt;act type="s" x="922" y="2223" end_time="16:00:00" /&gt;</v>
      </c>
      <c r="Y33" t="str">
        <f t="shared" si="20"/>
        <v>&lt;leg mode="car"&gt;&lt;/leg&gt;</v>
      </c>
      <c r="Z33" t="str">
        <f t="shared" ca="1" si="21"/>
        <v>&lt;act type="h" x="1045" y="1213" /&gt; &lt;/plan&gt; &lt;/person&gt;</v>
      </c>
    </row>
    <row r="34" spans="1:26" x14ac:dyDescent="0.25">
      <c r="A34">
        <v>11</v>
      </c>
      <c r="B34">
        <v>12</v>
      </c>
      <c r="D34">
        <v>30</v>
      </c>
      <c r="E34">
        <v>21</v>
      </c>
      <c r="F34" t="s">
        <v>37</v>
      </c>
      <c r="G34">
        <f ca="1">ROUND(INDEX(nodes!$B:$B,MATCH(A34,nodes!$A:$A,0))+RAND()*$B$1*2-$B$1,0)</f>
        <v>1247</v>
      </c>
      <c r="H34">
        <f ca="1">ROUND(INDEX(nodes!$C:$C,MATCH(A34,nodes!$A:$A,0))+RAND()*$B$1*2-$B$1,0)</f>
        <v>812</v>
      </c>
      <c r="I34" s="1">
        <v>0.25</v>
      </c>
      <c r="J34" t="s">
        <v>10</v>
      </c>
      <c r="K34" t="s">
        <v>39</v>
      </c>
      <c r="L34">
        <f ca="1">ROUND(INDEX(nodes!$B:$B,MATCH(B34,nodes!$A:$A,0))+RAND()*$B$1*2-$B$1,0)</f>
        <v>757</v>
      </c>
      <c r="M34">
        <f ca="1">ROUND(INDEX(nodes!$C:$C,MATCH(B34,nodes!$A:$A,0))+RAND()*$B$1*2-$B$1,0)</f>
        <v>2088</v>
      </c>
      <c r="N34" s="1">
        <v>0.66666666666666696</v>
      </c>
      <c r="O34" t="s">
        <v>10</v>
      </c>
      <c r="P34" t="str">
        <f t="shared" si="22"/>
        <v>h</v>
      </c>
      <c r="Q34">
        <f t="shared" ca="1" si="23"/>
        <v>1247</v>
      </c>
      <c r="R34">
        <f t="shared" ca="1" si="24"/>
        <v>812</v>
      </c>
      <c r="T34" t="s">
        <v>11</v>
      </c>
      <c r="U34" t="str">
        <f t="shared" si="16"/>
        <v>&lt;person id="30" age="21"&gt; &lt;plan selected="yes"&gt;</v>
      </c>
      <c r="V34" t="str">
        <f t="shared" ca="1" si="17"/>
        <v>&lt;act type="h" x="1247" y="812" end_time="06:00:00" /&gt;</v>
      </c>
      <c r="W34" t="str">
        <f t="shared" si="18"/>
        <v>&lt;leg mode="car"&gt;&lt;/leg&gt;</v>
      </c>
      <c r="X34" t="str">
        <f t="shared" ca="1" si="19"/>
        <v>&lt;act type="s" x="757" y="2088" end_time="16:00:00" /&gt;</v>
      </c>
      <c r="Y34" t="str">
        <f t="shared" si="20"/>
        <v>&lt;leg mode="car"&gt;&lt;/leg&gt;</v>
      </c>
      <c r="Z34" t="str">
        <f t="shared" ca="1" si="21"/>
        <v>&lt;act type="h" x="1247" y="812" /&gt; &lt;/plan&gt; &lt;/person&gt;</v>
      </c>
    </row>
    <row r="35" spans="1:26" x14ac:dyDescent="0.25">
      <c r="A35">
        <v>11</v>
      </c>
      <c r="B35">
        <v>12</v>
      </c>
      <c r="D35">
        <v>31</v>
      </c>
      <c r="E35">
        <v>21</v>
      </c>
      <c r="F35" t="s">
        <v>37</v>
      </c>
      <c r="G35">
        <f ca="1">ROUND(INDEX(nodes!$B:$B,MATCH(A35,nodes!$A:$A,0))+RAND()*$B$1*2-$B$1,0)</f>
        <v>1106</v>
      </c>
      <c r="H35">
        <f ca="1">ROUND(INDEX(nodes!$C:$C,MATCH(A35,nodes!$A:$A,0))+RAND()*$B$1*2-$B$1,0)</f>
        <v>1252</v>
      </c>
      <c r="I35" s="1">
        <v>0.25</v>
      </c>
      <c r="J35" t="s">
        <v>10</v>
      </c>
      <c r="K35" t="s">
        <v>39</v>
      </c>
      <c r="L35">
        <f ca="1">ROUND(INDEX(nodes!$B:$B,MATCH(B35,nodes!$A:$A,0))+RAND()*$B$1*2-$B$1,0)</f>
        <v>926</v>
      </c>
      <c r="M35">
        <f ca="1">ROUND(INDEX(nodes!$C:$C,MATCH(B35,nodes!$A:$A,0))+RAND()*$B$1*2-$B$1,0)</f>
        <v>2237</v>
      </c>
      <c r="N35" s="1">
        <v>0.66666666666666696</v>
      </c>
      <c r="O35" t="s">
        <v>10</v>
      </c>
      <c r="P35" t="str">
        <f t="shared" si="22"/>
        <v>h</v>
      </c>
      <c r="Q35">
        <f t="shared" ca="1" si="23"/>
        <v>1106</v>
      </c>
      <c r="R35">
        <f t="shared" ca="1" si="24"/>
        <v>1252</v>
      </c>
      <c r="T35" t="s">
        <v>11</v>
      </c>
      <c r="U35" t="str">
        <f t="shared" si="16"/>
        <v>&lt;person id="31" age="21"&gt; &lt;plan selected="yes"&gt;</v>
      </c>
      <c r="V35" t="str">
        <f t="shared" ca="1" si="17"/>
        <v>&lt;act type="h" x="1106" y="1252" end_time="06:00:00" /&gt;</v>
      </c>
      <c r="W35" t="str">
        <f t="shared" si="18"/>
        <v>&lt;leg mode="car"&gt;&lt;/leg&gt;</v>
      </c>
      <c r="X35" t="str">
        <f t="shared" ca="1" si="19"/>
        <v>&lt;act type="s" x="926" y="2237" end_time="16:00:00" /&gt;</v>
      </c>
      <c r="Y35" t="str">
        <f t="shared" si="20"/>
        <v>&lt;leg mode="car"&gt;&lt;/leg&gt;</v>
      </c>
      <c r="Z35" t="str">
        <f t="shared" ca="1" si="21"/>
        <v>&lt;act type="h" x="1106" y="1252" /&gt; &lt;/plan&gt; &lt;/person&gt;</v>
      </c>
    </row>
    <row r="36" spans="1:26" x14ac:dyDescent="0.25">
      <c r="A36">
        <v>11</v>
      </c>
      <c r="B36">
        <v>12</v>
      </c>
      <c r="D36">
        <v>32</v>
      </c>
      <c r="E36">
        <v>21</v>
      </c>
      <c r="F36" t="s">
        <v>37</v>
      </c>
      <c r="G36">
        <f ca="1">ROUND(INDEX(nodes!$B:$B,MATCH(A36,nodes!$A:$A,0))+RAND()*$B$1*2-$B$1,0)</f>
        <v>744</v>
      </c>
      <c r="H36">
        <f ca="1">ROUND(INDEX(nodes!$C:$C,MATCH(A36,nodes!$A:$A,0))+RAND()*$B$1*2-$B$1,0)</f>
        <v>722</v>
      </c>
      <c r="I36" s="1">
        <v>0.25</v>
      </c>
      <c r="J36" t="s">
        <v>10</v>
      </c>
      <c r="K36" t="s">
        <v>39</v>
      </c>
      <c r="L36">
        <f ca="1">ROUND(INDEX(nodes!$B:$B,MATCH(B36,nodes!$A:$A,0))+RAND()*$B$1*2-$B$1,0)</f>
        <v>835</v>
      </c>
      <c r="M36">
        <f ca="1">ROUND(INDEX(nodes!$C:$C,MATCH(B36,nodes!$A:$A,0))+RAND()*$B$1*2-$B$1,0)</f>
        <v>2235</v>
      </c>
      <c r="N36" s="1">
        <v>0.66666666666666696</v>
      </c>
      <c r="O36" t="s">
        <v>10</v>
      </c>
      <c r="P36" t="str">
        <f t="shared" si="22"/>
        <v>h</v>
      </c>
      <c r="Q36">
        <f t="shared" ca="1" si="23"/>
        <v>744</v>
      </c>
      <c r="R36">
        <f t="shared" ca="1" si="24"/>
        <v>722</v>
      </c>
      <c r="T36" t="s">
        <v>11</v>
      </c>
      <c r="U36" t="str">
        <f t="shared" si="16"/>
        <v>&lt;person id="32" age="21"&gt; &lt;plan selected="yes"&gt;</v>
      </c>
      <c r="V36" t="str">
        <f t="shared" ca="1" si="17"/>
        <v>&lt;act type="h" x="744" y="722" end_time="06:00:00" /&gt;</v>
      </c>
      <c r="W36" t="str">
        <f t="shared" si="18"/>
        <v>&lt;leg mode="car"&gt;&lt;/leg&gt;</v>
      </c>
      <c r="X36" t="str">
        <f t="shared" ca="1" si="19"/>
        <v>&lt;act type="s" x="835" y="2235" end_time="16:00:00" /&gt;</v>
      </c>
      <c r="Y36" t="str">
        <f t="shared" si="20"/>
        <v>&lt;leg mode="car"&gt;&lt;/leg&gt;</v>
      </c>
      <c r="Z36" t="str">
        <f t="shared" ca="1" si="21"/>
        <v>&lt;act type="h" x="744" y="722" /&gt; &lt;/plan&gt; &lt;/person&gt;</v>
      </c>
    </row>
    <row r="37" spans="1:26" x14ac:dyDescent="0.25">
      <c r="A37">
        <v>11</v>
      </c>
      <c r="B37">
        <v>12</v>
      </c>
      <c r="D37">
        <v>33</v>
      </c>
      <c r="E37">
        <v>21</v>
      </c>
      <c r="F37" t="s">
        <v>37</v>
      </c>
      <c r="G37">
        <f ca="1">ROUND(INDEX(nodes!$B:$B,MATCH(A37,nodes!$A:$A,0))+RAND()*$B$1*2-$B$1,0)</f>
        <v>954</v>
      </c>
      <c r="H37">
        <f ca="1">ROUND(INDEX(nodes!$C:$C,MATCH(A37,nodes!$A:$A,0))+RAND()*$B$1*2-$B$1,0)</f>
        <v>1105</v>
      </c>
      <c r="I37" s="1">
        <v>0.25</v>
      </c>
      <c r="J37" t="s">
        <v>10</v>
      </c>
      <c r="K37" t="s">
        <v>39</v>
      </c>
      <c r="L37">
        <f ca="1">ROUND(INDEX(nodes!$B:$B,MATCH(B37,nodes!$A:$A,0))+RAND()*$B$1*2-$B$1,0)</f>
        <v>1023</v>
      </c>
      <c r="M37">
        <f ca="1">ROUND(INDEX(nodes!$C:$C,MATCH(B37,nodes!$A:$A,0))+RAND()*$B$1*2-$B$1,0)</f>
        <v>1839</v>
      </c>
      <c r="N37" s="1">
        <v>0.66666666666666696</v>
      </c>
      <c r="O37" t="s">
        <v>10</v>
      </c>
      <c r="P37" t="str">
        <f t="shared" si="22"/>
        <v>h</v>
      </c>
      <c r="Q37">
        <f t="shared" ca="1" si="23"/>
        <v>954</v>
      </c>
      <c r="R37">
        <f t="shared" ca="1" si="24"/>
        <v>1105</v>
      </c>
      <c r="T37" t="s">
        <v>11</v>
      </c>
      <c r="U37" t="str">
        <f t="shared" si="16"/>
        <v>&lt;person id="33" age="21"&gt; &lt;plan selected="yes"&gt;</v>
      </c>
      <c r="V37" t="str">
        <f t="shared" ca="1" si="17"/>
        <v>&lt;act type="h" x="954" y="1105" end_time="06:00:00" /&gt;</v>
      </c>
      <c r="W37" t="str">
        <f t="shared" si="18"/>
        <v>&lt;leg mode="car"&gt;&lt;/leg&gt;</v>
      </c>
      <c r="X37" t="str">
        <f t="shared" ca="1" si="19"/>
        <v>&lt;act type="s" x="1023" y="1839" end_time="16:00:00" /&gt;</v>
      </c>
      <c r="Y37" t="str">
        <f t="shared" si="20"/>
        <v>&lt;leg mode="car"&gt;&lt;/leg&gt;</v>
      </c>
      <c r="Z37" t="str">
        <f t="shared" ca="1" si="21"/>
        <v>&lt;act type="h" x="954" y="1105" /&gt; &lt;/plan&gt; &lt;/person&gt;</v>
      </c>
    </row>
    <row r="38" spans="1:26" x14ac:dyDescent="0.25">
      <c r="A38">
        <v>11</v>
      </c>
      <c r="B38">
        <v>12</v>
      </c>
      <c r="D38">
        <v>34</v>
      </c>
      <c r="E38">
        <v>21</v>
      </c>
      <c r="F38" t="s">
        <v>37</v>
      </c>
      <c r="G38">
        <f ca="1">ROUND(INDEX(nodes!$B:$B,MATCH(A38,nodes!$A:$A,0))+RAND()*$B$1*2-$B$1,0)</f>
        <v>734</v>
      </c>
      <c r="H38">
        <f ca="1">ROUND(INDEX(nodes!$C:$C,MATCH(A38,nodes!$A:$A,0))+RAND()*$B$1*2-$B$1,0)</f>
        <v>1204</v>
      </c>
      <c r="I38" s="1">
        <v>0.25</v>
      </c>
      <c r="J38" t="s">
        <v>10</v>
      </c>
      <c r="K38" t="s">
        <v>39</v>
      </c>
      <c r="L38">
        <f ca="1">ROUND(INDEX(nodes!$B:$B,MATCH(B38,nodes!$A:$A,0))+RAND()*$B$1*2-$B$1,0)</f>
        <v>1219</v>
      </c>
      <c r="M38">
        <f ca="1">ROUND(INDEX(nodes!$C:$C,MATCH(B38,nodes!$A:$A,0))+RAND()*$B$1*2-$B$1,0)</f>
        <v>1977</v>
      </c>
      <c r="N38" s="1">
        <v>0.66666666666666696</v>
      </c>
      <c r="O38" t="s">
        <v>10</v>
      </c>
      <c r="P38" t="str">
        <f t="shared" si="22"/>
        <v>h</v>
      </c>
      <c r="Q38">
        <f t="shared" ca="1" si="23"/>
        <v>734</v>
      </c>
      <c r="R38">
        <f t="shared" ca="1" si="24"/>
        <v>1204</v>
      </c>
      <c r="T38" t="s">
        <v>11</v>
      </c>
      <c r="U38" t="str">
        <f t="shared" si="16"/>
        <v>&lt;person id="34" age="21"&gt; &lt;plan selected="yes"&gt;</v>
      </c>
      <c r="V38" t="str">
        <f t="shared" ca="1" si="17"/>
        <v>&lt;act type="h" x="734" y="1204" end_time="06:00:00" /&gt;</v>
      </c>
      <c r="W38" t="str">
        <f t="shared" si="18"/>
        <v>&lt;leg mode="car"&gt;&lt;/leg&gt;</v>
      </c>
      <c r="X38" t="str">
        <f t="shared" ca="1" si="19"/>
        <v>&lt;act type="s" x="1219" y="1977" end_time="16:00:00" /&gt;</v>
      </c>
      <c r="Y38" t="str">
        <f t="shared" si="20"/>
        <v>&lt;leg mode="car"&gt;&lt;/leg&gt;</v>
      </c>
      <c r="Z38" t="str">
        <f t="shared" ca="1" si="21"/>
        <v>&lt;act type="h" x="734" y="1204" /&gt; &lt;/plan&gt; &lt;/person&gt;</v>
      </c>
    </row>
    <row r="39" spans="1:26" x14ac:dyDescent="0.25">
      <c r="A39">
        <v>11</v>
      </c>
      <c r="B39">
        <v>12</v>
      </c>
      <c r="D39">
        <v>35</v>
      </c>
      <c r="E39">
        <v>21</v>
      </c>
      <c r="F39" t="s">
        <v>37</v>
      </c>
      <c r="G39">
        <f ca="1">ROUND(INDEX(nodes!$B:$B,MATCH(A39,nodes!$A:$A,0))+RAND()*$B$1*2-$B$1,0)</f>
        <v>735</v>
      </c>
      <c r="H39">
        <f ca="1">ROUND(INDEX(nodes!$C:$C,MATCH(A39,nodes!$A:$A,0))+RAND()*$B$1*2-$B$1,0)</f>
        <v>1081</v>
      </c>
      <c r="I39" s="1">
        <v>0.25</v>
      </c>
      <c r="J39" t="s">
        <v>10</v>
      </c>
      <c r="K39" t="s">
        <v>39</v>
      </c>
      <c r="L39">
        <f ca="1">ROUND(INDEX(nodes!$B:$B,MATCH(B39,nodes!$A:$A,0))+RAND()*$B$1*2-$B$1,0)</f>
        <v>774</v>
      </c>
      <c r="M39">
        <f ca="1">ROUND(INDEX(nodes!$C:$C,MATCH(B39,nodes!$A:$A,0))+RAND()*$B$1*2-$B$1,0)</f>
        <v>1849</v>
      </c>
      <c r="N39" s="1">
        <v>0.66666666666666696</v>
      </c>
      <c r="O39" t="s">
        <v>10</v>
      </c>
      <c r="P39" t="str">
        <f t="shared" si="22"/>
        <v>h</v>
      </c>
      <c r="Q39">
        <f t="shared" ca="1" si="23"/>
        <v>735</v>
      </c>
      <c r="R39">
        <f t="shared" ca="1" si="24"/>
        <v>1081</v>
      </c>
      <c r="T39" t="s">
        <v>11</v>
      </c>
      <c r="U39" t="str">
        <f t="shared" si="16"/>
        <v>&lt;person id="35" age="21"&gt; &lt;plan selected="yes"&gt;</v>
      </c>
      <c r="V39" t="str">
        <f t="shared" ca="1" si="17"/>
        <v>&lt;act type="h" x="735" y="1081" end_time="06:00:00" /&gt;</v>
      </c>
      <c r="W39" t="str">
        <f t="shared" si="18"/>
        <v>&lt;leg mode="car"&gt;&lt;/leg&gt;</v>
      </c>
      <c r="X39" t="str">
        <f t="shared" ca="1" si="19"/>
        <v>&lt;act type="s" x="774" y="1849" end_time="16:00:00" /&gt;</v>
      </c>
      <c r="Y39" t="str">
        <f t="shared" si="20"/>
        <v>&lt;leg mode="car"&gt;&lt;/leg&gt;</v>
      </c>
      <c r="Z39" t="str">
        <f t="shared" ca="1" si="21"/>
        <v>&lt;act type="h" x="735" y="1081" /&gt; &lt;/plan&gt; &lt;/person&gt;</v>
      </c>
    </row>
    <row r="40" spans="1:26" x14ac:dyDescent="0.25">
      <c r="A40">
        <v>11</v>
      </c>
      <c r="B40">
        <v>12</v>
      </c>
      <c r="D40">
        <v>36</v>
      </c>
      <c r="E40">
        <v>21</v>
      </c>
      <c r="F40" t="s">
        <v>37</v>
      </c>
      <c r="G40">
        <f ca="1">ROUND(INDEX(nodes!$B:$B,MATCH(A40,nodes!$A:$A,0))+RAND()*$B$1*2-$B$1,0)</f>
        <v>1184</v>
      </c>
      <c r="H40">
        <f ca="1">ROUND(INDEX(nodes!$C:$C,MATCH(A40,nodes!$A:$A,0))+RAND()*$B$1*2-$B$1,0)</f>
        <v>862</v>
      </c>
      <c r="I40" s="1">
        <v>0.25</v>
      </c>
      <c r="J40" t="s">
        <v>10</v>
      </c>
      <c r="K40" t="s">
        <v>39</v>
      </c>
      <c r="L40">
        <f ca="1">ROUND(INDEX(nodes!$B:$B,MATCH(B40,nodes!$A:$A,0))+RAND()*$B$1*2-$B$1,0)</f>
        <v>905</v>
      </c>
      <c r="M40">
        <f ca="1">ROUND(INDEX(nodes!$C:$C,MATCH(B40,nodes!$A:$A,0))+RAND()*$B$1*2-$B$1,0)</f>
        <v>2209</v>
      </c>
      <c r="N40" s="1">
        <v>0.66666666666666696</v>
      </c>
      <c r="O40" t="s">
        <v>10</v>
      </c>
      <c r="P40" t="str">
        <f t="shared" si="22"/>
        <v>h</v>
      </c>
      <c r="Q40">
        <f t="shared" ca="1" si="23"/>
        <v>1184</v>
      </c>
      <c r="R40">
        <f t="shared" ca="1" si="24"/>
        <v>862</v>
      </c>
      <c r="T40" t="s">
        <v>11</v>
      </c>
      <c r="U40" t="str">
        <f t="shared" si="16"/>
        <v>&lt;person id="36" age="21"&gt; &lt;plan selected="yes"&gt;</v>
      </c>
      <c r="V40" t="str">
        <f t="shared" ca="1" si="17"/>
        <v>&lt;act type="h" x="1184" y="862" end_time="06:00:00" /&gt;</v>
      </c>
      <c r="W40" t="str">
        <f t="shared" si="18"/>
        <v>&lt;leg mode="car"&gt;&lt;/leg&gt;</v>
      </c>
      <c r="X40" t="str">
        <f t="shared" ca="1" si="19"/>
        <v>&lt;act type="s" x="905" y="2209" end_time="16:00:00" /&gt;</v>
      </c>
      <c r="Y40" t="str">
        <f t="shared" si="20"/>
        <v>&lt;leg mode="car"&gt;&lt;/leg&gt;</v>
      </c>
      <c r="Z40" t="str">
        <f t="shared" ca="1" si="21"/>
        <v>&lt;act type="h" x="1184" y="862" /&gt; &lt;/plan&gt; &lt;/person&gt;</v>
      </c>
    </row>
    <row r="41" spans="1:26" x14ac:dyDescent="0.25">
      <c r="A41">
        <v>11</v>
      </c>
      <c r="B41">
        <v>12</v>
      </c>
      <c r="D41">
        <v>37</v>
      </c>
      <c r="E41">
        <v>21</v>
      </c>
      <c r="F41" t="s">
        <v>37</v>
      </c>
      <c r="G41">
        <f ca="1">ROUND(INDEX(nodes!$B:$B,MATCH(A41,nodes!$A:$A,0))+RAND()*$B$1*2-$B$1,0)</f>
        <v>953</v>
      </c>
      <c r="H41">
        <f ca="1">ROUND(INDEX(nodes!$C:$C,MATCH(A41,nodes!$A:$A,0))+RAND()*$B$1*2-$B$1,0)</f>
        <v>1201</v>
      </c>
      <c r="I41" s="1">
        <v>0.25</v>
      </c>
      <c r="J41" t="s">
        <v>10</v>
      </c>
      <c r="K41" t="s">
        <v>39</v>
      </c>
      <c r="L41">
        <f ca="1">ROUND(INDEX(nodes!$B:$B,MATCH(B41,nodes!$A:$A,0))+RAND()*$B$1*2-$B$1,0)</f>
        <v>712</v>
      </c>
      <c r="M41">
        <f ca="1">ROUND(INDEX(nodes!$C:$C,MATCH(B41,nodes!$A:$A,0))+RAND()*$B$1*2-$B$1,0)</f>
        <v>1785</v>
      </c>
      <c r="N41" s="1">
        <v>0.66666666666666696</v>
      </c>
      <c r="O41" t="s">
        <v>10</v>
      </c>
      <c r="P41" t="str">
        <f t="shared" si="22"/>
        <v>h</v>
      </c>
      <c r="Q41">
        <f t="shared" ca="1" si="23"/>
        <v>953</v>
      </c>
      <c r="R41">
        <f t="shared" ca="1" si="24"/>
        <v>1201</v>
      </c>
      <c r="T41" t="s">
        <v>11</v>
      </c>
      <c r="U41" t="str">
        <f t="shared" si="16"/>
        <v>&lt;person id="37" age="21"&gt; &lt;plan selected="yes"&gt;</v>
      </c>
      <c r="V41" t="str">
        <f t="shared" ca="1" si="17"/>
        <v>&lt;act type="h" x="953" y="1201" end_time="06:00:00" /&gt;</v>
      </c>
      <c r="W41" t="str">
        <f t="shared" si="18"/>
        <v>&lt;leg mode="car"&gt;&lt;/leg&gt;</v>
      </c>
      <c r="X41" t="str">
        <f t="shared" ca="1" si="19"/>
        <v>&lt;act type="s" x="712" y="1785" end_time="16:00:00" /&gt;</v>
      </c>
      <c r="Y41" t="str">
        <f t="shared" si="20"/>
        <v>&lt;leg mode="car"&gt;&lt;/leg&gt;</v>
      </c>
      <c r="Z41" t="str">
        <f t="shared" ca="1" si="21"/>
        <v>&lt;act type="h" x="953" y="1201" /&gt; &lt;/plan&gt; &lt;/person&gt;</v>
      </c>
    </row>
    <row r="42" spans="1:26" x14ac:dyDescent="0.25">
      <c r="A42">
        <v>11</v>
      </c>
      <c r="B42">
        <v>12</v>
      </c>
      <c r="D42">
        <v>38</v>
      </c>
      <c r="E42">
        <v>21</v>
      </c>
      <c r="F42" t="s">
        <v>37</v>
      </c>
      <c r="G42">
        <f ca="1">ROUND(INDEX(nodes!$B:$B,MATCH(A42,nodes!$A:$A,0))+RAND()*$B$1*2-$B$1,0)</f>
        <v>1131</v>
      </c>
      <c r="H42">
        <f ca="1">ROUND(INDEX(nodes!$C:$C,MATCH(A42,nodes!$A:$A,0))+RAND()*$B$1*2-$B$1,0)</f>
        <v>731</v>
      </c>
      <c r="I42" s="1">
        <v>0.25</v>
      </c>
      <c r="J42" t="s">
        <v>10</v>
      </c>
      <c r="K42" t="s">
        <v>39</v>
      </c>
      <c r="L42">
        <f ca="1">ROUND(INDEX(nodes!$B:$B,MATCH(B42,nodes!$A:$A,0))+RAND()*$B$1*2-$B$1,0)</f>
        <v>745</v>
      </c>
      <c r="M42">
        <f ca="1">ROUND(INDEX(nodes!$C:$C,MATCH(B42,nodes!$A:$A,0))+RAND()*$B$1*2-$B$1,0)</f>
        <v>2217</v>
      </c>
      <c r="N42" s="1">
        <v>0.66666666666666696</v>
      </c>
      <c r="O42" t="s">
        <v>10</v>
      </c>
      <c r="P42" t="str">
        <f t="shared" si="22"/>
        <v>h</v>
      </c>
      <c r="Q42">
        <f t="shared" ca="1" si="23"/>
        <v>1131</v>
      </c>
      <c r="R42">
        <f t="shared" ca="1" si="24"/>
        <v>731</v>
      </c>
      <c r="T42" t="s">
        <v>11</v>
      </c>
      <c r="U42" t="str">
        <f t="shared" si="16"/>
        <v>&lt;person id="38" age="21"&gt; &lt;plan selected="yes"&gt;</v>
      </c>
      <c r="V42" t="str">
        <f t="shared" ca="1" si="17"/>
        <v>&lt;act type="h" x="1131" y="731" end_time="06:00:00" /&gt;</v>
      </c>
      <c r="W42" t="str">
        <f t="shared" si="18"/>
        <v>&lt;leg mode="car"&gt;&lt;/leg&gt;</v>
      </c>
      <c r="X42" t="str">
        <f t="shared" ca="1" si="19"/>
        <v>&lt;act type="s" x="745" y="2217" end_time="16:00:00" /&gt;</v>
      </c>
      <c r="Y42" t="str">
        <f t="shared" si="20"/>
        <v>&lt;leg mode="car"&gt;&lt;/leg&gt;</v>
      </c>
      <c r="Z42" t="str">
        <f t="shared" ca="1" si="21"/>
        <v>&lt;act type="h" x="1131" y="731" /&gt; &lt;/plan&gt; &lt;/person&gt;</v>
      </c>
    </row>
    <row r="43" spans="1:26" x14ac:dyDescent="0.25">
      <c r="A43">
        <v>11</v>
      </c>
      <c r="B43">
        <v>12</v>
      </c>
      <c r="D43">
        <v>39</v>
      </c>
      <c r="E43">
        <v>21</v>
      </c>
      <c r="F43" t="s">
        <v>37</v>
      </c>
      <c r="G43">
        <f ca="1">ROUND(INDEX(nodes!$B:$B,MATCH(A43,nodes!$A:$A,0))+RAND()*$B$1*2-$B$1,0)</f>
        <v>857</v>
      </c>
      <c r="H43">
        <f ca="1">ROUND(INDEX(nodes!$C:$C,MATCH(A43,nodes!$A:$A,0))+RAND()*$B$1*2-$B$1,0)</f>
        <v>1166</v>
      </c>
      <c r="I43" s="1">
        <v>0.25</v>
      </c>
      <c r="J43" t="s">
        <v>10</v>
      </c>
      <c r="K43" t="s">
        <v>39</v>
      </c>
      <c r="L43">
        <f ca="1">ROUND(INDEX(nodes!$B:$B,MATCH(B43,nodes!$A:$A,0))+RAND()*$B$1*2-$B$1,0)</f>
        <v>818</v>
      </c>
      <c r="M43">
        <f ca="1">ROUND(INDEX(nodes!$C:$C,MATCH(B43,nodes!$A:$A,0))+RAND()*$B$1*2-$B$1,0)</f>
        <v>1808</v>
      </c>
      <c r="N43" s="1">
        <v>0.66666666666666696</v>
      </c>
      <c r="O43" t="s">
        <v>10</v>
      </c>
      <c r="P43" t="str">
        <f t="shared" si="22"/>
        <v>h</v>
      </c>
      <c r="Q43">
        <f t="shared" ca="1" si="23"/>
        <v>857</v>
      </c>
      <c r="R43">
        <f t="shared" ca="1" si="24"/>
        <v>1166</v>
      </c>
      <c r="T43" t="s">
        <v>11</v>
      </c>
      <c r="U43" t="str">
        <f t="shared" si="16"/>
        <v>&lt;person id="39" age="21"&gt; &lt;plan selected="yes"&gt;</v>
      </c>
      <c r="V43" t="str">
        <f t="shared" ca="1" si="17"/>
        <v>&lt;act type="h" x="857" y="1166" end_time="06:00:00" /&gt;</v>
      </c>
      <c r="W43" t="str">
        <f t="shared" si="18"/>
        <v>&lt;leg mode="car"&gt;&lt;/leg&gt;</v>
      </c>
      <c r="X43" t="str">
        <f t="shared" ca="1" si="19"/>
        <v>&lt;act type="s" x="818" y="1808" end_time="16:00:00" /&gt;</v>
      </c>
      <c r="Y43" t="str">
        <f t="shared" si="20"/>
        <v>&lt;leg mode="car"&gt;&lt;/leg&gt;</v>
      </c>
      <c r="Z43" t="str">
        <f t="shared" ca="1" si="21"/>
        <v>&lt;act type="h" x="857" y="1166" /&gt; &lt;/plan&gt; &lt;/person&gt;</v>
      </c>
    </row>
    <row r="44" spans="1:26" x14ac:dyDescent="0.25">
      <c r="A44">
        <v>11</v>
      </c>
      <c r="B44">
        <v>12</v>
      </c>
      <c r="D44">
        <v>40</v>
      </c>
      <c r="E44">
        <v>21</v>
      </c>
      <c r="F44" t="s">
        <v>37</v>
      </c>
      <c r="G44">
        <f ca="1">ROUND(INDEX(nodes!$B:$B,MATCH(A44,nodes!$A:$A,0))+RAND()*$B$1*2-$B$1,0)</f>
        <v>756</v>
      </c>
      <c r="H44">
        <f ca="1">ROUND(INDEX(nodes!$C:$C,MATCH(A44,nodes!$A:$A,0))+RAND()*$B$1*2-$B$1,0)</f>
        <v>840</v>
      </c>
      <c r="I44" s="1">
        <v>0.25</v>
      </c>
      <c r="J44" t="s">
        <v>10</v>
      </c>
      <c r="K44" t="s">
        <v>39</v>
      </c>
      <c r="L44">
        <f ca="1">ROUND(INDEX(nodes!$B:$B,MATCH(B44,nodes!$A:$A,0))+RAND()*$B$1*2-$B$1,0)</f>
        <v>843</v>
      </c>
      <c r="M44">
        <f ca="1">ROUND(INDEX(nodes!$C:$C,MATCH(B44,nodes!$A:$A,0))+RAND()*$B$1*2-$B$1,0)</f>
        <v>1744</v>
      </c>
      <c r="N44" s="1">
        <v>0.66666666666666696</v>
      </c>
      <c r="O44" t="s">
        <v>10</v>
      </c>
      <c r="P44" t="str">
        <f t="shared" si="22"/>
        <v>h</v>
      </c>
      <c r="Q44">
        <f t="shared" ca="1" si="23"/>
        <v>756</v>
      </c>
      <c r="R44">
        <f t="shared" ca="1" si="24"/>
        <v>840</v>
      </c>
      <c r="T44" t="s">
        <v>11</v>
      </c>
      <c r="U44" t="str">
        <f t="shared" si="16"/>
        <v>&lt;person id="40" age="21"&gt; &lt;plan selected="yes"&gt;</v>
      </c>
      <c r="V44" t="str">
        <f t="shared" ca="1" si="17"/>
        <v>&lt;act type="h" x="756" y="840" end_time="06:00:00" /&gt;</v>
      </c>
      <c r="W44" t="str">
        <f t="shared" si="18"/>
        <v>&lt;leg mode="car"&gt;&lt;/leg&gt;</v>
      </c>
      <c r="X44" t="str">
        <f t="shared" ca="1" si="19"/>
        <v>&lt;act type="s" x="843" y="1744" end_time="16:00:00" /&gt;</v>
      </c>
      <c r="Y44" t="str">
        <f t="shared" si="20"/>
        <v>&lt;leg mode="car"&gt;&lt;/leg&gt;</v>
      </c>
      <c r="Z44" t="str">
        <f t="shared" ca="1" si="21"/>
        <v>&lt;act type="h" x="756" y="840" /&gt; &lt;/plan&gt; &lt;/person&gt;</v>
      </c>
    </row>
    <row r="45" spans="1:26" x14ac:dyDescent="0.25">
      <c r="A45">
        <v>11</v>
      </c>
      <c r="B45">
        <v>12</v>
      </c>
      <c r="D45">
        <v>41</v>
      </c>
      <c r="E45">
        <v>21</v>
      </c>
      <c r="F45" t="s">
        <v>37</v>
      </c>
      <c r="G45">
        <f ca="1">ROUND(INDEX(nodes!$B:$B,MATCH(A45,nodes!$A:$A,0))+RAND()*$B$1*2-$B$1,0)</f>
        <v>1029</v>
      </c>
      <c r="H45">
        <f ca="1">ROUND(INDEX(nodes!$C:$C,MATCH(A45,nodes!$A:$A,0))+RAND()*$B$1*2-$B$1,0)</f>
        <v>963</v>
      </c>
      <c r="I45" s="1">
        <v>0.25</v>
      </c>
      <c r="J45" t="s">
        <v>10</v>
      </c>
      <c r="K45" t="s">
        <v>39</v>
      </c>
      <c r="L45">
        <f ca="1">ROUND(INDEX(nodes!$B:$B,MATCH(B45,nodes!$A:$A,0))+RAND()*$B$1*2-$B$1,0)</f>
        <v>1171</v>
      </c>
      <c r="M45">
        <f ca="1">ROUND(INDEX(nodes!$C:$C,MATCH(B45,nodes!$A:$A,0))+RAND()*$B$1*2-$B$1,0)</f>
        <v>2117</v>
      </c>
      <c r="N45" s="1">
        <v>0.66666666666666696</v>
      </c>
      <c r="O45" t="s">
        <v>10</v>
      </c>
      <c r="P45" t="str">
        <f t="shared" si="22"/>
        <v>h</v>
      </c>
      <c r="Q45">
        <f t="shared" ca="1" si="23"/>
        <v>1029</v>
      </c>
      <c r="R45">
        <f t="shared" ca="1" si="24"/>
        <v>963</v>
      </c>
      <c r="T45" t="s">
        <v>11</v>
      </c>
      <c r="U45" t="str">
        <f t="shared" si="16"/>
        <v>&lt;person id="41" age="21"&gt; &lt;plan selected="yes"&gt;</v>
      </c>
      <c r="V45" t="str">
        <f t="shared" ca="1" si="17"/>
        <v>&lt;act type="h" x="1029" y="963" end_time="06:00:00" /&gt;</v>
      </c>
      <c r="W45" t="str">
        <f t="shared" si="18"/>
        <v>&lt;leg mode="car"&gt;&lt;/leg&gt;</v>
      </c>
      <c r="X45" t="str">
        <f t="shared" ca="1" si="19"/>
        <v>&lt;act type="s" x="1171" y="2117" end_time="16:00:00" /&gt;</v>
      </c>
      <c r="Y45" t="str">
        <f t="shared" si="20"/>
        <v>&lt;leg mode="car"&gt;&lt;/leg&gt;</v>
      </c>
      <c r="Z45" t="str">
        <f t="shared" ca="1" si="21"/>
        <v>&lt;act type="h" x="1029" y="963" /&gt; &lt;/plan&gt; &lt;/person&gt;</v>
      </c>
    </row>
    <row r="46" spans="1:26" x14ac:dyDescent="0.25">
      <c r="A46">
        <v>11</v>
      </c>
      <c r="B46">
        <v>12</v>
      </c>
      <c r="D46">
        <v>42</v>
      </c>
      <c r="E46">
        <v>21</v>
      </c>
      <c r="F46" t="s">
        <v>37</v>
      </c>
      <c r="G46">
        <f ca="1">ROUND(INDEX(nodes!$B:$B,MATCH(A46,nodes!$A:$A,0))+RAND()*$B$1*2-$B$1,0)</f>
        <v>1181</v>
      </c>
      <c r="H46">
        <f ca="1">ROUND(INDEX(nodes!$C:$C,MATCH(A46,nodes!$A:$A,0))+RAND()*$B$1*2-$B$1,0)</f>
        <v>907</v>
      </c>
      <c r="I46" s="1">
        <v>0.25</v>
      </c>
      <c r="J46" t="s">
        <v>10</v>
      </c>
      <c r="K46" t="s">
        <v>39</v>
      </c>
      <c r="L46">
        <f ca="1">ROUND(INDEX(nodes!$B:$B,MATCH(B46,nodes!$A:$A,0))+RAND()*$B$1*2-$B$1,0)</f>
        <v>1133</v>
      </c>
      <c r="M46">
        <f ca="1">ROUND(INDEX(nodes!$C:$C,MATCH(B46,nodes!$A:$A,0))+RAND()*$B$1*2-$B$1,0)</f>
        <v>2215</v>
      </c>
      <c r="N46" s="1">
        <v>0.66666666666666696</v>
      </c>
      <c r="O46" t="s">
        <v>10</v>
      </c>
      <c r="P46" t="str">
        <f t="shared" si="22"/>
        <v>h</v>
      </c>
      <c r="Q46">
        <f t="shared" ca="1" si="23"/>
        <v>1181</v>
      </c>
      <c r="R46">
        <f t="shared" ca="1" si="24"/>
        <v>907</v>
      </c>
      <c r="T46" t="s">
        <v>11</v>
      </c>
      <c r="U46" t="str">
        <f t="shared" si="16"/>
        <v>&lt;person id="42" age="21"&gt; &lt;plan selected="yes"&gt;</v>
      </c>
      <c r="V46" t="str">
        <f t="shared" ca="1" si="17"/>
        <v>&lt;act type="h" x="1181" y="907" end_time="06:00:00" /&gt;</v>
      </c>
      <c r="W46" t="str">
        <f t="shared" si="18"/>
        <v>&lt;leg mode="car"&gt;&lt;/leg&gt;</v>
      </c>
      <c r="X46" t="str">
        <f t="shared" ca="1" si="19"/>
        <v>&lt;act type="s" x="1133" y="2215" end_time="16:00:00" /&gt;</v>
      </c>
      <c r="Y46" t="str">
        <f t="shared" si="20"/>
        <v>&lt;leg mode="car"&gt;&lt;/leg&gt;</v>
      </c>
      <c r="Z46" t="str">
        <f t="shared" ca="1" si="21"/>
        <v>&lt;act type="h" x="1181" y="907" /&gt; &lt;/plan&gt; &lt;/person&gt;</v>
      </c>
    </row>
    <row r="47" spans="1:26" x14ac:dyDescent="0.25">
      <c r="A47">
        <v>11</v>
      </c>
      <c r="B47">
        <v>12</v>
      </c>
      <c r="D47">
        <v>43</v>
      </c>
      <c r="E47">
        <v>21</v>
      </c>
      <c r="F47" t="s">
        <v>37</v>
      </c>
      <c r="G47">
        <f ca="1">ROUND(INDEX(nodes!$B:$B,MATCH(A47,nodes!$A:$A,0))+RAND()*$B$1*2-$B$1,0)</f>
        <v>863</v>
      </c>
      <c r="H47">
        <f ca="1">ROUND(INDEX(nodes!$C:$C,MATCH(A47,nodes!$A:$A,0))+RAND()*$B$1*2-$B$1,0)</f>
        <v>970</v>
      </c>
      <c r="I47" s="1">
        <v>0.25</v>
      </c>
      <c r="J47" t="s">
        <v>10</v>
      </c>
      <c r="K47" t="s">
        <v>39</v>
      </c>
      <c r="L47">
        <f ca="1">ROUND(INDEX(nodes!$B:$B,MATCH(B47,nodes!$A:$A,0))+RAND()*$B$1*2-$B$1,0)</f>
        <v>740</v>
      </c>
      <c r="M47">
        <f ca="1">ROUND(INDEX(nodes!$C:$C,MATCH(B47,nodes!$A:$A,0))+RAND()*$B$1*2-$B$1,0)</f>
        <v>1796</v>
      </c>
      <c r="N47" s="1">
        <v>0.66666666666666696</v>
      </c>
      <c r="O47" t="s">
        <v>10</v>
      </c>
      <c r="P47" t="str">
        <f t="shared" si="22"/>
        <v>h</v>
      </c>
      <c r="Q47">
        <f t="shared" ca="1" si="23"/>
        <v>863</v>
      </c>
      <c r="R47">
        <f t="shared" ca="1" si="24"/>
        <v>970</v>
      </c>
      <c r="T47" t="s">
        <v>11</v>
      </c>
      <c r="U47" t="str">
        <f t="shared" si="16"/>
        <v>&lt;person id="43" age="21"&gt; &lt;plan selected="yes"&gt;</v>
      </c>
      <c r="V47" t="str">
        <f t="shared" ca="1" si="17"/>
        <v>&lt;act type="h" x="863" y="970" end_time="06:00:00" /&gt;</v>
      </c>
      <c r="W47" t="str">
        <f t="shared" si="18"/>
        <v>&lt;leg mode="car"&gt;&lt;/leg&gt;</v>
      </c>
      <c r="X47" t="str">
        <f t="shared" ca="1" si="19"/>
        <v>&lt;act type="s" x="740" y="1796" end_time="16:00:00" /&gt;</v>
      </c>
      <c r="Y47" t="str">
        <f t="shared" si="20"/>
        <v>&lt;leg mode="car"&gt;&lt;/leg&gt;</v>
      </c>
      <c r="Z47" t="str">
        <f t="shared" ca="1" si="21"/>
        <v>&lt;act type="h" x="863" y="970" /&gt; &lt;/plan&gt; &lt;/person&gt;</v>
      </c>
    </row>
    <row r="48" spans="1:26" x14ac:dyDescent="0.25">
      <c r="A48">
        <v>11</v>
      </c>
      <c r="B48">
        <v>12</v>
      </c>
      <c r="D48">
        <v>44</v>
      </c>
      <c r="E48">
        <v>21</v>
      </c>
      <c r="F48" t="s">
        <v>37</v>
      </c>
      <c r="G48">
        <f ca="1">ROUND(INDEX(nodes!$B:$B,MATCH(A48,nodes!$A:$A,0))+RAND()*$B$1*2-$B$1,0)</f>
        <v>813</v>
      </c>
      <c r="H48">
        <f ca="1">ROUND(INDEX(nodes!$C:$C,MATCH(A48,nodes!$A:$A,0))+RAND()*$B$1*2-$B$1,0)</f>
        <v>1284</v>
      </c>
      <c r="I48" s="1">
        <v>0.25</v>
      </c>
      <c r="J48" t="s">
        <v>10</v>
      </c>
      <c r="K48" t="s">
        <v>39</v>
      </c>
      <c r="L48">
        <f ca="1">ROUND(INDEX(nodes!$B:$B,MATCH(B48,nodes!$A:$A,0))+RAND()*$B$1*2-$B$1,0)</f>
        <v>808</v>
      </c>
      <c r="M48">
        <f ca="1">ROUND(INDEX(nodes!$C:$C,MATCH(B48,nodes!$A:$A,0))+RAND()*$B$1*2-$B$1,0)</f>
        <v>2008</v>
      </c>
      <c r="N48" s="1">
        <v>0.66666666666666696</v>
      </c>
      <c r="O48" t="s">
        <v>10</v>
      </c>
      <c r="P48" t="str">
        <f t="shared" si="22"/>
        <v>h</v>
      </c>
      <c r="Q48">
        <f t="shared" ca="1" si="23"/>
        <v>813</v>
      </c>
      <c r="R48">
        <f t="shared" ca="1" si="24"/>
        <v>1284</v>
      </c>
      <c r="T48" t="s">
        <v>11</v>
      </c>
      <c r="U48" t="str">
        <f t="shared" si="16"/>
        <v>&lt;person id="44" age="21"&gt; &lt;plan selected="yes"&gt;</v>
      </c>
      <c r="V48" t="str">
        <f t="shared" ca="1" si="17"/>
        <v>&lt;act type="h" x="813" y="1284" end_time="06:00:00" /&gt;</v>
      </c>
      <c r="W48" t="str">
        <f t="shared" si="18"/>
        <v>&lt;leg mode="car"&gt;&lt;/leg&gt;</v>
      </c>
      <c r="X48" t="str">
        <f t="shared" ca="1" si="19"/>
        <v>&lt;act type="s" x="808" y="2008" end_time="16:00:00" /&gt;</v>
      </c>
      <c r="Y48" t="str">
        <f t="shared" si="20"/>
        <v>&lt;leg mode="car"&gt;&lt;/leg&gt;</v>
      </c>
      <c r="Z48" t="str">
        <f t="shared" ca="1" si="21"/>
        <v>&lt;act type="h" x="813" y="1284" /&gt; &lt;/plan&gt; &lt;/person&gt;</v>
      </c>
    </row>
    <row r="49" spans="1:26" x14ac:dyDescent="0.25">
      <c r="A49">
        <v>11</v>
      </c>
      <c r="B49">
        <v>12</v>
      </c>
      <c r="D49">
        <v>45</v>
      </c>
      <c r="E49">
        <v>21</v>
      </c>
      <c r="F49" t="s">
        <v>37</v>
      </c>
      <c r="G49">
        <f ca="1">ROUND(INDEX(nodes!$B:$B,MATCH(A49,nodes!$A:$A,0))+RAND()*$B$1*2-$B$1,0)</f>
        <v>993</v>
      </c>
      <c r="H49">
        <f ca="1">ROUND(INDEX(nodes!$C:$C,MATCH(A49,nodes!$A:$A,0))+RAND()*$B$1*2-$B$1,0)</f>
        <v>1122</v>
      </c>
      <c r="I49" s="1">
        <v>0.25</v>
      </c>
      <c r="J49" t="s">
        <v>10</v>
      </c>
      <c r="K49" t="s">
        <v>39</v>
      </c>
      <c r="L49">
        <f ca="1">ROUND(INDEX(nodes!$B:$B,MATCH(B49,nodes!$A:$A,0))+RAND()*$B$1*2-$B$1,0)</f>
        <v>1282</v>
      </c>
      <c r="M49">
        <f ca="1">ROUND(INDEX(nodes!$C:$C,MATCH(B49,nodes!$A:$A,0))+RAND()*$B$1*2-$B$1,0)</f>
        <v>1885</v>
      </c>
      <c r="N49" s="1">
        <v>0.66666666666666696</v>
      </c>
      <c r="O49" t="s">
        <v>10</v>
      </c>
      <c r="P49" t="str">
        <f t="shared" si="22"/>
        <v>h</v>
      </c>
      <c r="Q49">
        <f t="shared" ca="1" si="23"/>
        <v>993</v>
      </c>
      <c r="R49">
        <f t="shared" ca="1" si="24"/>
        <v>1122</v>
      </c>
      <c r="T49" t="s">
        <v>11</v>
      </c>
      <c r="U49" t="str">
        <f t="shared" si="16"/>
        <v>&lt;person id="45" age="21"&gt; &lt;plan selected="yes"&gt;</v>
      </c>
      <c r="V49" t="str">
        <f t="shared" ca="1" si="17"/>
        <v>&lt;act type="h" x="993" y="1122" end_time="06:00:00" /&gt;</v>
      </c>
      <c r="W49" t="str">
        <f t="shared" si="18"/>
        <v>&lt;leg mode="car"&gt;&lt;/leg&gt;</v>
      </c>
      <c r="X49" t="str">
        <f t="shared" ca="1" si="19"/>
        <v>&lt;act type="s" x="1282" y="1885" end_time="16:00:00" /&gt;</v>
      </c>
      <c r="Y49" t="str">
        <f t="shared" si="20"/>
        <v>&lt;leg mode="car"&gt;&lt;/leg&gt;</v>
      </c>
      <c r="Z49" t="str">
        <f t="shared" ca="1" si="21"/>
        <v>&lt;act type="h" x="993" y="1122" /&gt; &lt;/plan&gt; &lt;/person&gt;</v>
      </c>
    </row>
    <row r="50" spans="1:26" x14ac:dyDescent="0.25">
      <c r="A50">
        <v>11</v>
      </c>
      <c r="B50">
        <v>12</v>
      </c>
      <c r="D50">
        <v>46</v>
      </c>
      <c r="E50">
        <v>21</v>
      </c>
      <c r="F50" t="s">
        <v>37</v>
      </c>
      <c r="G50">
        <f ca="1">ROUND(INDEX(nodes!$B:$B,MATCH(A50,nodes!$A:$A,0))+RAND()*$B$1*2-$B$1,0)</f>
        <v>856</v>
      </c>
      <c r="H50">
        <f ca="1">ROUND(INDEX(nodes!$C:$C,MATCH(A50,nodes!$A:$A,0))+RAND()*$B$1*2-$B$1,0)</f>
        <v>944</v>
      </c>
      <c r="I50" s="1">
        <v>0.25</v>
      </c>
      <c r="J50" t="s">
        <v>10</v>
      </c>
      <c r="K50" t="s">
        <v>39</v>
      </c>
      <c r="L50">
        <f ca="1">ROUND(INDEX(nodes!$B:$B,MATCH(B50,nodes!$A:$A,0))+RAND()*$B$1*2-$B$1,0)</f>
        <v>922</v>
      </c>
      <c r="M50">
        <f ca="1">ROUND(INDEX(nodes!$C:$C,MATCH(B50,nodes!$A:$A,0))+RAND()*$B$1*2-$B$1,0)</f>
        <v>2003</v>
      </c>
      <c r="N50" s="1">
        <v>0.66666666666666696</v>
      </c>
      <c r="O50" t="s">
        <v>10</v>
      </c>
      <c r="P50" t="str">
        <f t="shared" si="22"/>
        <v>h</v>
      </c>
      <c r="Q50">
        <f t="shared" ca="1" si="23"/>
        <v>856</v>
      </c>
      <c r="R50">
        <f t="shared" ca="1" si="24"/>
        <v>944</v>
      </c>
      <c r="T50" t="s">
        <v>11</v>
      </c>
      <c r="U50" t="str">
        <f t="shared" si="16"/>
        <v>&lt;person id="46" age="21"&gt; &lt;plan selected="yes"&gt;</v>
      </c>
      <c r="V50" t="str">
        <f t="shared" ca="1" si="17"/>
        <v>&lt;act type="h" x="856" y="944" end_time="06:00:00" /&gt;</v>
      </c>
      <c r="W50" t="str">
        <f t="shared" si="18"/>
        <v>&lt;leg mode="car"&gt;&lt;/leg&gt;</v>
      </c>
      <c r="X50" t="str">
        <f t="shared" ca="1" si="19"/>
        <v>&lt;act type="s" x="922" y="2003" end_time="16:00:00" /&gt;</v>
      </c>
      <c r="Y50" t="str">
        <f t="shared" si="20"/>
        <v>&lt;leg mode="car"&gt;&lt;/leg&gt;</v>
      </c>
      <c r="Z50" t="str">
        <f t="shared" ca="1" si="21"/>
        <v>&lt;act type="h" x="856" y="944" /&gt; &lt;/plan&gt; &lt;/person&gt;</v>
      </c>
    </row>
    <row r="51" spans="1:26" x14ac:dyDescent="0.25">
      <c r="A51">
        <v>11</v>
      </c>
      <c r="B51">
        <v>12</v>
      </c>
      <c r="D51">
        <v>47</v>
      </c>
      <c r="E51">
        <v>21</v>
      </c>
      <c r="F51" t="s">
        <v>37</v>
      </c>
      <c r="G51">
        <f ca="1">ROUND(INDEX(nodes!$B:$B,MATCH(A51,nodes!$A:$A,0))+RAND()*$B$1*2-$B$1,0)</f>
        <v>823</v>
      </c>
      <c r="H51">
        <f ca="1">ROUND(INDEX(nodes!$C:$C,MATCH(A51,nodes!$A:$A,0))+RAND()*$B$1*2-$B$1,0)</f>
        <v>1095</v>
      </c>
      <c r="I51" s="1">
        <v>0.25</v>
      </c>
      <c r="J51" t="s">
        <v>10</v>
      </c>
      <c r="K51" t="s">
        <v>39</v>
      </c>
      <c r="L51">
        <f ca="1">ROUND(INDEX(nodes!$B:$B,MATCH(B51,nodes!$A:$A,0))+RAND()*$B$1*2-$B$1,0)</f>
        <v>942</v>
      </c>
      <c r="M51">
        <f ca="1">ROUND(INDEX(nodes!$C:$C,MATCH(B51,nodes!$A:$A,0))+RAND()*$B$1*2-$B$1,0)</f>
        <v>2052</v>
      </c>
      <c r="N51" s="1">
        <v>0.66666666666666696</v>
      </c>
      <c r="O51" t="s">
        <v>10</v>
      </c>
      <c r="P51" t="str">
        <f t="shared" si="22"/>
        <v>h</v>
      </c>
      <c r="Q51">
        <f t="shared" ca="1" si="23"/>
        <v>823</v>
      </c>
      <c r="R51">
        <f t="shared" ca="1" si="24"/>
        <v>1095</v>
      </c>
      <c r="T51" t="s">
        <v>11</v>
      </c>
      <c r="U51" t="str">
        <f t="shared" si="16"/>
        <v>&lt;person id="47" age="21"&gt; &lt;plan selected="yes"&gt;</v>
      </c>
      <c r="V51" t="str">
        <f t="shared" ca="1" si="17"/>
        <v>&lt;act type="h" x="823" y="1095" end_time="06:00:00" /&gt;</v>
      </c>
      <c r="W51" t="str">
        <f t="shared" si="18"/>
        <v>&lt;leg mode="car"&gt;&lt;/leg&gt;</v>
      </c>
      <c r="X51" t="str">
        <f t="shared" ca="1" si="19"/>
        <v>&lt;act type="s" x="942" y="2052" end_time="16:00:00" /&gt;</v>
      </c>
      <c r="Y51" t="str">
        <f t="shared" si="20"/>
        <v>&lt;leg mode="car"&gt;&lt;/leg&gt;</v>
      </c>
      <c r="Z51" t="str">
        <f t="shared" ca="1" si="21"/>
        <v>&lt;act type="h" x="823" y="1095" /&gt; &lt;/plan&gt; &lt;/person&gt;</v>
      </c>
    </row>
    <row r="52" spans="1:26" x14ac:dyDescent="0.25">
      <c r="A52">
        <v>11</v>
      </c>
      <c r="B52">
        <v>12</v>
      </c>
      <c r="D52">
        <v>48</v>
      </c>
      <c r="E52">
        <v>21</v>
      </c>
      <c r="F52" t="s">
        <v>37</v>
      </c>
      <c r="G52">
        <f ca="1">ROUND(INDEX(nodes!$B:$B,MATCH(A52,nodes!$A:$A,0))+RAND()*$B$1*2-$B$1,0)</f>
        <v>814</v>
      </c>
      <c r="H52">
        <f ca="1">ROUND(INDEX(nodes!$C:$C,MATCH(A52,nodes!$A:$A,0))+RAND()*$B$1*2-$B$1,0)</f>
        <v>853</v>
      </c>
      <c r="I52" s="1">
        <v>0.25</v>
      </c>
      <c r="J52" t="s">
        <v>10</v>
      </c>
      <c r="K52" t="s">
        <v>39</v>
      </c>
      <c r="L52">
        <f ca="1">ROUND(INDEX(nodes!$B:$B,MATCH(B52,nodes!$A:$A,0))+RAND()*$B$1*2-$B$1,0)</f>
        <v>1267</v>
      </c>
      <c r="M52">
        <f ca="1">ROUND(INDEX(nodes!$C:$C,MATCH(B52,nodes!$A:$A,0))+RAND()*$B$1*2-$B$1,0)</f>
        <v>2222</v>
      </c>
      <c r="N52" s="1">
        <v>0.66666666666666696</v>
      </c>
      <c r="O52" t="s">
        <v>10</v>
      </c>
      <c r="P52" t="str">
        <f t="shared" si="22"/>
        <v>h</v>
      </c>
      <c r="Q52">
        <f t="shared" ca="1" si="23"/>
        <v>814</v>
      </c>
      <c r="R52">
        <f t="shared" ca="1" si="24"/>
        <v>853</v>
      </c>
      <c r="T52" t="s">
        <v>11</v>
      </c>
      <c r="U52" t="str">
        <f t="shared" si="16"/>
        <v>&lt;person id="48" age="21"&gt; &lt;plan selected="yes"&gt;</v>
      </c>
      <c r="V52" t="str">
        <f t="shared" ca="1" si="17"/>
        <v>&lt;act type="h" x="814" y="853" end_time="06:00:00" /&gt;</v>
      </c>
      <c r="W52" t="str">
        <f t="shared" si="18"/>
        <v>&lt;leg mode="car"&gt;&lt;/leg&gt;</v>
      </c>
      <c r="X52" t="str">
        <f t="shared" ca="1" si="19"/>
        <v>&lt;act type="s" x="1267" y="2222" end_time="16:00:00" /&gt;</v>
      </c>
      <c r="Y52" t="str">
        <f t="shared" si="20"/>
        <v>&lt;leg mode="car"&gt;&lt;/leg&gt;</v>
      </c>
      <c r="Z52" t="str">
        <f t="shared" ca="1" si="21"/>
        <v>&lt;act type="h" x="814" y="853" /&gt; &lt;/plan&gt; &lt;/person&gt;</v>
      </c>
    </row>
    <row r="53" spans="1:26" x14ac:dyDescent="0.25">
      <c r="A53">
        <v>11</v>
      </c>
      <c r="B53">
        <v>12</v>
      </c>
      <c r="D53">
        <v>49</v>
      </c>
      <c r="E53">
        <v>21</v>
      </c>
      <c r="F53" t="s">
        <v>37</v>
      </c>
      <c r="G53">
        <f ca="1">ROUND(INDEX(nodes!$B:$B,MATCH(A53,nodes!$A:$A,0))+RAND()*$B$1*2-$B$1,0)</f>
        <v>857</v>
      </c>
      <c r="H53">
        <f ca="1">ROUND(INDEX(nodes!$C:$C,MATCH(A53,nodes!$A:$A,0))+RAND()*$B$1*2-$B$1,0)</f>
        <v>1014</v>
      </c>
      <c r="I53" s="1">
        <v>0.25</v>
      </c>
      <c r="J53" t="s">
        <v>10</v>
      </c>
      <c r="K53" t="s">
        <v>39</v>
      </c>
      <c r="L53">
        <f ca="1">ROUND(INDEX(nodes!$B:$B,MATCH(B53,nodes!$A:$A,0))+RAND()*$B$1*2-$B$1,0)</f>
        <v>766</v>
      </c>
      <c r="M53">
        <f ca="1">ROUND(INDEX(nodes!$C:$C,MATCH(B53,nodes!$A:$A,0))+RAND()*$B$1*2-$B$1,0)</f>
        <v>2233</v>
      </c>
      <c r="N53" s="1">
        <v>0.66666666666666696</v>
      </c>
      <c r="O53" t="s">
        <v>10</v>
      </c>
      <c r="P53" t="str">
        <f t="shared" si="22"/>
        <v>h</v>
      </c>
      <c r="Q53">
        <f t="shared" ca="1" si="23"/>
        <v>857</v>
      </c>
      <c r="R53">
        <f t="shared" ca="1" si="24"/>
        <v>1014</v>
      </c>
      <c r="T53" t="s">
        <v>11</v>
      </c>
      <c r="U53" t="str">
        <f t="shared" si="16"/>
        <v>&lt;person id="49" age="21"&gt; &lt;plan selected="yes"&gt;</v>
      </c>
      <c r="V53" t="str">
        <f t="shared" ca="1" si="17"/>
        <v>&lt;act type="h" x="857" y="1014" end_time="06:00:00" /&gt;</v>
      </c>
      <c r="W53" t="str">
        <f t="shared" si="18"/>
        <v>&lt;leg mode="car"&gt;&lt;/leg&gt;</v>
      </c>
      <c r="X53" t="str">
        <f t="shared" ca="1" si="19"/>
        <v>&lt;act type="s" x="766" y="2233" end_time="16:00:00" /&gt;</v>
      </c>
      <c r="Y53" t="str">
        <f t="shared" si="20"/>
        <v>&lt;leg mode="car"&gt;&lt;/leg&gt;</v>
      </c>
      <c r="Z53" t="str">
        <f t="shared" ca="1" si="21"/>
        <v>&lt;act type="h" x="857" y="1014" /&gt; &lt;/plan&gt; &lt;/person&gt;</v>
      </c>
    </row>
    <row r="54" spans="1:26" x14ac:dyDescent="0.25">
      <c r="A54">
        <v>11</v>
      </c>
      <c r="B54">
        <v>12</v>
      </c>
      <c r="D54">
        <v>50</v>
      </c>
      <c r="E54">
        <v>21</v>
      </c>
      <c r="F54" t="s">
        <v>37</v>
      </c>
      <c r="G54">
        <f ca="1">ROUND(INDEX(nodes!$B:$B,MATCH(A54,nodes!$A:$A,0))+RAND()*$B$1*2-$B$1,0)</f>
        <v>822</v>
      </c>
      <c r="H54">
        <f ca="1">ROUND(INDEX(nodes!$C:$C,MATCH(A54,nodes!$A:$A,0))+RAND()*$B$1*2-$B$1,0)</f>
        <v>924</v>
      </c>
      <c r="I54" s="1">
        <v>0.25</v>
      </c>
      <c r="J54" t="s">
        <v>10</v>
      </c>
      <c r="K54" t="s">
        <v>39</v>
      </c>
      <c r="L54">
        <f ca="1">ROUND(INDEX(nodes!$B:$B,MATCH(B54,nodes!$A:$A,0))+RAND()*$B$1*2-$B$1,0)</f>
        <v>1020</v>
      </c>
      <c r="M54">
        <f ca="1">ROUND(INDEX(nodes!$C:$C,MATCH(B54,nodes!$A:$A,0))+RAND()*$B$1*2-$B$1,0)</f>
        <v>1730</v>
      </c>
      <c r="N54" s="1">
        <v>0.66666666666666696</v>
      </c>
      <c r="O54" t="s">
        <v>10</v>
      </c>
      <c r="P54" t="str">
        <f t="shared" si="22"/>
        <v>h</v>
      </c>
      <c r="Q54">
        <f t="shared" ca="1" si="23"/>
        <v>822</v>
      </c>
      <c r="R54">
        <f t="shared" ca="1" si="24"/>
        <v>924</v>
      </c>
      <c r="T54" t="s">
        <v>11</v>
      </c>
      <c r="U54" t="str">
        <f t="shared" si="16"/>
        <v>&lt;person id="50" age="21"&gt; &lt;plan selected="yes"&gt;</v>
      </c>
      <c r="V54" t="str">
        <f t="shared" ca="1" si="17"/>
        <v>&lt;act type="h" x="822" y="924" end_time="06:00:00" /&gt;</v>
      </c>
      <c r="W54" t="str">
        <f t="shared" si="18"/>
        <v>&lt;leg mode="car"&gt;&lt;/leg&gt;</v>
      </c>
      <c r="X54" t="str">
        <f t="shared" ca="1" si="19"/>
        <v>&lt;act type="s" x="1020" y="1730" end_time="16:00:00" /&gt;</v>
      </c>
      <c r="Y54" t="str">
        <f t="shared" si="20"/>
        <v>&lt;leg mode="car"&gt;&lt;/leg&gt;</v>
      </c>
      <c r="Z54" t="str">
        <f t="shared" ca="1" si="21"/>
        <v>&lt;act type="h" x="822" y="924" /&gt; &lt;/plan&gt; &lt;/person&gt;</v>
      </c>
    </row>
    <row r="55" spans="1:26" x14ac:dyDescent="0.25">
      <c r="A55">
        <v>11</v>
      </c>
      <c r="B55">
        <v>12</v>
      </c>
      <c r="D55">
        <v>51</v>
      </c>
      <c r="E55">
        <v>21</v>
      </c>
      <c r="F55" t="s">
        <v>37</v>
      </c>
      <c r="G55">
        <f ca="1">ROUND(INDEX(nodes!$B:$B,MATCH(A55,nodes!$A:$A,0))+RAND()*$B$1*2-$B$1,0)</f>
        <v>814</v>
      </c>
      <c r="H55">
        <f ca="1">ROUND(INDEX(nodes!$C:$C,MATCH(A55,nodes!$A:$A,0))+RAND()*$B$1*2-$B$1,0)</f>
        <v>1005</v>
      </c>
      <c r="I55" s="1">
        <v>0.25</v>
      </c>
      <c r="J55" t="s">
        <v>10</v>
      </c>
      <c r="K55" t="s">
        <v>39</v>
      </c>
      <c r="L55">
        <f ca="1">ROUND(INDEX(nodes!$B:$B,MATCH(B55,nodes!$A:$A,0))+RAND()*$B$1*2-$B$1,0)</f>
        <v>928</v>
      </c>
      <c r="M55">
        <f ca="1">ROUND(INDEX(nodes!$C:$C,MATCH(B55,nodes!$A:$A,0))+RAND()*$B$1*2-$B$1,0)</f>
        <v>1891</v>
      </c>
      <c r="N55" s="1">
        <v>0.66666666666666696</v>
      </c>
      <c r="O55" t="s">
        <v>10</v>
      </c>
      <c r="P55" t="str">
        <f t="shared" si="22"/>
        <v>h</v>
      </c>
      <c r="Q55">
        <f t="shared" ca="1" si="23"/>
        <v>814</v>
      </c>
      <c r="R55">
        <f t="shared" ca="1" si="24"/>
        <v>1005</v>
      </c>
      <c r="T55" t="s">
        <v>11</v>
      </c>
      <c r="U55" t="str">
        <f t="shared" si="16"/>
        <v>&lt;person id="51" age="21"&gt; &lt;plan selected="yes"&gt;</v>
      </c>
      <c r="V55" t="str">
        <f t="shared" ca="1" si="17"/>
        <v>&lt;act type="h" x="814" y="1005" end_time="06:00:00" /&gt;</v>
      </c>
      <c r="W55" t="str">
        <f t="shared" si="18"/>
        <v>&lt;leg mode="car"&gt;&lt;/leg&gt;</v>
      </c>
      <c r="X55" t="str">
        <f t="shared" ca="1" si="19"/>
        <v>&lt;act type="s" x="928" y="1891" end_time="16:00:00" /&gt;</v>
      </c>
      <c r="Y55" t="str">
        <f t="shared" si="20"/>
        <v>&lt;leg mode="car"&gt;&lt;/leg&gt;</v>
      </c>
      <c r="Z55" t="str">
        <f t="shared" ca="1" si="21"/>
        <v>&lt;act type="h" x="814" y="1005" /&gt; &lt;/plan&gt; &lt;/person&gt;</v>
      </c>
    </row>
    <row r="56" spans="1:26" x14ac:dyDescent="0.25">
      <c r="A56">
        <v>11</v>
      </c>
      <c r="B56">
        <v>12</v>
      </c>
      <c r="D56">
        <v>52</v>
      </c>
      <c r="E56">
        <v>21</v>
      </c>
      <c r="F56" t="s">
        <v>37</v>
      </c>
      <c r="G56">
        <f ca="1">ROUND(INDEX(nodes!$B:$B,MATCH(A56,nodes!$A:$A,0))+RAND()*$B$1*2-$B$1,0)</f>
        <v>1089</v>
      </c>
      <c r="H56">
        <f ca="1">ROUND(INDEX(nodes!$C:$C,MATCH(A56,nodes!$A:$A,0))+RAND()*$B$1*2-$B$1,0)</f>
        <v>900</v>
      </c>
      <c r="I56" s="1">
        <v>0.25</v>
      </c>
      <c r="J56" t="s">
        <v>10</v>
      </c>
      <c r="K56" t="s">
        <v>39</v>
      </c>
      <c r="L56">
        <f ca="1">ROUND(INDEX(nodes!$B:$B,MATCH(B56,nodes!$A:$A,0))+RAND()*$B$1*2-$B$1,0)</f>
        <v>891</v>
      </c>
      <c r="M56">
        <f ca="1">ROUND(INDEX(nodes!$C:$C,MATCH(B56,nodes!$A:$A,0))+RAND()*$B$1*2-$B$1,0)</f>
        <v>1739</v>
      </c>
      <c r="N56" s="1">
        <v>0.66666666666666696</v>
      </c>
      <c r="O56" t="s">
        <v>10</v>
      </c>
      <c r="P56" t="str">
        <f t="shared" si="22"/>
        <v>h</v>
      </c>
      <c r="Q56">
        <f t="shared" ca="1" si="23"/>
        <v>1089</v>
      </c>
      <c r="R56">
        <f t="shared" ca="1" si="24"/>
        <v>900</v>
      </c>
      <c r="T56" t="s">
        <v>11</v>
      </c>
      <c r="U56" t="str">
        <f t="shared" si="16"/>
        <v>&lt;person id="52" age="21"&gt; &lt;plan selected="yes"&gt;</v>
      </c>
      <c r="V56" t="str">
        <f t="shared" ca="1" si="17"/>
        <v>&lt;act type="h" x="1089" y="900" end_time="06:00:00" /&gt;</v>
      </c>
      <c r="W56" t="str">
        <f t="shared" si="18"/>
        <v>&lt;leg mode="car"&gt;&lt;/leg&gt;</v>
      </c>
      <c r="X56" t="str">
        <f t="shared" ca="1" si="19"/>
        <v>&lt;act type="s" x="891" y="1739" end_time="16:00:00" /&gt;</v>
      </c>
      <c r="Y56" t="str">
        <f t="shared" si="20"/>
        <v>&lt;leg mode="car"&gt;&lt;/leg&gt;</v>
      </c>
      <c r="Z56" t="str">
        <f t="shared" ca="1" si="21"/>
        <v>&lt;act type="h" x="1089" y="900" /&gt; &lt;/plan&gt; &lt;/person&gt;</v>
      </c>
    </row>
    <row r="57" spans="1:26" x14ac:dyDescent="0.25">
      <c r="A57">
        <v>11</v>
      </c>
      <c r="B57">
        <v>12</v>
      </c>
      <c r="D57">
        <v>53</v>
      </c>
      <c r="E57">
        <v>21</v>
      </c>
      <c r="F57" t="s">
        <v>37</v>
      </c>
      <c r="G57">
        <f ca="1">ROUND(INDEX(nodes!$B:$B,MATCH(A57,nodes!$A:$A,0))+RAND()*$B$1*2-$B$1,0)</f>
        <v>1027</v>
      </c>
      <c r="H57">
        <f ca="1">ROUND(INDEX(nodes!$C:$C,MATCH(A57,nodes!$A:$A,0))+RAND()*$B$1*2-$B$1,0)</f>
        <v>1043</v>
      </c>
      <c r="I57" s="1">
        <v>0.25</v>
      </c>
      <c r="J57" t="s">
        <v>10</v>
      </c>
      <c r="K57" t="s">
        <v>39</v>
      </c>
      <c r="L57">
        <f ca="1">ROUND(INDEX(nodes!$B:$B,MATCH(B57,nodes!$A:$A,0))+RAND()*$B$1*2-$B$1,0)</f>
        <v>1143</v>
      </c>
      <c r="M57">
        <f ca="1">ROUND(INDEX(nodes!$C:$C,MATCH(B57,nodes!$A:$A,0))+RAND()*$B$1*2-$B$1,0)</f>
        <v>2093</v>
      </c>
      <c r="N57" s="1">
        <v>0.66666666666666696</v>
      </c>
      <c r="O57" t="s">
        <v>10</v>
      </c>
      <c r="P57" t="str">
        <f t="shared" si="22"/>
        <v>h</v>
      </c>
      <c r="Q57">
        <f t="shared" ca="1" si="23"/>
        <v>1027</v>
      </c>
      <c r="R57">
        <f t="shared" ca="1" si="24"/>
        <v>1043</v>
      </c>
      <c r="T57" t="s">
        <v>11</v>
      </c>
      <c r="U57" t="str">
        <f t="shared" si="16"/>
        <v>&lt;person id="53" age="21"&gt; &lt;plan selected="yes"&gt;</v>
      </c>
      <c r="V57" t="str">
        <f t="shared" ca="1" si="17"/>
        <v>&lt;act type="h" x="1027" y="1043" end_time="06:00:00" /&gt;</v>
      </c>
      <c r="W57" t="str">
        <f t="shared" si="18"/>
        <v>&lt;leg mode="car"&gt;&lt;/leg&gt;</v>
      </c>
      <c r="X57" t="str">
        <f t="shared" ca="1" si="19"/>
        <v>&lt;act type="s" x="1143" y="2093" end_time="16:00:00" /&gt;</v>
      </c>
      <c r="Y57" t="str">
        <f t="shared" si="20"/>
        <v>&lt;leg mode="car"&gt;&lt;/leg&gt;</v>
      </c>
      <c r="Z57" t="str">
        <f t="shared" ca="1" si="21"/>
        <v>&lt;act type="h" x="1027" y="1043" /&gt; &lt;/plan&gt; &lt;/person&gt;</v>
      </c>
    </row>
    <row r="58" spans="1:26" x14ac:dyDescent="0.25">
      <c r="A58">
        <v>11</v>
      </c>
      <c r="B58">
        <v>12</v>
      </c>
      <c r="D58">
        <v>54</v>
      </c>
      <c r="E58">
        <v>21</v>
      </c>
      <c r="F58" t="s">
        <v>37</v>
      </c>
      <c r="G58">
        <f ca="1">ROUND(INDEX(nodes!$B:$B,MATCH(A58,nodes!$A:$A,0))+RAND()*$B$1*2-$B$1,0)</f>
        <v>844</v>
      </c>
      <c r="H58">
        <f ca="1">ROUND(INDEX(nodes!$C:$C,MATCH(A58,nodes!$A:$A,0))+RAND()*$B$1*2-$B$1,0)</f>
        <v>941</v>
      </c>
      <c r="I58" s="1">
        <v>0.25</v>
      </c>
      <c r="J58" t="s">
        <v>10</v>
      </c>
      <c r="K58" t="s">
        <v>39</v>
      </c>
      <c r="L58">
        <f ca="1">ROUND(INDEX(nodes!$B:$B,MATCH(B58,nodes!$A:$A,0))+RAND()*$B$1*2-$B$1,0)</f>
        <v>1181</v>
      </c>
      <c r="M58">
        <f ca="1">ROUND(INDEX(nodes!$C:$C,MATCH(B58,nodes!$A:$A,0))+RAND()*$B$1*2-$B$1,0)</f>
        <v>2228</v>
      </c>
      <c r="N58" s="1">
        <v>0.66666666666666696</v>
      </c>
      <c r="O58" t="s">
        <v>10</v>
      </c>
      <c r="P58" t="str">
        <f t="shared" si="22"/>
        <v>h</v>
      </c>
      <c r="Q58">
        <f t="shared" ca="1" si="23"/>
        <v>844</v>
      </c>
      <c r="R58">
        <f t="shared" ca="1" si="24"/>
        <v>941</v>
      </c>
      <c r="T58" t="s">
        <v>11</v>
      </c>
      <c r="U58" t="str">
        <f t="shared" si="16"/>
        <v>&lt;person id="54" age="21"&gt; &lt;plan selected="yes"&gt;</v>
      </c>
      <c r="V58" t="str">
        <f t="shared" ca="1" si="17"/>
        <v>&lt;act type="h" x="844" y="941" end_time="06:00:00" /&gt;</v>
      </c>
      <c r="W58" t="str">
        <f t="shared" si="18"/>
        <v>&lt;leg mode="car"&gt;&lt;/leg&gt;</v>
      </c>
      <c r="X58" t="str">
        <f t="shared" ca="1" si="19"/>
        <v>&lt;act type="s" x="1181" y="2228" end_time="16:00:00" /&gt;</v>
      </c>
      <c r="Y58" t="str">
        <f t="shared" si="20"/>
        <v>&lt;leg mode="car"&gt;&lt;/leg&gt;</v>
      </c>
      <c r="Z58" t="str">
        <f t="shared" ca="1" si="21"/>
        <v>&lt;act type="h" x="844" y="941" /&gt; &lt;/plan&gt; &lt;/person&gt;</v>
      </c>
    </row>
    <row r="59" spans="1:26" x14ac:dyDescent="0.25">
      <c r="A59">
        <v>11</v>
      </c>
      <c r="B59">
        <v>12</v>
      </c>
      <c r="D59">
        <v>55</v>
      </c>
      <c r="E59">
        <v>21</v>
      </c>
      <c r="F59" t="s">
        <v>37</v>
      </c>
      <c r="G59">
        <f ca="1">ROUND(INDEX(nodes!$B:$B,MATCH(A59,nodes!$A:$A,0))+RAND()*$B$1*2-$B$1,0)</f>
        <v>776</v>
      </c>
      <c r="H59">
        <f ca="1">ROUND(INDEX(nodes!$C:$C,MATCH(A59,nodes!$A:$A,0))+RAND()*$B$1*2-$B$1,0)</f>
        <v>960</v>
      </c>
      <c r="I59" s="1">
        <v>0.25</v>
      </c>
      <c r="J59" t="s">
        <v>10</v>
      </c>
      <c r="K59" t="s">
        <v>39</v>
      </c>
      <c r="L59">
        <f ca="1">ROUND(INDEX(nodes!$B:$B,MATCH(B59,nodes!$A:$A,0))+RAND()*$B$1*2-$B$1,0)</f>
        <v>1163</v>
      </c>
      <c r="M59">
        <f ca="1">ROUND(INDEX(nodes!$C:$C,MATCH(B59,nodes!$A:$A,0))+RAND()*$B$1*2-$B$1,0)</f>
        <v>2221</v>
      </c>
      <c r="N59" s="1">
        <v>0.66666666666666696</v>
      </c>
      <c r="O59" t="s">
        <v>10</v>
      </c>
      <c r="P59" t="str">
        <f t="shared" si="22"/>
        <v>h</v>
      </c>
      <c r="Q59">
        <f t="shared" ca="1" si="23"/>
        <v>776</v>
      </c>
      <c r="R59">
        <f t="shared" ca="1" si="24"/>
        <v>960</v>
      </c>
      <c r="T59" t="s">
        <v>11</v>
      </c>
      <c r="U59" t="str">
        <f t="shared" si="16"/>
        <v>&lt;person id="55" age="21"&gt; &lt;plan selected="yes"&gt;</v>
      </c>
      <c r="V59" t="str">
        <f t="shared" ca="1" si="17"/>
        <v>&lt;act type="h" x="776" y="960" end_time="06:00:00" /&gt;</v>
      </c>
      <c r="W59" t="str">
        <f t="shared" si="18"/>
        <v>&lt;leg mode="car"&gt;&lt;/leg&gt;</v>
      </c>
      <c r="X59" t="str">
        <f t="shared" ca="1" si="19"/>
        <v>&lt;act type="s" x="1163" y="2221" end_time="16:00:00" /&gt;</v>
      </c>
      <c r="Y59" t="str">
        <f t="shared" si="20"/>
        <v>&lt;leg mode="car"&gt;&lt;/leg&gt;</v>
      </c>
      <c r="Z59" t="str">
        <f t="shared" ca="1" si="21"/>
        <v>&lt;act type="h" x="776" y="960" /&gt; &lt;/plan&gt; &lt;/person&gt;</v>
      </c>
    </row>
    <row r="60" spans="1:26" x14ac:dyDescent="0.25">
      <c r="A60">
        <v>11</v>
      </c>
      <c r="B60">
        <v>12</v>
      </c>
      <c r="D60">
        <v>56</v>
      </c>
      <c r="E60">
        <v>21</v>
      </c>
      <c r="F60" t="s">
        <v>37</v>
      </c>
      <c r="G60">
        <f ca="1">ROUND(INDEX(nodes!$B:$B,MATCH(A60,nodes!$A:$A,0))+RAND()*$B$1*2-$B$1,0)</f>
        <v>710</v>
      </c>
      <c r="H60">
        <f ca="1">ROUND(INDEX(nodes!$C:$C,MATCH(A60,nodes!$A:$A,0))+RAND()*$B$1*2-$B$1,0)</f>
        <v>1275</v>
      </c>
      <c r="I60" s="1">
        <v>0.25</v>
      </c>
      <c r="J60" t="s">
        <v>10</v>
      </c>
      <c r="K60" t="s">
        <v>39</v>
      </c>
      <c r="L60">
        <f ca="1">ROUND(INDEX(nodes!$B:$B,MATCH(B60,nodes!$A:$A,0))+RAND()*$B$1*2-$B$1,0)</f>
        <v>812</v>
      </c>
      <c r="M60">
        <f ca="1">ROUND(INDEX(nodes!$C:$C,MATCH(B60,nodes!$A:$A,0))+RAND()*$B$1*2-$B$1,0)</f>
        <v>2145</v>
      </c>
      <c r="N60" s="1">
        <v>0.66666666666666696</v>
      </c>
      <c r="O60" t="s">
        <v>10</v>
      </c>
      <c r="P60" t="str">
        <f t="shared" si="22"/>
        <v>h</v>
      </c>
      <c r="Q60">
        <f t="shared" ca="1" si="23"/>
        <v>710</v>
      </c>
      <c r="R60">
        <f t="shared" ca="1" si="24"/>
        <v>1275</v>
      </c>
      <c r="T60" t="s">
        <v>11</v>
      </c>
      <c r="U60" t="str">
        <f t="shared" si="16"/>
        <v>&lt;person id="56" age="21"&gt; &lt;plan selected="yes"&gt;</v>
      </c>
      <c r="V60" t="str">
        <f t="shared" ca="1" si="17"/>
        <v>&lt;act type="h" x="710" y="1275" end_time="06:00:00" /&gt;</v>
      </c>
      <c r="W60" t="str">
        <f t="shared" si="18"/>
        <v>&lt;leg mode="car"&gt;&lt;/leg&gt;</v>
      </c>
      <c r="X60" t="str">
        <f t="shared" ca="1" si="19"/>
        <v>&lt;act type="s" x="812" y="2145" end_time="16:00:00" /&gt;</v>
      </c>
      <c r="Y60" t="str">
        <f t="shared" si="20"/>
        <v>&lt;leg mode="car"&gt;&lt;/leg&gt;</v>
      </c>
      <c r="Z60" t="str">
        <f t="shared" ca="1" si="21"/>
        <v>&lt;act type="h" x="710" y="1275" /&gt; &lt;/plan&gt; &lt;/person&gt;</v>
      </c>
    </row>
    <row r="61" spans="1:26" x14ac:dyDescent="0.25">
      <c r="A61">
        <v>11</v>
      </c>
      <c r="B61">
        <v>12</v>
      </c>
      <c r="D61">
        <v>57</v>
      </c>
      <c r="E61">
        <v>21</v>
      </c>
      <c r="F61" t="s">
        <v>37</v>
      </c>
      <c r="G61">
        <f ca="1">ROUND(INDEX(nodes!$B:$B,MATCH(A61,nodes!$A:$A,0))+RAND()*$B$1*2-$B$1,0)</f>
        <v>903</v>
      </c>
      <c r="H61">
        <f ca="1">ROUND(INDEX(nodes!$C:$C,MATCH(A61,nodes!$A:$A,0))+RAND()*$B$1*2-$B$1,0)</f>
        <v>804</v>
      </c>
      <c r="I61" s="1">
        <v>0.25</v>
      </c>
      <c r="J61" t="s">
        <v>10</v>
      </c>
      <c r="K61" t="s">
        <v>39</v>
      </c>
      <c r="L61">
        <f ca="1">ROUND(INDEX(nodes!$B:$B,MATCH(B61,nodes!$A:$A,0))+RAND()*$B$1*2-$B$1,0)</f>
        <v>942</v>
      </c>
      <c r="M61">
        <f ca="1">ROUND(INDEX(nodes!$C:$C,MATCH(B61,nodes!$A:$A,0))+RAND()*$B$1*2-$B$1,0)</f>
        <v>1739</v>
      </c>
      <c r="N61" s="1">
        <v>0.66666666666666696</v>
      </c>
      <c r="O61" t="s">
        <v>10</v>
      </c>
      <c r="P61" t="str">
        <f t="shared" si="22"/>
        <v>h</v>
      </c>
      <c r="Q61">
        <f t="shared" ca="1" si="23"/>
        <v>903</v>
      </c>
      <c r="R61">
        <f t="shared" ca="1" si="24"/>
        <v>804</v>
      </c>
      <c r="T61" t="s">
        <v>11</v>
      </c>
      <c r="U61" t="str">
        <f t="shared" si="16"/>
        <v>&lt;person id="57" age="21"&gt; &lt;plan selected="yes"&gt;</v>
      </c>
      <c r="V61" t="str">
        <f t="shared" ca="1" si="17"/>
        <v>&lt;act type="h" x="903" y="804" end_time="06:00:00" /&gt;</v>
      </c>
      <c r="W61" t="str">
        <f t="shared" si="18"/>
        <v>&lt;leg mode="car"&gt;&lt;/leg&gt;</v>
      </c>
      <c r="X61" t="str">
        <f t="shared" ca="1" si="19"/>
        <v>&lt;act type="s" x="942" y="1739" end_time="16:00:00" /&gt;</v>
      </c>
      <c r="Y61" t="str">
        <f t="shared" si="20"/>
        <v>&lt;leg mode="car"&gt;&lt;/leg&gt;</v>
      </c>
      <c r="Z61" t="str">
        <f t="shared" ca="1" si="21"/>
        <v>&lt;act type="h" x="903" y="804" /&gt; &lt;/plan&gt; &lt;/person&gt;</v>
      </c>
    </row>
    <row r="62" spans="1:26" x14ac:dyDescent="0.25">
      <c r="A62">
        <v>11</v>
      </c>
      <c r="B62">
        <v>12</v>
      </c>
      <c r="D62">
        <v>58</v>
      </c>
      <c r="E62">
        <v>21</v>
      </c>
      <c r="F62" t="s">
        <v>37</v>
      </c>
      <c r="G62">
        <f ca="1">ROUND(INDEX(nodes!$B:$B,MATCH(A62,nodes!$A:$A,0))+RAND()*$B$1*2-$B$1,0)</f>
        <v>1087</v>
      </c>
      <c r="H62">
        <f ca="1">ROUND(INDEX(nodes!$C:$C,MATCH(A62,nodes!$A:$A,0))+RAND()*$B$1*2-$B$1,0)</f>
        <v>1030</v>
      </c>
      <c r="I62" s="1">
        <v>0.25</v>
      </c>
      <c r="J62" t="s">
        <v>10</v>
      </c>
      <c r="K62" t="s">
        <v>39</v>
      </c>
      <c r="L62">
        <f ca="1">ROUND(INDEX(nodes!$B:$B,MATCH(B62,nodes!$A:$A,0))+RAND()*$B$1*2-$B$1,0)</f>
        <v>1184</v>
      </c>
      <c r="M62">
        <f ca="1">ROUND(INDEX(nodes!$C:$C,MATCH(B62,nodes!$A:$A,0))+RAND()*$B$1*2-$B$1,0)</f>
        <v>2046</v>
      </c>
      <c r="N62" s="1">
        <v>0.66666666666666696</v>
      </c>
      <c r="O62" t="s">
        <v>10</v>
      </c>
      <c r="P62" t="str">
        <f t="shared" si="22"/>
        <v>h</v>
      </c>
      <c r="Q62">
        <f t="shared" ca="1" si="23"/>
        <v>1087</v>
      </c>
      <c r="R62">
        <f t="shared" ca="1" si="24"/>
        <v>1030</v>
      </c>
      <c r="T62" t="s">
        <v>11</v>
      </c>
      <c r="U62" t="str">
        <f t="shared" si="16"/>
        <v>&lt;person id="58" age="21"&gt; &lt;plan selected="yes"&gt;</v>
      </c>
      <c r="V62" t="str">
        <f t="shared" ca="1" si="17"/>
        <v>&lt;act type="h" x="1087" y="1030" end_time="06:00:00" /&gt;</v>
      </c>
      <c r="W62" t="str">
        <f t="shared" si="18"/>
        <v>&lt;leg mode="car"&gt;&lt;/leg&gt;</v>
      </c>
      <c r="X62" t="str">
        <f t="shared" ca="1" si="19"/>
        <v>&lt;act type="s" x="1184" y="2046" end_time="16:00:00" /&gt;</v>
      </c>
      <c r="Y62" t="str">
        <f t="shared" si="20"/>
        <v>&lt;leg mode="car"&gt;&lt;/leg&gt;</v>
      </c>
      <c r="Z62" t="str">
        <f t="shared" ca="1" si="21"/>
        <v>&lt;act type="h" x="1087" y="1030" /&gt; &lt;/plan&gt; &lt;/person&gt;</v>
      </c>
    </row>
    <row r="63" spans="1:26" x14ac:dyDescent="0.25">
      <c r="A63">
        <v>11</v>
      </c>
      <c r="B63">
        <v>12</v>
      </c>
      <c r="D63">
        <v>59</v>
      </c>
      <c r="E63">
        <v>21</v>
      </c>
      <c r="F63" t="s">
        <v>37</v>
      </c>
      <c r="G63">
        <f ca="1">ROUND(INDEX(nodes!$B:$B,MATCH(A63,nodes!$A:$A,0))+RAND()*$B$1*2-$B$1,0)</f>
        <v>1265</v>
      </c>
      <c r="H63">
        <f ca="1">ROUND(INDEX(nodes!$C:$C,MATCH(A63,nodes!$A:$A,0))+RAND()*$B$1*2-$B$1,0)</f>
        <v>1162</v>
      </c>
      <c r="I63" s="1">
        <v>0.25</v>
      </c>
      <c r="J63" t="s">
        <v>10</v>
      </c>
      <c r="K63" t="s">
        <v>39</v>
      </c>
      <c r="L63">
        <f ca="1">ROUND(INDEX(nodes!$B:$B,MATCH(B63,nodes!$A:$A,0))+RAND()*$B$1*2-$B$1,0)</f>
        <v>1106</v>
      </c>
      <c r="M63">
        <f ca="1">ROUND(INDEX(nodes!$C:$C,MATCH(B63,nodes!$A:$A,0))+RAND()*$B$1*2-$B$1,0)</f>
        <v>2232</v>
      </c>
      <c r="N63" s="1">
        <v>0.66666666666666696</v>
      </c>
      <c r="O63" t="s">
        <v>10</v>
      </c>
      <c r="P63" t="str">
        <f t="shared" si="22"/>
        <v>h</v>
      </c>
      <c r="Q63">
        <f t="shared" ca="1" si="23"/>
        <v>1265</v>
      </c>
      <c r="R63">
        <f t="shared" ca="1" si="24"/>
        <v>1162</v>
      </c>
      <c r="T63" t="s">
        <v>11</v>
      </c>
      <c r="U63" t="str">
        <f t="shared" si="16"/>
        <v>&lt;person id="59" age="21"&gt; &lt;plan selected="yes"&gt;</v>
      </c>
      <c r="V63" t="str">
        <f t="shared" ca="1" si="17"/>
        <v>&lt;act type="h" x="1265" y="1162" end_time="06:00:00" /&gt;</v>
      </c>
      <c r="W63" t="str">
        <f t="shared" si="18"/>
        <v>&lt;leg mode="car"&gt;&lt;/leg&gt;</v>
      </c>
      <c r="X63" t="str">
        <f t="shared" ca="1" si="19"/>
        <v>&lt;act type="s" x="1106" y="2232" end_time="16:00:00" /&gt;</v>
      </c>
      <c r="Y63" t="str">
        <f t="shared" si="20"/>
        <v>&lt;leg mode="car"&gt;&lt;/leg&gt;</v>
      </c>
      <c r="Z63" t="str">
        <f t="shared" ca="1" si="21"/>
        <v>&lt;act type="h" x="1265" y="1162" /&gt; &lt;/plan&gt; &lt;/person&gt;</v>
      </c>
    </row>
    <row r="64" spans="1:26" x14ac:dyDescent="0.25">
      <c r="A64">
        <v>11</v>
      </c>
      <c r="B64">
        <v>12</v>
      </c>
      <c r="D64">
        <v>60</v>
      </c>
      <c r="E64">
        <v>21</v>
      </c>
      <c r="F64" t="s">
        <v>37</v>
      </c>
      <c r="G64">
        <f ca="1">ROUND(INDEX(nodes!$B:$B,MATCH(A64,nodes!$A:$A,0))+RAND()*$B$1*2-$B$1,0)</f>
        <v>903</v>
      </c>
      <c r="H64">
        <f ca="1">ROUND(INDEX(nodes!$C:$C,MATCH(A64,nodes!$A:$A,0))+RAND()*$B$1*2-$B$1,0)</f>
        <v>1158</v>
      </c>
      <c r="I64" s="1">
        <v>0.25</v>
      </c>
      <c r="J64" t="s">
        <v>10</v>
      </c>
      <c r="K64" t="s">
        <v>39</v>
      </c>
      <c r="L64">
        <f ca="1">ROUND(INDEX(nodes!$B:$B,MATCH(B64,nodes!$A:$A,0))+RAND()*$B$1*2-$B$1,0)</f>
        <v>1064</v>
      </c>
      <c r="M64">
        <f ca="1">ROUND(INDEX(nodes!$C:$C,MATCH(B64,nodes!$A:$A,0))+RAND()*$B$1*2-$B$1,0)</f>
        <v>2092</v>
      </c>
      <c r="N64" s="1">
        <v>0.66666666666666696</v>
      </c>
      <c r="O64" t="s">
        <v>10</v>
      </c>
      <c r="P64" t="str">
        <f t="shared" si="22"/>
        <v>h</v>
      </c>
      <c r="Q64">
        <f t="shared" ca="1" si="23"/>
        <v>903</v>
      </c>
      <c r="R64">
        <f t="shared" ca="1" si="24"/>
        <v>1158</v>
      </c>
      <c r="T64" t="s">
        <v>11</v>
      </c>
      <c r="U64" t="str">
        <f t="shared" si="16"/>
        <v>&lt;person id="60" age="21"&gt; &lt;plan selected="yes"&gt;</v>
      </c>
      <c r="V64" t="str">
        <f t="shared" ca="1" si="17"/>
        <v>&lt;act type="h" x="903" y="1158" end_time="06:00:00" /&gt;</v>
      </c>
      <c r="W64" t="str">
        <f t="shared" si="18"/>
        <v>&lt;leg mode="car"&gt;&lt;/leg&gt;</v>
      </c>
      <c r="X64" t="str">
        <f t="shared" ca="1" si="19"/>
        <v>&lt;act type="s" x="1064" y="2092" end_time="16:00:00" /&gt;</v>
      </c>
      <c r="Y64" t="str">
        <f t="shared" si="20"/>
        <v>&lt;leg mode="car"&gt;&lt;/leg&gt;</v>
      </c>
      <c r="Z64" t="str">
        <f t="shared" ca="1" si="21"/>
        <v>&lt;act type="h" x="903" y="1158" /&gt; &lt;/plan&gt; &lt;/person&gt;</v>
      </c>
    </row>
    <row r="65" spans="1:26" x14ac:dyDescent="0.25">
      <c r="A65">
        <v>11</v>
      </c>
      <c r="B65">
        <v>12</v>
      </c>
      <c r="D65">
        <v>61</v>
      </c>
      <c r="E65">
        <v>21</v>
      </c>
      <c r="F65" t="s">
        <v>37</v>
      </c>
      <c r="G65">
        <f ca="1">ROUND(INDEX(nodes!$B:$B,MATCH(A65,nodes!$A:$A,0))+RAND()*$B$1*2-$B$1,0)</f>
        <v>959</v>
      </c>
      <c r="H65">
        <f ca="1">ROUND(INDEX(nodes!$C:$C,MATCH(A65,nodes!$A:$A,0))+RAND()*$B$1*2-$B$1,0)</f>
        <v>751</v>
      </c>
      <c r="I65" s="1">
        <v>0.25</v>
      </c>
      <c r="J65" t="s">
        <v>10</v>
      </c>
      <c r="K65" t="s">
        <v>39</v>
      </c>
      <c r="L65">
        <f ca="1">ROUND(INDEX(nodes!$B:$B,MATCH(B65,nodes!$A:$A,0))+RAND()*$B$1*2-$B$1,0)</f>
        <v>1004</v>
      </c>
      <c r="M65">
        <f ca="1">ROUND(INDEX(nodes!$C:$C,MATCH(B65,nodes!$A:$A,0))+RAND()*$B$1*2-$B$1,0)</f>
        <v>2185</v>
      </c>
      <c r="N65" s="1">
        <v>0.66666666666666696</v>
      </c>
      <c r="O65" t="s">
        <v>10</v>
      </c>
      <c r="P65" t="str">
        <f t="shared" si="22"/>
        <v>h</v>
      </c>
      <c r="Q65">
        <f t="shared" ca="1" si="23"/>
        <v>959</v>
      </c>
      <c r="R65">
        <f t="shared" ca="1" si="24"/>
        <v>751</v>
      </c>
      <c r="T65" t="s">
        <v>11</v>
      </c>
      <c r="U65" t="str">
        <f t="shared" si="16"/>
        <v>&lt;person id="61" age="21"&gt; &lt;plan selected="yes"&gt;</v>
      </c>
      <c r="V65" t="str">
        <f t="shared" ca="1" si="17"/>
        <v>&lt;act type="h" x="959" y="751" end_time="06:00:00" /&gt;</v>
      </c>
      <c r="W65" t="str">
        <f t="shared" si="18"/>
        <v>&lt;leg mode="car"&gt;&lt;/leg&gt;</v>
      </c>
      <c r="X65" t="str">
        <f t="shared" ca="1" si="19"/>
        <v>&lt;act type="s" x="1004" y="2185" end_time="16:00:00" /&gt;</v>
      </c>
      <c r="Y65" t="str">
        <f t="shared" si="20"/>
        <v>&lt;leg mode="car"&gt;&lt;/leg&gt;</v>
      </c>
      <c r="Z65" t="str">
        <f t="shared" ca="1" si="21"/>
        <v>&lt;act type="h" x="959" y="751" /&gt; &lt;/plan&gt; &lt;/person&gt;</v>
      </c>
    </row>
    <row r="66" spans="1:26" x14ac:dyDescent="0.25">
      <c r="A66">
        <v>11</v>
      </c>
      <c r="B66">
        <v>12</v>
      </c>
      <c r="D66">
        <v>62</v>
      </c>
      <c r="E66">
        <v>21</v>
      </c>
      <c r="F66" t="s">
        <v>37</v>
      </c>
      <c r="G66">
        <f ca="1">ROUND(INDEX(nodes!$B:$B,MATCH(A66,nodes!$A:$A,0))+RAND()*$B$1*2-$B$1,0)</f>
        <v>869</v>
      </c>
      <c r="H66">
        <f ca="1">ROUND(INDEX(nodes!$C:$C,MATCH(A66,nodes!$A:$A,0))+RAND()*$B$1*2-$B$1,0)</f>
        <v>925</v>
      </c>
      <c r="I66" s="1">
        <v>0.25</v>
      </c>
      <c r="J66" t="s">
        <v>10</v>
      </c>
      <c r="K66" t="s">
        <v>39</v>
      </c>
      <c r="L66">
        <f ca="1">ROUND(INDEX(nodes!$B:$B,MATCH(B66,nodes!$A:$A,0))+RAND()*$B$1*2-$B$1,0)</f>
        <v>989</v>
      </c>
      <c r="M66">
        <f ca="1">ROUND(INDEX(nodes!$C:$C,MATCH(B66,nodes!$A:$A,0))+RAND()*$B$1*2-$B$1,0)</f>
        <v>2035</v>
      </c>
      <c r="N66" s="1">
        <v>0.66666666666666696</v>
      </c>
      <c r="O66" t="s">
        <v>10</v>
      </c>
      <c r="P66" t="str">
        <f t="shared" si="22"/>
        <v>h</v>
      </c>
      <c r="Q66">
        <f t="shared" ca="1" si="23"/>
        <v>869</v>
      </c>
      <c r="R66">
        <f t="shared" ca="1" si="24"/>
        <v>925</v>
      </c>
      <c r="T66" t="s">
        <v>11</v>
      </c>
      <c r="U66" t="str">
        <f t="shared" si="16"/>
        <v>&lt;person id="62" age="21"&gt; &lt;plan selected="yes"&gt;</v>
      </c>
      <c r="V66" t="str">
        <f t="shared" ca="1" si="17"/>
        <v>&lt;act type="h" x="869" y="925" end_time="06:00:00" /&gt;</v>
      </c>
      <c r="W66" t="str">
        <f t="shared" si="18"/>
        <v>&lt;leg mode="car"&gt;&lt;/leg&gt;</v>
      </c>
      <c r="X66" t="str">
        <f t="shared" ca="1" si="19"/>
        <v>&lt;act type="s" x="989" y="2035" end_time="16:00:00" /&gt;</v>
      </c>
      <c r="Y66" t="str">
        <f t="shared" si="20"/>
        <v>&lt;leg mode="car"&gt;&lt;/leg&gt;</v>
      </c>
      <c r="Z66" t="str">
        <f t="shared" ca="1" si="21"/>
        <v>&lt;act type="h" x="869" y="925" /&gt; &lt;/plan&gt; &lt;/person&gt;</v>
      </c>
    </row>
    <row r="67" spans="1:26" x14ac:dyDescent="0.25">
      <c r="A67">
        <v>11</v>
      </c>
      <c r="B67">
        <v>12</v>
      </c>
      <c r="D67">
        <v>63</v>
      </c>
      <c r="E67">
        <v>21</v>
      </c>
      <c r="F67" t="s">
        <v>37</v>
      </c>
      <c r="G67">
        <f ca="1">ROUND(INDEX(nodes!$B:$B,MATCH(A67,nodes!$A:$A,0))+RAND()*$B$1*2-$B$1,0)</f>
        <v>1242</v>
      </c>
      <c r="H67">
        <f ca="1">ROUND(INDEX(nodes!$C:$C,MATCH(A67,nodes!$A:$A,0))+RAND()*$B$1*2-$B$1,0)</f>
        <v>1057</v>
      </c>
      <c r="I67" s="1">
        <v>0.25</v>
      </c>
      <c r="J67" t="s">
        <v>10</v>
      </c>
      <c r="K67" t="s">
        <v>39</v>
      </c>
      <c r="L67">
        <f ca="1">ROUND(INDEX(nodes!$B:$B,MATCH(B67,nodes!$A:$A,0))+RAND()*$B$1*2-$B$1,0)</f>
        <v>757</v>
      </c>
      <c r="M67">
        <f ca="1">ROUND(INDEX(nodes!$C:$C,MATCH(B67,nodes!$A:$A,0))+RAND()*$B$1*2-$B$1,0)</f>
        <v>1950</v>
      </c>
      <c r="N67" s="1">
        <v>0.66666666666666696</v>
      </c>
      <c r="O67" t="s">
        <v>10</v>
      </c>
      <c r="P67" t="str">
        <f t="shared" si="22"/>
        <v>h</v>
      </c>
      <c r="Q67">
        <f t="shared" ca="1" si="23"/>
        <v>1242</v>
      </c>
      <c r="R67">
        <f t="shared" ca="1" si="24"/>
        <v>1057</v>
      </c>
      <c r="T67" t="s">
        <v>11</v>
      </c>
      <c r="U67" t="str">
        <f t="shared" si="16"/>
        <v>&lt;person id="63" age="21"&gt; &lt;plan selected="yes"&gt;</v>
      </c>
      <c r="V67" t="str">
        <f t="shared" ca="1" si="17"/>
        <v>&lt;act type="h" x="1242" y="1057" end_time="06:00:00" /&gt;</v>
      </c>
      <c r="W67" t="str">
        <f t="shared" si="18"/>
        <v>&lt;leg mode="car"&gt;&lt;/leg&gt;</v>
      </c>
      <c r="X67" t="str">
        <f t="shared" ca="1" si="19"/>
        <v>&lt;act type="s" x="757" y="1950" end_time="16:00:00" /&gt;</v>
      </c>
      <c r="Y67" t="str">
        <f t="shared" si="20"/>
        <v>&lt;leg mode="car"&gt;&lt;/leg&gt;</v>
      </c>
      <c r="Z67" t="str">
        <f t="shared" ca="1" si="21"/>
        <v>&lt;act type="h" x="1242" y="1057" /&gt; &lt;/plan&gt; &lt;/person&gt;</v>
      </c>
    </row>
    <row r="68" spans="1:26" x14ac:dyDescent="0.25">
      <c r="A68">
        <v>11</v>
      </c>
      <c r="B68">
        <v>12</v>
      </c>
      <c r="D68">
        <v>64</v>
      </c>
      <c r="E68">
        <v>21</v>
      </c>
      <c r="F68" t="s">
        <v>37</v>
      </c>
      <c r="G68">
        <f ca="1">ROUND(INDEX(nodes!$B:$B,MATCH(A68,nodes!$A:$A,0))+RAND()*$B$1*2-$B$1,0)</f>
        <v>1096</v>
      </c>
      <c r="H68">
        <f ca="1">ROUND(INDEX(nodes!$C:$C,MATCH(A68,nodes!$A:$A,0))+RAND()*$B$1*2-$B$1,0)</f>
        <v>732</v>
      </c>
      <c r="I68" s="1">
        <v>0.25</v>
      </c>
      <c r="J68" t="s">
        <v>10</v>
      </c>
      <c r="K68" t="s">
        <v>39</v>
      </c>
      <c r="L68">
        <f ca="1">ROUND(INDEX(nodes!$B:$B,MATCH(B68,nodes!$A:$A,0))+RAND()*$B$1*2-$B$1,0)</f>
        <v>911</v>
      </c>
      <c r="M68">
        <f ca="1">ROUND(INDEX(nodes!$C:$C,MATCH(B68,nodes!$A:$A,0))+RAND()*$B$1*2-$B$1,0)</f>
        <v>1744</v>
      </c>
      <c r="N68" s="1">
        <v>0.66666666666666696</v>
      </c>
      <c r="O68" t="s">
        <v>10</v>
      </c>
      <c r="P68" t="str">
        <f t="shared" si="22"/>
        <v>h</v>
      </c>
      <c r="Q68">
        <f t="shared" ca="1" si="23"/>
        <v>1096</v>
      </c>
      <c r="R68">
        <f t="shared" ca="1" si="24"/>
        <v>732</v>
      </c>
      <c r="T68" t="s">
        <v>11</v>
      </c>
      <c r="U68" t="str">
        <f t="shared" si="16"/>
        <v>&lt;person id="64" age="21"&gt; &lt;plan selected="yes"&gt;</v>
      </c>
      <c r="V68" t="str">
        <f t="shared" ca="1" si="17"/>
        <v>&lt;act type="h" x="1096" y="732" end_time="06:00:00" /&gt;</v>
      </c>
      <c r="W68" t="str">
        <f t="shared" si="18"/>
        <v>&lt;leg mode="car"&gt;&lt;/leg&gt;</v>
      </c>
      <c r="X68" t="str">
        <f t="shared" ca="1" si="19"/>
        <v>&lt;act type="s" x="911" y="1744" end_time="16:00:00" /&gt;</v>
      </c>
      <c r="Y68" t="str">
        <f t="shared" si="20"/>
        <v>&lt;leg mode="car"&gt;&lt;/leg&gt;</v>
      </c>
      <c r="Z68" t="str">
        <f t="shared" ca="1" si="21"/>
        <v>&lt;act type="h" x="1096" y="732" /&gt; &lt;/plan&gt; &lt;/person&gt;</v>
      </c>
    </row>
    <row r="69" spans="1:26" x14ac:dyDescent="0.25">
      <c r="A69">
        <v>11</v>
      </c>
      <c r="B69">
        <v>12</v>
      </c>
      <c r="D69">
        <v>65</v>
      </c>
      <c r="E69">
        <v>21</v>
      </c>
      <c r="F69" t="s">
        <v>37</v>
      </c>
      <c r="G69">
        <f ca="1">ROUND(INDEX(nodes!$B:$B,MATCH(A69,nodes!$A:$A,0))+RAND()*$B$1*2-$B$1,0)</f>
        <v>1093</v>
      </c>
      <c r="H69">
        <f ca="1">ROUND(INDEX(nodes!$C:$C,MATCH(A69,nodes!$A:$A,0))+RAND()*$B$1*2-$B$1,0)</f>
        <v>851</v>
      </c>
      <c r="I69" s="1">
        <v>0.25</v>
      </c>
      <c r="J69" t="s">
        <v>10</v>
      </c>
      <c r="K69" t="s">
        <v>39</v>
      </c>
      <c r="L69">
        <f ca="1">ROUND(INDEX(nodes!$B:$B,MATCH(B69,nodes!$A:$A,0))+RAND()*$B$1*2-$B$1,0)</f>
        <v>1153</v>
      </c>
      <c r="M69">
        <f ca="1">ROUND(INDEX(nodes!$C:$C,MATCH(B69,nodes!$A:$A,0))+RAND()*$B$1*2-$B$1,0)</f>
        <v>2276</v>
      </c>
      <c r="N69" s="1">
        <v>0.66666666666666696</v>
      </c>
      <c r="O69" t="s">
        <v>10</v>
      </c>
      <c r="P69" t="str">
        <f t="shared" si="22"/>
        <v>h</v>
      </c>
      <c r="Q69">
        <f t="shared" ca="1" si="23"/>
        <v>1093</v>
      </c>
      <c r="R69">
        <f t="shared" ca="1" si="24"/>
        <v>851</v>
      </c>
      <c r="T69" t="s">
        <v>11</v>
      </c>
      <c r="U69" t="str">
        <f t="shared" si="16"/>
        <v>&lt;person id="65" age="21"&gt; &lt;plan selected="yes"&gt;</v>
      </c>
      <c r="V69" t="str">
        <f t="shared" ca="1" si="17"/>
        <v>&lt;act type="h" x="1093" y="851" end_time="06:00:00" /&gt;</v>
      </c>
      <c r="W69" t="str">
        <f t="shared" si="18"/>
        <v>&lt;leg mode="car"&gt;&lt;/leg&gt;</v>
      </c>
      <c r="X69" t="str">
        <f t="shared" ca="1" si="19"/>
        <v>&lt;act type="s" x="1153" y="2276" end_time="16:00:00" /&gt;</v>
      </c>
      <c r="Y69" t="str">
        <f t="shared" si="20"/>
        <v>&lt;leg mode="car"&gt;&lt;/leg&gt;</v>
      </c>
      <c r="Z69" t="str">
        <f t="shared" ca="1" si="21"/>
        <v>&lt;act type="h" x="1093" y="851" /&gt; &lt;/plan&gt; &lt;/person&gt;</v>
      </c>
    </row>
    <row r="70" spans="1:26" x14ac:dyDescent="0.25">
      <c r="A70">
        <v>11</v>
      </c>
      <c r="B70">
        <v>12</v>
      </c>
      <c r="D70">
        <v>66</v>
      </c>
      <c r="E70">
        <v>21</v>
      </c>
      <c r="F70" t="s">
        <v>37</v>
      </c>
      <c r="G70">
        <f ca="1">ROUND(INDEX(nodes!$B:$B,MATCH(A70,nodes!$A:$A,0))+RAND()*$B$1*2-$B$1,0)</f>
        <v>920</v>
      </c>
      <c r="H70">
        <f ca="1">ROUND(INDEX(nodes!$C:$C,MATCH(A70,nodes!$A:$A,0))+RAND()*$B$1*2-$B$1,0)</f>
        <v>1080</v>
      </c>
      <c r="I70" s="1">
        <v>0.25</v>
      </c>
      <c r="J70" t="s">
        <v>10</v>
      </c>
      <c r="K70" t="s">
        <v>39</v>
      </c>
      <c r="L70">
        <f ca="1">ROUND(INDEX(nodes!$B:$B,MATCH(B70,nodes!$A:$A,0))+RAND()*$B$1*2-$B$1,0)</f>
        <v>972</v>
      </c>
      <c r="M70">
        <f ca="1">ROUND(INDEX(nodes!$C:$C,MATCH(B70,nodes!$A:$A,0))+RAND()*$B$1*2-$B$1,0)</f>
        <v>2259</v>
      </c>
      <c r="N70" s="1">
        <v>0.66666666666666696</v>
      </c>
      <c r="O70" t="s">
        <v>10</v>
      </c>
      <c r="P70" t="str">
        <f t="shared" si="22"/>
        <v>h</v>
      </c>
      <c r="Q70">
        <f t="shared" ca="1" si="23"/>
        <v>920</v>
      </c>
      <c r="R70">
        <f t="shared" ca="1" si="24"/>
        <v>1080</v>
      </c>
      <c r="T70" t="s">
        <v>11</v>
      </c>
      <c r="U70" t="str">
        <f t="shared" si="16"/>
        <v>&lt;person id="66" age="21"&gt; &lt;plan selected="yes"&gt;</v>
      </c>
      <c r="V70" t="str">
        <f t="shared" ca="1" si="17"/>
        <v>&lt;act type="h" x="920" y="1080" end_time="06:00:00" /&gt;</v>
      </c>
      <c r="W70" t="str">
        <f t="shared" si="18"/>
        <v>&lt;leg mode="car"&gt;&lt;/leg&gt;</v>
      </c>
      <c r="X70" t="str">
        <f t="shared" ca="1" si="19"/>
        <v>&lt;act type="s" x="972" y="2259" end_time="16:00:00" /&gt;</v>
      </c>
      <c r="Y70" t="str">
        <f t="shared" si="20"/>
        <v>&lt;leg mode="car"&gt;&lt;/leg&gt;</v>
      </c>
      <c r="Z70" t="str">
        <f t="shared" ca="1" si="21"/>
        <v>&lt;act type="h" x="920" y="1080" /&gt; &lt;/plan&gt; &lt;/person&gt;</v>
      </c>
    </row>
    <row r="71" spans="1:26" x14ac:dyDescent="0.25">
      <c r="A71">
        <v>11</v>
      </c>
      <c r="B71">
        <v>12</v>
      </c>
      <c r="D71">
        <v>67</v>
      </c>
      <c r="E71">
        <v>21</v>
      </c>
      <c r="F71" t="s">
        <v>37</v>
      </c>
      <c r="G71">
        <f ca="1">ROUND(INDEX(nodes!$B:$B,MATCH(A71,nodes!$A:$A,0))+RAND()*$B$1*2-$B$1,0)</f>
        <v>957</v>
      </c>
      <c r="H71">
        <f ca="1">ROUND(INDEX(nodes!$C:$C,MATCH(A71,nodes!$A:$A,0))+RAND()*$B$1*2-$B$1,0)</f>
        <v>1293</v>
      </c>
      <c r="I71" s="1">
        <v>0.25</v>
      </c>
      <c r="J71" t="s">
        <v>10</v>
      </c>
      <c r="K71" t="s">
        <v>39</v>
      </c>
      <c r="L71">
        <f ca="1">ROUND(INDEX(nodes!$B:$B,MATCH(B71,nodes!$A:$A,0))+RAND()*$B$1*2-$B$1,0)</f>
        <v>1026</v>
      </c>
      <c r="M71">
        <f ca="1">ROUND(INDEX(nodes!$C:$C,MATCH(B71,nodes!$A:$A,0))+RAND()*$B$1*2-$B$1,0)</f>
        <v>2009</v>
      </c>
      <c r="N71" s="1">
        <v>0.66666666666666696</v>
      </c>
      <c r="O71" t="s">
        <v>10</v>
      </c>
      <c r="P71" t="str">
        <f t="shared" si="22"/>
        <v>h</v>
      </c>
      <c r="Q71">
        <f t="shared" ca="1" si="23"/>
        <v>957</v>
      </c>
      <c r="R71">
        <f t="shared" ca="1" si="24"/>
        <v>1293</v>
      </c>
      <c r="T71" t="s">
        <v>11</v>
      </c>
      <c r="U71" t="str">
        <f t="shared" si="16"/>
        <v>&lt;person id="67" age="21"&gt; &lt;plan selected="yes"&gt;</v>
      </c>
      <c r="V71" t="str">
        <f t="shared" ca="1" si="17"/>
        <v>&lt;act type="h" x="957" y="1293" end_time="06:00:00" /&gt;</v>
      </c>
      <c r="W71" t="str">
        <f t="shared" si="18"/>
        <v>&lt;leg mode="car"&gt;&lt;/leg&gt;</v>
      </c>
      <c r="X71" t="str">
        <f t="shared" ca="1" si="19"/>
        <v>&lt;act type="s" x="1026" y="2009" end_time="16:00:00" /&gt;</v>
      </c>
      <c r="Y71" t="str">
        <f t="shared" si="20"/>
        <v>&lt;leg mode="car"&gt;&lt;/leg&gt;</v>
      </c>
      <c r="Z71" t="str">
        <f t="shared" ca="1" si="21"/>
        <v>&lt;act type="h" x="957" y="1293" /&gt; &lt;/plan&gt; &lt;/person&gt;</v>
      </c>
    </row>
    <row r="72" spans="1:26" x14ac:dyDescent="0.25">
      <c r="A72">
        <v>11</v>
      </c>
      <c r="B72">
        <v>12</v>
      </c>
      <c r="D72">
        <v>68</v>
      </c>
      <c r="E72">
        <v>21</v>
      </c>
      <c r="F72" t="s">
        <v>37</v>
      </c>
      <c r="G72">
        <f ca="1">ROUND(INDEX(nodes!$B:$B,MATCH(A72,nodes!$A:$A,0))+RAND()*$B$1*2-$B$1,0)</f>
        <v>1050</v>
      </c>
      <c r="H72">
        <f ca="1">ROUND(INDEX(nodes!$C:$C,MATCH(A72,nodes!$A:$A,0))+RAND()*$B$1*2-$B$1,0)</f>
        <v>957</v>
      </c>
      <c r="I72" s="1">
        <v>0.25</v>
      </c>
      <c r="J72" t="s">
        <v>10</v>
      </c>
      <c r="K72" t="s">
        <v>39</v>
      </c>
      <c r="L72">
        <f ca="1">ROUND(INDEX(nodes!$B:$B,MATCH(B72,nodes!$A:$A,0))+RAND()*$B$1*2-$B$1,0)</f>
        <v>885</v>
      </c>
      <c r="M72">
        <f ca="1">ROUND(INDEX(nodes!$C:$C,MATCH(B72,nodes!$A:$A,0))+RAND()*$B$1*2-$B$1,0)</f>
        <v>2022</v>
      </c>
      <c r="N72" s="1">
        <v>0.66666666666666696</v>
      </c>
      <c r="O72" t="s">
        <v>10</v>
      </c>
      <c r="P72" t="str">
        <f t="shared" si="22"/>
        <v>h</v>
      </c>
      <c r="Q72">
        <f t="shared" ca="1" si="23"/>
        <v>1050</v>
      </c>
      <c r="R72">
        <f t="shared" ca="1" si="24"/>
        <v>957</v>
      </c>
      <c r="T72" t="s">
        <v>11</v>
      </c>
      <c r="U72" t="str">
        <f t="shared" si="16"/>
        <v>&lt;person id="68" age="21"&gt; &lt;plan selected="yes"&gt;</v>
      </c>
      <c r="V72" t="str">
        <f t="shared" ca="1" si="17"/>
        <v>&lt;act type="h" x="1050" y="957" end_time="06:00:00" /&gt;</v>
      </c>
      <c r="W72" t="str">
        <f t="shared" si="18"/>
        <v>&lt;leg mode="car"&gt;&lt;/leg&gt;</v>
      </c>
      <c r="X72" t="str">
        <f t="shared" ca="1" si="19"/>
        <v>&lt;act type="s" x="885" y="2022" end_time="16:00:00" /&gt;</v>
      </c>
      <c r="Y72" t="str">
        <f t="shared" si="20"/>
        <v>&lt;leg mode="car"&gt;&lt;/leg&gt;</v>
      </c>
      <c r="Z72" t="str">
        <f t="shared" ca="1" si="21"/>
        <v>&lt;act type="h" x="1050" y="957" /&gt; &lt;/plan&gt; &lt;/person&gt;</v>
      </c>
    </row>
    <row r="73" spans="1:26" x14ac:dyDescent="0.25">
      <c r="A73">
        <v>11</v>
      </c>
      <c r="B73">
        <v>12</v>
      </c>
      <c r="D73">
        <v>69</v>
      </c>
      <c r="E73">
        <v>21</v>
      </c>
      <c r="F73" t="s">
        <v>37</v>
      </c>
      <c r="G73">
        <f ca="1">ROUND(INDEX(nodes!$B:$B,MATCH(A73,nodes!$A:$A,0))+RAND()*$B$1*2-$B$1,0)</f>
        <v>1066</v>
      </c>
      <c r="H73">
        <f ca="1">ROUND(INDEX(nodes!$C:$C,MATCH(A73,nodes!$A:$A,0))+RAND()*$B$1*2-$B$1,0)</f>
        <v>725</v>
      </c>
      <c r="I73" s="1">
        <v>0.25</v>
      </c>
      <c r="J73" t="s">
        <v>10</v>
      </c>
      <c r="K73" t="s">
        <v>39</v>
      </c>
      <c r="L73">
        <f ca="1">ROUND(INDEX(nodes!$B:$B,MATCH(B73,nodes!$A:$A,0))+RAND()*$B$1*2-$B$1,0)</f>
        <v>905</v>
      </c>
      <c r="M73">
        <f ca="1">ROUND(INDEX(nodes!$C:$C,MATCH(B73,nodes!$A:$A,0))+RAND()*$B$1*2-$B$1,0)</f>
        <v>1797</v>
      </c>
      <c r="N73" s="1">
        <v>0.66666666666666696</v>
      </c>
      <c r="O73" t="s">
        <v>10</v>
      </c>
      <c r="P73" t="str">
        <f t="shared" si="22"/>
        <v>h</v>
      </c>
      <c r="Q73">
        <f t="shared" ca="1" si="23"/>
        <v>1066</v>
      </c>
      <c r="R73">
        <f t="shared" ca="1" si="24"/>
        <v>725</v>
      </c>
      <c r="T73" t="s">
        <v>11</v>
      </c>
      <c r="U73" t="str">
        <f t="shared" si="16"/>
        <v>&lt;person id="69" age="21"&gt; &lt;plan selected="yes"&gt;</v>
      </c>
      <c r="V73" t="str">
        <f t="shared" ca="1" si="17"/>
        <v>&lt;act type="h" x="1066" y="725" end_time="06:00:00" /&gt;</v>
      </c>
      <c r="W73" t="str">
        <f t="shared" si="18"/>
        <v>&lt;leg mode="car"&gt;&lt;/leg&gt;</v>
      </c>
      <c r="X73" t="str">
        <f t="shared" ca="1" si="19"/>
        <v>&lt;act type="s" x="905" y="1797" end_time="16:00:00" /&gt;</v>
      </c>
      <c r="Y73" t="str">
        <f t="shared" si="20"/>
        <v>&lt;leg mode="car"&gt;&lt;/leg&gt;</v>
      </c>
      <c r="Z73" t="str">
        <f t="shared" ca="1" si="21"/>
        <v>&lt;act type="h" x="1066" y="725" /&gt; &lt;/plan&gt; &lt;/person&gt;</v>
      </c>
    </row>
    <row r="74" spans="1:26" x14ac:dyDescent="0.25">
      <c r="A74">
        <v>11</v>
      </c>
      <c r="B74">
        <v>12</v>
      </c>
      <c r="D74">
        <v>70</v>
      </c>
      <c r="E74">
        <v>21</v>
      </c>
      <c r="F74" t="s">
        <v>37</v>
      </c>
      <c r="G74">
        <f ca="1">ROUND(INDEX(nodes!$B:$B,MATCH(A74,nodes!$A:$A,0))+RAND()*$B$1*2-$B$1,0)</f>
        <v>1258</v>
      </c>
      <c r="H74">
        <f ca="1">ROUND(INDEX(nodes!$C:$C,MATCH(A74,nodes!$A:$A,0))+RAND()*$B$1*2-$B$1,0)</f>
        <v>815</v>
      </c>
      <c r="I74" s="1">
        <v>0.25</v>
      </c>
      <c r="J74" t="s">
        <v>10</v>
      </c>
      <c r="K74" t="s">
        <v>39</v>
      </c>
      <c r="L74">
        <f ca="1">ROUND(INDEX(nodes!$B:$B,MATCH(B74,nodes!$A:$A,0))+RAND()*$B$1*2-$B$1,0)</f>
        <v>917</v>
      </c>
      <c r="M74">
        <f ca="1">ROUND(INDEX(nodes!$C:$C,MATCH(B74,nodes!$A:$A,0))+RAND()*$B$1*2-$B$1,0)</f>
        <v>1810</v>
      </c>
      <c r="N74" s="1">
        <v>0.66666666666666696</v>
      </c>
      <c r="O74" t="s">
        <v>10</v>
      </c>
      <c r="P74" t="str">
        <f t="shared" si="22"/>
        <v>h</v>
      </c>
      <c r="Q74">
        <f t="shared" ca="1" si="23"/>
        <v>1258</v>
      </c>
      <c r="R74">
        <f t="shared" ca="1" si="24"/>
        <v>815</v>
      </c>
      <c r="T74" t="s">
        <v>11</v>
      </c>
      <c r="U74" t="str">
        <f t="shared" si="16"/>
        <v>&lt;person id="70" age="21"&gt; &lt;plan selected="yes"&gt;</v>
      </c>
      <c r="V74" t="str">
        <f t="shared" ca="1" si="17"/>
        <v>&lt;act type="h" x="1258" y="815" end_time="06:00:00" /&gt;</v>
      </c>
      <c r="W74" t="str">
        <f t="shared" si="18"/>
        <v>&lt;leg mode="car"&gt;&lt;/leg&gt;</v>
      </c>
      <c r="X74" t="str">
        <f t="shared" ca="1" si="19"/>
        <v>&lt;act type="s" x="917" y="1810" end_time="16:00:00" /&gt;</v>
      </c>
      <c r="Y74" t="str">
        <f t="shared" si="20"/>
        <v>&lt;leg mode="car"&gt;&lt;/leg&gt;</v>
      </c>
      <c r="Z74" t="str">
        <f t="shared" ca="1" si="21"/>
        <v>&lt;act type="h" x="1258" y="815" /&gt; &lt;/plan&gt; &lt;/person&gt;</v>
      </c>
    </row>
    <row r="75" spans="1:26" x14ac:dyDescent="0.25">
      <c r="A75">
        <v>11</v>
      </c>
      <c r="B75">
        <v>12</v>
      </c>
      <c r="D75">
        <v>71</v>
      </c>
      <c r="E75">
        <v>21</v>
      </c>
      <c r="F75" t="s">
        <v>37</v>
      </c>
      <c r="G75">
        <f ca="1">ROUND(INDEX(nodes!$B:$B,MATCH(A75,nodes!$A:$A,0))+RAND()*$B$1*2-$B$1,0)</f>
        <v>711</v>
      </c>
      <c r="H75">
        <f ca="1">ROUND(INDEX(nodes!$C:$C,MATCH(A75,nodes!$A:$A,0))+RAND()*$B$1*2-$B$1,0)</f>
        <v>1066</v>
      </c>
      <c r="I75" s="1">
        <v>0.25</v>
      </c>
      <c r="J75" t="s">
        <v>10</v>
      </c>
      <c r="K75" t="s">
        <v>39</v>
      </c>
      <c r="L75">
        <f ca="1">ROUND(INDEX(nodes!$B:$B,MATCH(B75,nodes!$A:$A,0))+RAND()*$B$1*2-$B$1,0)</f>
        <v>851</v>
      </c>
      <c r="M75">
        <f ca="1">ROUND(INDEX(nodes!$C:$C,MATCH(B75,nodes!$A:$A,0))+RAND()*$B$1*2-$B$1,0)</f>
        <v>2244</v>
      </c>
      <c r="N75" s="1">
        <v>0.66666666666666696</v>
      </c>
      <c r="O75" t="s">
        <v>10</v>
      </c>
      <c r="P75" t="str">
        <f t="shared" si="22"/>
        <v>h</v>
      </c>
      <c r="Q75">
        <f t="shared" ca="1" si="23"/>
        <v>711</v>
      </c>
      <c r="R75">
        <f t="shared" ca="1" si="24"/>
        <v>1066</v>
      </c>
      <c r="T75" t="s">
        <v>11</v>
      </c>
      <c r="U75" t="str">
        <f t="shared" si="16"/>
        <v>&lt;person id="71" age="21"&gt; &lt;plan selected="yes"&gt;</v>
      </c>
      <c r="V75" t="str">
        <f t="shared" ca="1" si="17"/>
        <v>&lt;act type="h" x="711" y="1066" end_time="06:00:00" /&gt;</v>
      </c>
      <c r="W75" t="str">
        <f t="shared" si="18"/>
        <v>&lt;leg mode="car"&gt;&lt;/leg&gt;</v>
      </c>
      <c r="X75" t="str">
        <f t="shared" ca="1" si="19"/>
        <v>&lt;act type="s" x="851" y="2244" end_time="16:00:00" /&gt;</v>
      </c>
      <c r="Y75" t="str">
        <f t="shared" si="20"/>
        <v>&lt;leg mode="car"&gt;&lt;/leg&gt;</v>
      </c>
      <c r="Z75" t="str">
        <f t="shared" ca="1" si="21"/>
        <v>&lt;act type="h" x="711" y="1066" /&gt; &lt;/plan&gt; &lt;/person&gt;</v>
      </c>
    </row>
    <row r="76" spans="1:26" x14ac:dyDescent="0.25">
      <c r="A76">
        <v>11</v>
      </c>
      <c r="B76">
        <v>12</v>
      </c>
      <c r="D76">
        <v>72</v>
      </c>
      <c r="E76">
        <v>21</v>
      </c>
      <c r="F76" t="s">
        <v>37</v>
      </c>
      <c r="G76">
        <f ca="1">ROUND(INDEX(nodes!$B:$B,MATCH(A76,nodes!$A:$A,0))+RAND()*$B$1*2-$B$1,0)</f>
        <v>1247</v>
      </c>
      <c r="H76">
        <f ca="1">ROUND(INDEX(nodes!$C:$C,MATCH(A76,nodes!$A:$A,0))+RAND()*$B$1*2-$B$1,0)</f>
        <v>1102</v>
      </c>
      <c r="I76" s="1">
        <v>0.25</v>
      </c>
      <c r="J76" t="s">
        <v>10</v>
      </c>
      <c r="K76" t="s">
        <v>39</v>
      </c>
      <c r="L76">
        <f ca="1">ROUND(INDEX(nodes!$B:$B,MATCH(B76,nodes!$A:$A,0))+RAND()*$B$1*2-$B$1,0)</f>
        <v>724</v>
      </c>
      <c r="M76">
        <f ca="1">ROUND(INDEX(nodes!$C:$C,MATCH(B76,nodes!$A:$A,0))+RAND()*$B$1*2-$B$1,0)</f>
        <v>1761</v>
      </c>
      <c r="N76" s="1">
        <v>0.66666666666666696</v>
      </c>
      <c r="O76" t="s">
        <v>10</v>
      </c>
      <c r="P76" t="str">
        <f t="shared" si="22"/>
        <v>h</v>
      </c>
      <c r="Q76">
        <f t="shared" ca="1" si="23"/>
        <v>1247</v>
      </c>
      <c r="R76">
        <f t="shared" ca="1" si="24"/>
        <v>1102</v>
      </c>
      <c r="T76" t="s">
        <v>11</v>
      </c>
      <c r="U76" t="str">
        <f t="shared" si="16"/>
        <v>&lt;person id="72" age="21"&gt; &lt;plan selected="yes"&gt;</v>
      </c>
      <c r="V76" t="str">
        <f t="shared" ca="1" si="17"/>
        <v>&lt;act type="h" x="1247" y="1102" end_time="06:00:00" /&gt;</v>
      </c>
      <c r="W76" t="str">
        <f t="shared" si="18"/>
        <v>&lt;leg mode="car"&gt;&lt;/leg&gt;</v>
      </c>
      <c r="X76" t="str">
        <f t="shared" ca="1" si="19"/>
        <v>&lt;act type="s" x="724" y="1761" end_time="16:00:00" /&gt;</v>
      </c>
      <c r="Y76" t="str">
        <f t="shared" si="20"/>
        <v>&lt;leg mode="car"&gt;&lt;/leg&gt;</v>
      </c>
      <c r="Z76" t="str">
        <f t="shared" ca="1" si="21"/>
        <v>&lt;act type="h" x="1247" y="1102" /&gt; &lt;/plan&gt; &lt;/person&gt;</v>
      </c>
    </row>
    <row r="77" spans="1:26" x14ac:dyDescent="0.25">
      <c r="A77">
        <v>11</v>
      </c>
      <c r="B77">
        <v>12</v>
      </c>
      <c r="D77">
        <v>73</v>
      </c>
      <c r="E77">
        <v>21</v>
      </c>
      <c r="F77" t="s">
        <v>37</v>
      </c>
      <c r="G77">
        <f ca="1">ROUND(INDEX(nodes!$B:$B,MATCH(A77,nodes!$A:$A,0))+RAND()*$B$1*2-$B$1,0)</f>
        <v>751</v>
      </c>
      <c r="H77">
        <f ca="1">ROUND(INDEX(nodes!$C:$C,MATCH(A77,nodes!$A:$A,0))+RAND()*$B$1*2-$B$1,0)</f>
        <v>878</v>
      </c>
      <c r="I77" s="1">
        <v>0.25</v>
      </c>
      <c r="J77" t="s">
        <v>10</v>
      </c>
      <c r="K77" t="s">
        <v>39</v>
      </c>
      <c r="L77">
        <f ca="1">ROUND(INDEX(nodes!$B:$B,MATCH(B77,nodes!$A:$A,0))+RAND()*$B$1*2-$B$1,0)</f>
        <v>1001</v>
      </c>
      <c r="M77">
        <f ca="1">ROUND(INDEX(nodes!$C:$C,MATCH(B77,nodes!$A:$A,0))+RAND()*$B$1*2-$B$1,0)</f>
        <v>1913</v>
      </c>
      <c r="N77" s="1">
        <v>0.66666666666666696</v>
      </c>
      <c r="O77" t="s">
        <v>10</v>
      </c>
      <c r="P77" t="str">
        <f t="shared" si="22"/>
        <v>h</v>
      </c>
      <c r="Q77">
        <f t="shared" ca="1" si="23"/>
        <v>751</v>
      </c>
      <c r="R77">
        <f t="shared" ca="1" si="24"/>
        <v>878</v>
      </c>
      <c r="T77" t="s">
        <v>11</v>
      </c>
      <c r="U77" t="str">
        <f t="shared" si="16"/>
        <v>&lt;person id="73" age="21"&gt; &lt;plan selected="yes"&gt;</v>
      </c>
      <c r="V77" t="str">
        <f t="shared" ca="1" si="17"/>
        <v>&lt;act type="h" x="751" y="878" end_time="06:00:00" /&gt;</v>
      </c>
      <c r="W77" t="str">
        <f t="shared" si="18"/>
        <v>&lt;leg mode="car"&gt;&lt;/leg&gt;</v>
      </c>
      <c r="X77" t="str">
        <f t="shared" ca="1" si="19"/>
        <v>&lt;act type="s" x="1001" y="1913" end_time="16:00:00" /&gt;</v>
      </c>
      <c r="Y77" t="str">
        <f t="shared" si="20"/>
        <v>&lt;leg mode="car"&gt;&lt;/leg&gt;</v>
      </c>
      <c r="Z77" t="str">
        <f t="shared" ca="1" si="21"/>
        <v>&lt;act type="h" x="751" y="878" /&gt; &lt;/plan&gt; &lt;/person&gt;</v>
      </c>
    </row>
    <row r="78" spans="1:26" x14ac:dyDescent="0.25">
      <c r="A78">
        <v>11</v>
      </c>
      <c r="B78">
        <v>12</v>
      </c>
      <c r="D78">
        <v>74</v>
      </c>
      <c r="E78">
        <v>21</v>
      </c>
      <c r="F78" t="s">
        <v>37</v>
      </c>
      <c r="G78">
        <f ca="1">ROUND(INDEX(nodes!$B:$B,MATCH(A78,nodes!$A:$A,0))+RAND()*$B$1*2-$B$1,0)</f>
        <v>1167</v>
      </c>
      <c r="H78">
        <f ca="1">ROUND(INDEX(nodes!$C:$C,MATCH(A78,nodes!$A:$A,0))+RAND()*$B$1*2-$B$1,0)</f>
        <v>1091</v>
      </c>
      <c r="I78" s="1">
        <v>0.25</v>
      </c>
      <c r="J78" t="s">
        <v>10</v>
      </c>
      <c r="K78" t="s">
        <v>39</v>
      </c>
      <c r="L78">
        <f ca="1">ROUND(INDEX(nodes!$B:$B,MATCH(B78,nodes!$A:$A,0))+RAND()*$B$1*2-$B$1,0)</f>
        <v>978</v>
      </c>
      <c r="M78">
        <f ca="1">ROUND(INDEX(nodes!$C:$C,MATCH(B78,nodes!$A:$A,0))+RAND()*$B$1*2-$B$1,0)</f>
        <v>1857</v>
      </c>
      <c r="N78" s="1">
        <v>0.66666666666666696</v>
      </c>
      <c r="O78" t="s">
        <v>10</v>
      </c>
      <c r="P78" t="str">
        <f t="shared" si="22"/>
        <v>h</v>
      </c>
      <c r="Q78">
        <f t="shared" ca="1" si="23"/>
        <v>1167</v>
      </c>
      <c r="R78">
        <f t="shared" ca="1" si="24"/>
        <v>1091</v>
      </c>
      <c r="T78" t="s">
        <v>11</v>
      </c>
      <c r="U78" t="str">
        <f t="shared" si="16"/>
        <v>&lt;person id="74" age="21"&gt; &lt;plan selected="yes"&gt;</v>
      </c>
      <c r="V78" t="str">
        <f t="shared" ca="1" si="17"/>
        <v>&lt;act type="h" x="1167" y="1091" end_time="06:00:00" /&gt;</v>
      </c>
      <c r="W78" t="str">
        <f t="shared" si="18"/>
        <v>&lt;leg mode="car"&gt;&lt;/leg&gt;</v>
      </c>
      <c r="X78" t="str">
        <f t="shared" ca="1" si="19"/>
        <v>&lt;act type="s" x="978" y="1857" end_time="16:00:00" /&gt;</v>
      </c>
      <c r="Y78" t="str">
        <f t="shared" si="20"/>
        <v>&lt;leg mode="car"&gt;&lt;/leg&gt;</v>
      </c>
      <c r="Z78" t="str">
        <f t="shared" ca="1" si="21"/>
        <v>&lt;act type="h" x="1167" y="1091" /&gt; &lt;/plan&gt; &lt;/person&gt;</v>
      </c>
    </row>
    <row r="79" spans="1:26" x14ac:dyDescent="0.25">
      <c r="A79">
        <v>11</v>
      </c>
      <c r="B79">
        <v>12</v>
      </c>
      <c r="D79">
        <v>75</v>
      </c>
      <c r="E79">
        <v>21</v>
      </c>
      <c r="F79" t="s">
        <v>37</v>
      </c>
      <c r="G79">
        <f ca="1">ROUND(INDEX(nodes!$B:$B,MATCH(A79,nodes!$A:$A,0))+RAND()*$B$1*2-$B$1,0)</f>
        <v>1048</v>
      </c>
      <c r="H79">
        <f ca="1">ROUND(INDEX(nodes!$C:$C,MATCH(A79,nodes!$A:$A,0))+RAND()*$B$1*2-$B$1,0)</f>
        <v>1242</v>
      </c>
      <c r="I79" s="1">
        <v>0.25</v>
      </c>
      <c r="J79" t="s">
        <v>10</v>
      </c>
      <c r="K79" t="s">
        <v>39</v>
      </c>
      <c r="L79">
        <f ca="1">ROUND(INDEX(nodes!$B:$B,MATCH(B79,nodes!$A:$A,0))+RAND()*$B$1*2-$B$1,0)</f>
        <v>1296</v>
      </c>
      <c r="M79">
        <f ca="1">ROUND(INDEX(nodes!$C:$C,MATCH(B79,nodes!$A:$A,0))+RAND()*$B$1*2-$B$1,0)</f>
        <v>2196</v>
      </c>
      <c r="N79" s="1">
        <v>0.66666666666666696</v>
      </c>
      <c r="O79" t="s">
        <v>10</v>
      </c>
      <c r="P79" t="str">
        <f t="shared" si="22"/>
        <v>h</v>
      </c>
      <c r="Q79">
        <f t="shared" ca="1" si="23"/>
        <v>1048</v>
      </c>
      <c r="R79">
        <f t="shared" ca="1" si="24"/>
        <v>1242</v>
      </c>
      <c r="T79" t="s">
        <v>11</v>
      </c>
      <c r="U79" t="str">
        <f t="shared" si="16"/>
        <v>&lt;person id="75" age="21"&gt; &lt;plan selected="yes"&gt;</v>
      </c>
      <c r="V79" t="str">
        <f t="shared" ca="1" si="17"/>
        <v>&lt;act type="h" x="1048" y="1242" end_time="06:00:00" /&gt;</v>
      </c>
      <c r="W79" t="str">
        <f t="shared" si="18"/>
        <v>&lt;leg mode="car"&gt;&lt;/leg&gt;</v>
      </c>
      <c r="X79" t="str">
        <f t="shared" ca="1" si="19"/>
        <v>&lt;act type="s" x="1296" y="2196" end_time="16:00:00" /&gt;</v>
      </c>
      <c r="Y79" t="str">
        <f t="shared" si="20"/>
        <v>&lt;leg mode="car"&gt;&lt;/leg&gt;</v>
      </c>
      <c r="Z79" t="str">
        <f t="shared" ca="1" si="21"/>
        <v>&lt;act type="h" x="1048" y="1242" /&gt; &lt;/plan&gt; &lt;/person&gt;</v>
      </c>
    </row>
    <row r="80" spans="1:26" x14ac:dyDescent="0.25">
      <c r="A80">
        <v>11</v>
      </c>
      <c r="B80">
        <v>12</v>
      </c>
      <c r="D80">
        <v>76</v>
      </c>
      <c r="E80">
        <v>21</v>
      </c>
      <c r="F80" t="s">
        <v>37</v>
      </c>
      <c r="G80">
        <f ca="1">ROUND(INDEX(nodes!$B:$B,MATCH(A80,nodes!$A:$A,0))+RAND()*$B$1*2-$B$1,0)</f>
        <v>772</v>
      </c>
      <c r="H80">
        <f ca="1">ROUND(INDEX(nodes!$C:$C,MATCH(A80,nodes!$A:$A,0))+RAND()*$B$1*2-$B$1,0)</f>
        <v>988</v>
      </c>
      <c r="I80" s="1">
        <v>0.25</v>
      </c>
      <c r="J80" t="s">
        <v>10</v>
      </c>
      <c r="K80" t="s">
        <v>39</v>
      </c>
      <c r="L80">
        <f ca="1">ROUND(INDEX(nodes!$B:$B,MATCH(B80,nodes!$A:$A,0))+RAND()*$B$1*2-$B$1,0)</f>
        <v>837</v>
      </c>
      <c r="M80">
        <f ca="1">ROUND(INDEX(nodes!$C:$C,MATCH(B80,nodes!$A:$A,0))+RAND()*$B$1*2-$B$1,0)</f>
        <v>2108</v>
      </c>
      <c r="N80" s="1">
        <v>0.66666666666666696</v>
      </c>
      <c r="O80" t="s">
        <v>10</v>
      </c>
      <c r="P80" t="str">
        <f t="shared" si="22"/>
        <v>h</v>
      </c>
      <c r="Q80">
        <f t="shared" ca="1" si="23"/>
        <v>772</v>
      </c>
      <c r="R80">
        <f t="shared" ca="1" si="24"/>
        <v>988</v>
      </c>
      <c r="T80" t="s">
        <v>11</v>
      </c>
      <c r="U80" t="str">
        <f t="shared" si="16"/>
        <v>&lt;person id="76" age="21"&gt; &lt;plan selected="yes"&gt;</v>
      </c>
      <c r="V80" t="str">
        <f t="shared" ca="1" si="17"/>
        <v>&lt;act type="h" x="772" y="988" end_time="06:00:00" /&gt;</v>
      </c>
      <c r="W80" t="str">
        <f t="shared" si="18"/>
        <v>&lt;leg mode="car"&gt;&lt;/leg&gt;</v>
      </c>
      <c r="X80" t="str">
        <f t="shared" ca="1" si="19"/>
        <v>&lt;act type="s" x="837" y="2108" end_time="16:00:00" /&gt;</v>
      </c>
      <c r="Y80" t="str">
        <f t="shared" si="20"/>
        <v>&lt;leg mode="car"&gt;&lt;/leg&gt;</v>
      </c>
      <c r="Z80" t="str">
        <f t="shared" ca="1" si="21"/>
        <v>&lt;act type="h" x="772" y="988" /&gt; &lt;/plan&gt; &lt;/person&gt;</v>
      </c>
    </row>
    <row r="81" spans="1:26" x14ac:dyDescent="0.25">
      <c r="A81">
        <v>11</v>
      </c>
      <c r="B81">
        <v>12</v>
      </c>
      <c r="D81">
        <v>77</v>
      </c>
      <c r="E81">
        <v>21</v>
      </c>
      <c r="F81" t="s">
        <v>37</v>
      </c>
      <c r="G81">
        <f ca="1">ROUND(INDEX(nodes!$B:$B,MATCH(A81,nodes!$A:$A,0))+RAND()*$B$1*2-$B$1,0)</f>
        <v>721</v>
      </c>
      <c r="H81">
        <f ca="1">ROUND(INDEX(nodes!$C:$C,MATCH(A81,nodes!$A:$A,0))+RAND()*$B$1*2-$B$1,0)</f>
        <v>740</v>
      </c>
      <c r="I81" s="1">
        <v>0.25</v>
      </c>
      <c r="J81" t="s">
        <v>10</v>
      </c>
      <c r="K81" t="s">
        <v>39</v>
      </c>
      <c r="L81">
        <f ca="1">ROUND(INDEX(nodes!$B:$B,MATCH(B81,nodes!$A:$A,0))+RAND()*$B$1*2-$B$1,0)</f>
        <v>1204</v>
      </c>
      <c r="M81">
        <f ca="1">ROUND(INDEX(nodes!$C:$C,MATCH(B81,nodes!$A:$A,0))+RAND()*$B$1*2-$B$1,0)</f>
        <v>2108</v>
      </c>
      <c r="N81" s="1">
        <v>0.66666666666666696</v>
      </c>
      <c r="O81" t="s">
        <v>10</v>
      </c>
      <c r="P81" t="str">
        <f t="shared" si="22"/>
        <v>h</v>
      </c>
      <c r="Q81">
        <f t="shared" ca="1" si="23"/>
        <v>721</v>
      </c>
      <c r="R81">
        <f t="shared" ca="1" si="24"/>
        <v>740</v>
      </c>
      <c r="T81" t="s">
        <v>11</v>
      </c>
      <c r="U81" t="str">
        <f t="shared" si="16"/>
        <v>&lt;person id="77" age="21"&gt; &lt;plan selected="yes"&gt;</v>
      </c>
      <c r="V81" t="str">
        <f t="shared" ca="1" si="17"/>
        <v>&lt;act type="h" x="721" y="740" end_time="06:00:00" /&gt;</v>
      </c>
      <c r="W81" t="str">
        <f t="shared" si="18"/>
        <v>&lt;leg mode="car"&gt;&lt;/leg&gt;</v>
      </c>
      <c r="X81" t="str">
        <f t="shared" ca="1" si="19"/>
        <v>&lt;act type="s" x="1204" y="2108" end_time="16:00:00" /&gt;</v>
      </c>
      <c r="Y81" t="str">
        <f t="shared" si="20"/>
        <v>&lt;leg mode="car"&gt;&lt;/leg&gt;</v>
      </c>
      <c r="Z81" t="str">
        <f t="shared" ca="1" si="21"/>
        <v>&lt;act type="h" x="721" y="740" /&gt; &lt;/plan&gt; &lt;/person&gt;</v>
      </c>
    </row>
    <row r="82" spans="1:26" x14ac:dyDescent="0.25">
      <c r="A82">
        <v>11</v>
      </c>
      <c r="B82">
        <v>12</v>
      </c>
      <c r="D82">
        <v>78</v>
      </c>
      <c r="E82">
        <v>21</v>
      </c>
      <c r="F82" t="s">
        <v>37</v>
      </c>
      <c r="G82">
        <f ca="1">ROUND(INDEX(nodes!$B:$B,MATCH(A82,nodes!$A:$A,0))+RAND()*$B$1*2-$B$1,0)</f>
        <v>917</v>
      </c>
      <c r="H82">
        <f ca="1">ROUND(INDEX(nodes!$C:$C,MATCH(A82,nodes!$A:$A,0))+RAND()*$B$1*2-$B$1,0)</f>
        <v>780</v>
      </c>
      <c r="I82" s="1">
        <v>0.25</v>
      </c>
      <c r="J82" t="s">
        <v>10</v>
      </c>
      <c r="K82" t="s">
        <v>39</v>
      </c>
      <c r="L82">
        <f ca="1">ROUND(INDEX(nodes!$B:$B,MATCH(B82,nodes!$A:$A,0))+RAND()*$B$1*2-$B$1,0)</f>
        <v>913</v>
      </c>
      <c r="M82">
        <f ca="1">ROUND(INDEX(nodes!$C:$C,MATCH(B82,nodes!$A:$A,0))+RAND()*$B$1*2-$B$1,0)</f>
        <v>2129</v>
      </c>
      <c r="N82" s="1">
        <v>0.66666666666666696</v>
      </c>
      <c r="O82" t="s">
        <v>10</v>
      </c>
      <c r="P82" t="str">
        <f t="shared" si="22"/>
        <v>h</v>
      </c>
      <c r="Q82">
        <f t="shared" ca="1" si="23"/>
        <v>917</v>
      </c>
      <c r="R82">
        <f t="shared" ca="1" si="24"/>
        <v>780</v>
      </c>
      <c r="T82" t="s">
        <v>11</v>
      </c>
      <c r="U82" t="str">
        <f t="shared" si="16"/>
        <v>&lt;person id="78" age="21"&gt; &lt;plan selected="yes"&gt;</v>
      </c>
      <c r="V82" t="str">
        <f t="shared" ca="1" si="17"/>
        <v>&lt;act type="h" x="917" y="780" end_time="06:00:00" /&gt;</v>
      </c>
      <c r="W82" t="str">
        <f t="shared" si="18"/>
        <v>&lt;leg mode="car"&gt;&lt;/leg&gt;</v>
      </c>
      <c r="X82" t="str">
        <f t="shared" ca="1" si="19"/>
        <v>&lt;act type="s" x="913" y="2129" end_time="16:00:00" /&gt;</v>
      </c>
      <c r="Y82" t="str">
        <f t="shared" si="20"/>
        <v>&lt;leg mode="car"&gt;&lt;/leg&gt;</v>
      </c>
      <c r="Z82" t="str">
        <f t="shared" ca="1" si="21"/>
        <v>&lt;act type="h" x="917" y="780" /&gt; &lt;/plan&gt; &lt;/person&gt;</v>
      </c>
    </row>
    <row r="83" spans="1:26" x14ac:dyDescent="0.25">
      <c r="A83">
        <v>11</v>
      </c>
      <c r="B83">
        <v>12</v>
      </c>
      <c r="D83">
        <v>79</v>
      </c>
      <c r="E83">
        <v>21</v>
      </c>
      <c r="F83" t="s">
        <v>37</v>
      </c>
      <c r="G83">
        <f ca="1">ROUND(INDEX(nodes!$B:$B,MATCH(A83,nodes!$A:$A,0))+RAND()*$B$1*2-$B$1,0)</f>
        <v>1179</v>
      </c>
      <c r="H83">
        <f ca="1">ROUND(INDEX(nodes!$C:$C,MATCH(A83,nodes!$A:$A,0))+RAND()*$B$1*2-$B$1,0)</f>
        <v>1218</v>
      </c>
      <c r="I83" s="1">
        <v>0.25</v>
      </c>
      <c r="J83" t="s">
        <v>10</v>
      </c>
      <c r="K83" t="s">
        <v>39</v>
      </c>
      <c r="L83">
        <f ca="1">ROUND(INDEX(nodes!$B:$B,MATCH(B83,nodes!$A:$A,0))+RAND()*$B$1*2-$B$1,0)</f>
        <v>1278</v>
      </c>
      <c r="M83">
        <f ca="1">ROUND(INDEX(nodes!$C:$C,MATCH(B83,nodes!$A:$A,0))+RAND()*$B$1*2-$B$1,0)</f>
        <v>1703</v>
      </c>
      <c r="N83" s="1">
        <v>0.66666666666666696</v>
      </c>
      <c r="O83" t="s">
        <v>10</v>
      </c>
      <c r="P83" t="str">
        <f t="shared" si="22"/>
        <v>h</v>
      </c>
      <c r="Q83">
        <f t="shared" ca="1" si="23"/>
        <v>1179</v>
      </c>
      <c r="R83">
        <f t="shared" ca="1" si="24"/>
        <v>1218</v>
      </c>
      <c r="T83" t="s">
        <v>11</v>
      </c>
      <c r="U83" t="str">
        <f t="shared" si="16"/>
        <v>&lt;person id="79" age="21"&gt; &lt;plan selected="yes"&gt;</v>
      </c>
      <c r="V83" t="str">
        <f t="shared" ca="1" si="17"/>
        <v>&lt;act type="h" x="1179" y="1218" end_time="06:00:00" /&gt;</v>
      </c>
      <c r="W83" t="str">
        <f t="shared" si="18"/>
        <v>&lt;leg mode="car"&gt;&lt;/leg&gt;</v>
      </c>
      <c r="X83" t="str">
        <f t="shared" ca="1" si="19"/>
        <v>&lt;act type="s" x="1278" y="1703" end_time="16:00:00" /&gt;</v>
      </c>
      <c r="Y83" t="str">
        <f t="shared" si="20"/>
        <v>&lt;leg mode="car"&gt;&lt;/leg&gt;</v>
      </c>
      <c r="Z83" t="str">
        <f t="shared" ca="1" si="21"/>
        <v>&lt;act type="h" x="1179" y="1218" /&gt; &lt;/plan&gt; &lt;/person&gt;</v>
      </c>
    </row>
    <row r="84" spans="1:26" x14ac:dyDescent="0.25">
      <c r="A84">
        <v>11</v>
      </c>
      <c r="B84">
        <v>12</v>
      </c>
      <c r="D84">
        <v>80</v>
      </c>
      <c r="E84">
        <v>21</v>
      </c>
      <c r="F84" t="s">
        <v>37</v>
      </c>
      <c r="G84">
        <f ca="1">ROUND(INDEX(nodes!$B:$B,MATCH(A84,nodes!$A:$A,0))+RAND()*$B$1*2-$B$1,0)</f>
        <v>1261</v>
      </c>
      <c r="H84">
        <f ca="1">ROUND(INDEX(nodes!$C:$C,MATCH(A84,nodes!$A:$A,0))+RAND()*$B$1*2-$B$1,0)</f>
        <v>866</v>
      </c>
      <c r="I84" s="1">
        <v>0.25</v>
      </c>
      <c r="J84" t="s">
        <v>10</v>
      </c>
      <c r="K84" t="s">
        <v>39</v>
      </c>
      <c r="L84">
        <f ca="1">ROUND(INDEX(nodes!$B:$B,MATCH(B84,nodes!$A:$A,0))+RAND()*$B$1*2-$B$1,0)</f>
        <v>760</v>
      </c>
      <c r="M84">
        <f ca="1">ROUND(INDEX(nodes!$C:$C,MATCH(B84,nodes!$A:$A,0))+RAND()*$B$1*2-$B$1,0)</f>
        <v>1819</v>
      </c>
      <c r="N84" s="1">
        <v>0.66666666666666696</v>
      </c>
      <c r="O84" t="s">
        <v>10</v>
      </c>
      <c r="P84" t="str">
        <f t="shared" si="22"/>
        <v>h</v>
      </c>
      <c r="Q84">
        <f t="shared" ca="1" si="23"/>
        <v>1261</v>
      </c>
      <c r="R84">
        <f t="shared" ca="1" si="24"/>
        <v>866</v>
      </c>
      <c r="T84" t="s">
        <v>11</v>
      </c>
      <c r="U84" t="str">
        <f t="shared" si="16"/>
        <v>&lt;person id="80" age="21"&gt; &lt;plan selected="yes"&gt;</v>
      </c>
      <c r="V84" t="str">
        <f t="shared" ca="1" si="17"/>
        <v>&lt;act type="h" x="1261" y="866" end_time="06:00:00" /&gt;</v>
      </c>
      <c r="W84" t="str">
        <f t="shared" si="18"/>
        <v>&lt;leg mode="car"&gt;&lt;/leg&gt;</v>
      </c>
      <c r="X84" t="str">
        <f t="shared" ca="1" si="19"/>
        <v>&lt;act type="s" x="760" y="1819" end_time="16:00:00" /&gt;</v>
      </c>
      <c r="Y84" t="str">
        <f t="shared" si="20"/>
        <v>&lt;leg mode="car"&gt;&lt;/leg&gt;</v>
      </c>
      <c r="Z84" t="str">
        <f t="shared" ca="1" si="21"/>
        <v>&lt;act type="h" x="1261" y="866" /&gt; &lt;/plan&gt; &lt;/person&gt;</v>
      </c>
    </row>
    <row r="85" spans="1:26" x14ac:dyDescent="0.25">
      <c r="A85">
        <v>11</v>
      </c>
      <c r="B85">
        <v>12</v>
      </c>
      <c r="D85">
        <v>81</v>
      </c>
      <c r="E85">
        <v>21</v>
      </c>
      <c r="F85" t="s">
        <v>37</v>
      </c>
      <c r="G85">
        <f ca="1">ROUND(INDEX(nodes!$B:$B,MATCH(A85,nodes!$A:$A,0))+RAND()*$B$1*2-$B$1,0)</f>
        <v>728</v>
      </c>
      <c r="H85">
        <f ca="1">ROUND(INDEX(nodes!$C:$C,MATCH(A85,nodes!$A:$A,0))+RAND()*$B$1*2-$B$1,0)</f>
        <v>1277</v>
      </c>
      <c r="I85" s="1">
        <v>0.25</v>
      </c>
      <c r="J85" t="s">
        <v>10</v>
      </c>
      <c r="K85" t="s">
        <v>39</v>
      </c>
      <c r="L85">
        <f ca="1">ROUND(INDEX(nodes!$B:$B,MATCH(B85,nodes!$A:$A,0))+RAND()*$B$1*2-$B$1,0)</f>
        <v>1226</v>
      </c>
      <c r="M85">
        <f ca="1">ROUND(INDEX(nodes!$C:$C,MATCH(B85,nodes!$A:$A,0))+RAND()*$B$1*2-$B$1,0)</f>
        <v>2074</v>
      </c>
      <c r="N85" s="1">
        <v>0.66666666666666696</v>
      </c>
      <c r="O85" t="s">
        <v>10</v>
      </c>
      <c r="P85" t="str">
        <f t="shared" si="22"/>
        <v>h</v>
      </c>
      <c r="Q85">
        <f t="shared" ca="1" si="23"/>
        <v>728</v>
      </c>
      <c r="R85">
        <f t="shared" ca="1" si="24"/>
        <v>1277</v>
      </c>
      <c r="T85" t="s">
        <v>11</v>
      </c>
      <c r="U85" t="str">
        <f t="shared" si="16"/>
        <v>&lt;person id="81" age="21"&gt; &lt;plan selected="yes"&gt;</v>
      </c>
      <c r="V85" t="str">
        <f t="shared" ca="1" si="17"/>
        <v>&lt;act type="h" x="728" y="1277" end_time="06:00:00" /&gt;</v>
      </c>
      <c r="W85" t="str">
        <f t="shared" si="18"/>
        <v>&lt;leg mode="car"&gt;&lt;/leg&gt;</v>
      </c>
      <c r="X85" t="str">
        <f t="shared" ca="1" si="19"/>
        <v>&lt;act type="s" x="1226" y="2074" end_time="16:00:00" /&gt;</v>
      </c>
      <c r="Y85" t="str">
        <f t="shared" si="20"/>
        <v>&lt;leg mode="car"&gt;&lt;/leg&gt;</v>
      </c>
      <c r="Z85" t="str">
        <f t="shared" ca="1" si="21"/>
        <v>&lt;act type="h" x="728" y="1277" /&gt; &lt;/plan&gt; &lt;/person&gt;</v>
      </c>
    </row>
    <row r="86" spans="1:26" x14ac:dyDescent="0.25">
      <c r="A86">
        <v>11</v>
      </c>
      <c r="B86">
        <v>12</v>
      </c>
      <c r="D86">
        <v>82</v>
      </c>
      <c r="E86">
        <v>21</v>
      </c>
      <c r="F86" t="s">
        <v>37</v>
      </c>
      <c r="G86">
        <f ca="1">ROUND(INDEX(nodes!$B:$B,MATCH(A86,nodes!$A:$A,0))+RAND()*$B$1*2-$B$1,0)</f>
        <v>701</v>
      </c>
      <c r="H86">
        <f ca="1">ROUND(INDEX(nodes!$C:$C,MATCH(A86,nodes!$A:$A,0))+RAND()*$B$1*2-$B$1,0)</f>
        <v>916</v>
      </c>
      <c r="I86" s="1">
        <v>0.25</v>
      </c>
      <c r="J86" t="s">
        <v>10</v>
      </c>
      <c r="K86" t="s">
        <v>39</v>
      </c>
      <c r="L86">
        <f ca="1">ROUND(INDEX(nodes!$B:$B,MATCH(B86,nodes!$A:$A,0))+RAND()*$B$1*2-$B$1,0)</f>
        <v>744</v>
      </c>
      <c r="M86">
        <f ca="1">ROUND(INDEX(nodes!$C:$C,MATCH(B86,nodes!$A:$A,0))+RAND()*$B$1*2-$B$1,0)</f>
        <v>2233</v>
      </c>
      <c r="N86" s="1">
        <v>0.66666666666666696</v>
      </c>
      <c r="O86" t="s">
        <v>10</v>
      </c>
      <c r="P86" t="str">
        <f t="shared" si="22"/>
        <v>h</v>
      </c>
      <c r="Q86">
        <f t="shared" ca="1" si="23"/>
        <v>701</v>
      </c>
      <c r="R86">
        <f t="shared" ca="1" si="24"/>
        <v>916</v>
      </c>
      <c r="T86" t="s">
        <v>11</v>
      </c>
      <c r="U86" t="str">
        <f t="shared" ref="U86:U149" si="25">CONCATENATE("&lt;person id=",T86,D86,T86," age=",T86,E86,T86,"&gt; &lt;plan selected=",T86,"yes",T86,"&gt;")</f>
        <v>&lt;person id="82" age="21"&gt; &lt;plan selected="yes"&gt;</v>
      </c>
      <c r="V86" t="str">
        <f t="shared" ref="V86:V149" ca="1" si="26">CONCATENATE("&lt;act type=",T86,F86,T86," x=",T86,G86,T86," y=",T86,H86,T86," end_time=",T86,TEXT(I86,"hh:mm:ss"),T86," /&gt;")</f>
        <v>&lt;act type="h" x="701" y="916" end_time="06:00:00" /&gt;</v>
      </c>
      <c r="W86" t="str">
        <f t="shared" ref="W86:W149" si="27">CONCATENATE("&lt;leg mode=",T86,J86,T86,"&gt;&lt;/leg&gt;")</f>
        <v>&lt;leg mode="car"&gt;&lt;/leg&gt;</v>
      </c>
      <c r="X86" t="str">
        <f t="shared" ref="X86:X149" ca="1" si="28">CONCATENATE("&lt;act type=",T86,K86,T86," x=",T86,L86,T86," y=",T86,M86,T86," end_time=",T86,TEXT(N86,"hh:mm:ss"),T86," /&gt;")</f>
        <v>&lt;act type="s" x="744" y="2233" end_time="16:00:00" /&gt;</v>
      </c>
      <c r="Y86" t="str">
        <f t="shared" ref="Y86:Y149" si="29">CONCATENATE("&lt;leg mode=",T86,O86,T86,"&gt;&lt;/leg&gt;")</f>
        <v>&lt;leg mode="car"&gt;&lt;/leg&gt;</v>
      </c>
      <c r="Z86" t="str">
        <f t="shared" ref="Z86:Z149" ca="1" si="30">CONCATENATE("&lt;act type=",T86,P86,T86," x=",T86,Q86,T86," y=",T86,R86,T86," /&gt; &lt;/plan&gt; &lt;/person&gt;")</f>
        <v>&lt;act type="h" x="701" y="916" /&gt; &lt;/plan&gt; &lt;/person&gt;</v>
      </c>
    </row>
    <row r="87" spans="1:26" x14ac:dyDescent="0.25">
      <c r="A87">
        <v>11</v>
      </c>
      <c r="B87">
        <v>12</v>
      </c>
      <c r="D87">
        <v>83</v>
      </c>
      <c r="E87">
        <v>21</v>
      </c>
      <c r="F87" t="s">
        <v>37</v>
      </c>
      <c r="G87">
        <f ca="1">ROUND(INDEX(nodes!$B:$B,MATCH(A87,nodes!$A:$A,0))+RAND()*$B$1*2-$B$1,0)</f>
        <v>1038</v>
      </c>
      <c r="H87">
        <f ca="1">ROUND(INDEX(nodes!$C:$C,MATCH(A87,nodes!$A:$A,0))+RAND()*$B$1*2-$B$1,0)</f>
        <v>1100</v>
      </c>
      <c r="I87" s="1">
        <v>0.25</v>
      </c>
      <c r="J87" t="s">
        <v>10</v>
      </c>
      <c r="K87" t="s">
        <v>39</v>
      </c>
      <c r="L87">
        <f ca="1">ROUND(INDEX(nodes!$B:$B,MATCH(B87,nodes!$A:$A,0))+RAND()*$B$1*2-$B$1,0)</f>
        <v>1200</v>
      </c>
      <c r="M87">
        <f ca="1">ROUND(INDEX(nodes!$C:$C,MATCH(B87,nodes!$A:$A,0))+RAND()*$B$1*2-$B$1,0)</f>
        <v>2212</v>
      </c>
      <c r="N87" s="1">
        <v>0.66666666666666696</v>
      </c>
      <c r="O87" t="s">
        <v>10</v>
      </c>
      <c r="P87" t="str">
        <f t="shared" ref="P87:P150" si="31">F87</f>
        <v>h</v>
      </c>
      <c r="Q87">
        <f t="shared" ref="Q87:Q150" ca="1" si="32">G87</f>
        <v>1038</v>
      </c>
      <c r="R87">
        <f t="shared" ref="R87:R150" ca="1" si="33">H87</f>
        <v>1100</v>
      </c>
      <c r="T87" t="s">
        <v>11</v>
      </c>
      <c r="U87" t="str">
        <f t="shared" si="25"/>
        <v>&lt;person id="83" age="21"&gt; &lt;plan selected="yes"&gt;</v>
      </c>
      <c r="V87" t="str">
        <f t="shared" ca="1" si="26"/>
        <v>&lt;act type="h" x="1038" y="1100" end_time="06:00:00" /&gt;</v>
      </c>
      <c r="W87" t="str">
        <f t="shared" si="27"/>
        <v>&lt;leg mode="car"&gt;&lt;/leg&gt;</v>
      </c>
      <c r="X87" t="str">
        <f t="shared" ca="1" si="28"/>
        <v>&lt;act type="s" x="1200" y="2212" end_time="16:00:00" /&gt;</v>
      </c>
      <c r="Y87" t="str">
        <f t="shared" si="29"/>
        <v>&lt;leg mode="car"&gt;&lt;/leg&gt;</v>
      </c>
      <c r="Z87" t="str">
        <f t="shared" ca="1" si="30"/>
        <v>&lt;act type="h" x="1038" y="1100" /&gt; &lt;/plan&gt; &lt;/person&gt;</v>
      </c>
    </row>
    <row r="88" spans="1:26" x14ac:dyDescent="0.25">
      <c r="A88">
        <v>11</v>
      </c>
      <c r="B88">
        <v>12</v>
      </c>
      <c r="D88">
        <v>84</v>
      </c>
      <c r="E88">
        <v>21</v>
      </c>
      <c r="F88" t="s">
        <v>37</v>
      </c>
      <c r="G88">
        <f ca="1">ROUND(INDEX(nodes!$B:$B,MATCH(A88,nodes!$A:$A,0))+RAND()*$B$1*2-$B$1,0)</f>
        <v>1016</v>
      </c>
      <c r="H88">
        <f ca="1">ROUND(INDEX(nodes!$C:$C,MATCH(A88,nodes!$A:$A,0))+RAND()*$B$1*2-$B$1,0)</f>
        <v>1003</v>
      </c>
      <c r="I88" s="1">
        <v>0.25</v>
      </c>
      <c r="J88" t="s">
        <v>10</v>
      </c>
      <c r="K88" t="s">
        <v>39</v>
      </c>
      <c r="L88">
        <f ca="1">ROUND(INDEX(nodes!$B:$B,MATCH(B88,nodes!$A:$A,0))+RAND()*$B$1*2-$B$1,0)</f>
        <v>1273</v>
      </c>
      <c r="M88">
        <f ca="1">ROUND(INDEX(nodes!$C:$C,MATCH(B88,nodes!$A:$A,0))+RAND()*$B$1*2-$B$1,0)</f>
        <v>2074</v>
      </c>
      <c r="N88" s="1">
        <v>0.66666666666666696</v>
      </c>
      <c r="O88" t="s">
        <v>10</v>
      </c>
      <c r="P88" t="str">
        <f t="shared" si="31"/>
        <v>h</v>
      </c>
      <c r="Q88">
        <f t="shared" ca="1" si="32"/>
        <v>1016</v>
      </c>
      <c r="R88">
        <f t="shared" ca="1" si="33"/>
        <v>1003</v>
      </c>
      <c r="T88" t="s">
        <v>11</v>
      </c>
      <c r="U88" t="str">
        <f t="shared" si="25"/>
        <v>&lt;person id="84" age="21"&gt; &lt;plan selected="yes"&gt;</v>
      </c>
      <c r="V88" t="str">
        <f t="shared" ca="1" si="26"/>
        <v>&lt;act type="h" x="1016" y="1003" end_time="06:00:00" /&gt;</v>
      </c>
      <c r="W88" t="str">
        <f t="shared" si="27"/>
        <v>&lt;leg mode="car"&gt;&lt;/leg&gt;</v>
      </c>
      <c r="X88" t="str">
        <f t="shared" ca="1" si="28"/>
        <v>&lt;act type="s" x="1273" y="2074" end_time="16:00:00" /&gt;</v>
      </c>
      <c r="Y88" t="str">
        <f t="shared" si="29"/>
        <v>&lt;leg mode="car"&gt;&lt;/leg&gt;</v>
      </c>
      <c r="Z88" t="str">
        <f t="shared" ca="1" si="30"/>
        <v>&lt;act type="h" x="1016" y="1003" /&gt; &lt;/plan&gt; &lt;/person&gt;</v>
      </c>
    </row>
    <row r="89" spans="1:26" x14ac:dyDescent="0.25">
      <c r="A89">
        <v>11</v>
      </c>
      <c r="B89">
        <v>12</v>
      </c>
      <c r="D89">
        <v>85</v>
      </c>
      <c r="E89">
        <v>21</v>
      </c>
      <c r="F89" t="s">
        <v>37</v>
      </c>
      <c r="G89">
        <f ca="1">ROUND(INDEX(nodes!$B:$B,MATCH(A89,nodes!$A:$A,0))+RAND()*$B$1*2-$B$1,0)</f>
        <v>1289</v>
      </c>
      <c r="H89">
        <f ca="1">ROUND(INDEX(nodes!$C:$C,MATCH(A89,nodes!$A:$A,0))+RAND()*$B$1*2-$B$1,0)</f>
        <v>918</v>
      </c>
      <c r="I89" s="1">
        <v>0.25</v>
      </c>
      <c r="J89" t="s">
        <v>10</v>
      </c>
      <c r="K89" t="s">
        <v>39</v>
      </c>
      <c r="L89">
        <f ca="1">ROUND(INDEX(nodes!$B:$B,MATCH(B89,nodes!$A:$A,0))+RAND()*$B$1*2-$B$1,0)</f>
        <v>829</v>
      </c>
      <c r="M89">
        <f ca="1">ROUND(INDEX(nodes!$C:$C,MATCH(B89,nodes!$A:$A,0))+RAND()*$B$1*2-$B$1,0)</f>
        <v>2217</v>
      </c>
      <c r="N89" s="1">
        <v>0.66666666666666696</v>
      </c>
      <c r="O89" t="s">
        <v>10</v>
      </c>
      <c r="P89" t="str">
        <f t="shared" si="31"/>
        <v>h</v>
      </c>
      <c r="Q89">
        <f t="shared" ca="1" si="32"/>
        <v>1289</v>
      </c>
      <c r="R89">
        <f t="shared" ca="1" si="33"/>
        <v>918</v>
      </c>
      <c r="T89" t="s">
        <v>11</v>
      </c>
      <c r="U89" t="str">
        <f t="shared" si="25"/>
        <v>&lt;person id="85" age="21"&gt; &lt;plan selected="yes"&gt;</v>
      </c>
      <c r="V89" t="str">
        <f t="shared" ca="1" si="26"/>
        <v>&lt;act type="h" x="1289" y="918" end_time="06:00:00" /&gt;</v>
      </c>
      <c r="W89" t="str">
        <f t="shared" si="27"/>
        <v>&lt;leg mode="car"&gt;&lt;/leg&gt;</v>
      </c>
      <c r="X89" t="str">
        <f t="shared" ca="1" si="28"/>
        <v>&lt;act type="s" x="829" y="2217" end_time="16:00:00" /&gt;</v>
      </c>
      <c r="Y89" t="str">
        <f t="shared" si="29"/>
        <v>&lt;leg mode="car"&gt;&lt;/leg&gt;</v>
      </c>
      <c r="Z89" t="str">
        <f t="shared" ca="1" si="30"/>
        <v>&lt;act type="h" x="1289" y="918" /&gt; &lt;/plan&gt; &lt;/person&gt;</v>
      </c>
    </row>
    <row r="90" spans="1:26" x14ac:dyDescent="0.25">
      <c r="A90">
        <v>11</v>
      </c>
      <c r="B90">
        <v>12</v>
      </c>
      <c r="D90">
        <v>86</v>
      </c>
      <c r="E90">
        <v>21</v>
      </c>
      <c r="F90" t="s">
        <v>37</v>
      </c>
      <c r="G90">
        <f ca="1">ROUND(INDEX(nodes!$B:$B,MATCH(A90,nodes!$A:$A,0))+RAND()*$B$1*2-$B$1,0)</f>
        <v>1099</v>
      </c>
      <c r="H90">
        <f ca="1">ROUND(INDEX(nodes!$C:$C,MATCH(A90,nodes!$A:$A,0))+RAND()*$B$1*2-$B$1,0)</f>
        <v>723</v>
      </c>
      <c r="I90" s="1">
        <v>0.25</v>
      </c>
      <c r="J90" t="s">
        <v>10</v>
      </c>
      <c r="K90" t="s">
        <v>39</v>
      </c>
      <c r="L90">
        <f ca="1">ROUND(INDEX(nodes!$B:$B,MATCH(B90,nodes!$A:$A,0))+RAND()*$B$1*2-$B$1,0)</f>
        <v>1174</v>
      </c>
      <c r="M90">
        <f ca="1">ROUND(INDEX(nodes!$C:$C,MATCH(B90,nodes!$A:$A,0))+RAND()*$B$1*2-$B$1,0)</f>
        <v>2014</v>
      </c>
      <c r="N90" s="1">
        <v>0.66666666666666696</v>
      </c>
      <c r="O90" t="s">
        <v>10</v>
      </c>
      <c r="P90" t="str">
        <f t="shared" si="31"/>
        <v>h</v>
      </c>
      <c r="Q90">
        <f t="shared" ca="1" si="32"/>
        <v>1099</v>
      </c>
      <c r="R90">
        <f t="shared" ca="1" si="33"/>
        <v>723</v>
      </c>
      <c r="T90" t="s">
        <v>11</v>
      </c>
      <c r="U90" t="str">
        <f t="shared" si="25"/>
        <v>&lt;person id="86" age="21"&gt; &lt;plan selected="yes"&gt;</v>
      </c>
      <c r="V90" t="str">
        <f t="shared" ca="1" si="26"/>
        <v>&lt;act type="h" x="1099" y="723" end_time="06:00:00" /&gt;</v>
      </c>
      <c r="W90" t="str">
        <f t="shared" si="27"/>
        <v>&lt;leg mode="car"&gt;&lt;/leg&gt;</v>
      </c>
      <c r="X90" t="str">
        <f t="shared" ca="1" si="28"/>
        <v>&lt;act type="s" x="1174" y="2014" end_time="16:00:00" /&gt;</v>
      </c>
      <c r="Y90" t="str">
        <f t="shared" si="29"/>
        <v>&lt;leg mode="car"&gt;&lt;/leg&gt;</v>
      </c>
      <c r="Z90" t="str">
        <f t="shared" ca="1" si="30"/>
        <v>&lt;act type="h" x="1099" y="723" /&gt; &lt;/plan&gt; &lt;/person&gt;</v>
      </c>
    </row>
    <row r="91" spans="1:26" x14ac:dyDescent="0.25">
      <c r="A91">
        <v>11</v>
      </c>
      <c r="B91">
        <v>12</v>
      </c>
      <c r="D91">
        <v>87</v>
      </c>
      <c r="E91">
        <v>21</v>
      </c>
      <c r="F91" t="s">
        <v>37</v>
      </c>
      <c r="G91">
        <f ca="1">ROUND(INDEX(nodes!$B:$B,MATCH(A91,nodes!$A:$A,0))+RAND()*$B$1*2-$B$1,0)</f>
        <v>918</v>
      </c>
      <c r="H91">
        <f ca="1">ROUND(INDEX(nodes!$C:$C,MATCH(A91,nodes!$A:$A,0))+RAND()*$B$1*2-$B$1,0)</f>
        <v>1249</v>
      </c>
      <c r="I91" s="1">
        <v>0.25</v>
      </c>
      <c r="J91" t="s">
        <v>10</v>
      </c>
      <c r="K91" t="s">
        <v>39</v>
      </c>
      <c r="L91">
        <f ca="1">ROUND(INDEX(nodes!$B:$B,MATCH(B91,nodes!$A:$A,0))+RAND()*$B$1*2-$B$1,0)</f>
        <v>1214</v>
      </c>
      <c r="M91">
        <f ca="1">ROUND(INDEX(nodes!$C:$C,MATCH(B91,nodes!$A:$A,0))+RAND()*$B$1*2-$B$1,0)</f>
        <v>2139</v>
      </c>
      <c r="N91" s="1">
        <v>0.66666666666666696</v>
      </c>
      <c r="O91" t="s">
        <v>10</v>
      </c>
      <c r="P91" t="str">
        <f t="shared" si="31"/>
        <v>h</v>
      </c>
      <c r="Q91">
        <f t="shared" ca="1" si="32"/>
        <v>918</v>
      </c>
      <c r="R91">
        <f t="shared" ca="1" si="33"/>
        <v>1249</v>
      </c>
      <c r="T91" t="s">
        <v>11</v>
      </c>
      <c r="U91" t="str">
        <f t="shared" si="25"/>
        <v>&lt;person id="87" age="21"&gt; &lt;plan selected="yes"&gt;</v>
      </c>
      <c r="V91" t="str">
        <f t="shared" ca="1" si="26"/>
        <v>&lt;act type="h" x="918" y="1249" end_time="06:00:00" /&gt;</v>
      </c>
      <c r="W91" t="str">
        <f t="shared" si="27"/>
        <v>&lt;leg mode="car"&gt;&lt;/leg&gt;</v>
      </c>
      <c r="X91" t="str">
        <f t="shared" ca="1" si="28"/>
        <v>&lt;act type="s" x="1214" y="2139" end_time="16:00:00" /&gt;</v>
      </c>
      <c r="Y91" t="str">
        <f t="shared" si="29"/>
        <v>&lt;leg mode="car"&gt;&lt;/leg&gt;</v>
      </c>
      <c r="Z91" t="str">
        <f t="shared" ca="1" si="30"/>
        <v>&lt;act type="h" x="918" y="1249" /&gt; &lt;/plan&gt; &lt;/person&gt;</v>
      </c>
    </row>
    <row r="92" spans="1:26" x14ac:dyDescent="0.25">
      <c r="A92">
        <v>11</v>
      </c>
      <c r="B92">
        <v>12</v>
      </c>
      <c r="D92">
        <v>88</v>
      </c>
      <c r="E92">
        <v>21</v>
      </c>
      <c r="F92" t="s">
        <v>37</v>
      </c>
      <c r="G92">
        <f ca="1">ROUND(INDEX(nodes!$B:$B,MATCH(A92,nodes!$A:$A,0))+RAND()*$B$1*2-$B$1,0)</f>
        <v>1146</v>
      </c>
      <c r="H92">
        <f ca="1">ROUND(INDEX(nodes!$C:$C,MATCH(A92,nodes!$A:$A,0))+RAND()*$B$1*2-$B$1,0)</f>
        <v>824</v>
      </c>
      <c r="I92" s="1">
        <v>0.25</v>
      </c>
      <c r="J92" t="s">
        <v>10</v>
      </c>
      <c r="K92" t="s">
        <v>39</v>
      </c>
      <c r="L92">
        <f ca="1">ROUND(INDEX(nodes!$B:$B,MATCH(B92,nodes!$A:$A,0))+RAND()*$B$1*2-$B$1,0)</f>
        <v>814</v>
      </c>
      <c r="M92">
        <f ca="1">ROUND(INDEX(nodes!$C:$C,MATCH(B92,nodes!$A:$A,0))+RAND()*$B$1*2-$B$1,0)</f>
        <v>2102</v>
      </c>
      <c r="N92" s="1">
        <v>0.66666666666666696</v>
      </c>
      <c r="O92" t="s">
        <v>10</v>
      </c>
      <c r="P92" t="str">
        <f t="shared" si="31"/>
        <v>h</v>
      </c>
      <c r="Q92">
        <f t="shared" ca="1" si="32"/>
        <v>1146</v>
      </c>
      <c r="R92">
        <f t="shared" ca="1" si="33"/>
        <v>824</v>
      </c>
      <c r="T92" t="s">
        <v>11</v>
      </c>
      <c r="U92" t="str">
        <f t="shared" si="25"/>
        <v>&lt;person id="88" age="21"&gt; &lt;plan selected="yes"&gt;</v>
      </c>
      <c r="V92" t="str">
        <f t="shared" ca="1" si="26"/>
        <v>&lt;act type="h" x="1146" y="824" end_time="06:00:00" /&gt;</v>
      </c>
      <c r="W92" t="str">
        <f t="shared" si="27"/>
        <v>&lt;leg mode="car"&gt;&lt;/leg&gt;</v>
      </c>
      <c r="X92" t="str">
        <f t="shared" ca="1" si="28"/>
        <v>&lt;act type="s" x="814" y="2102" end_time="16:00:00" /&gt;</v>
      </c>
      <c r="Y92" t="str">
        <f t="shared" si="29"/>
        <v>&lt;leg mode="car"&gt;&lt;/leg&gt;</v>
      </c>
      <c r="Z92" t="str">
        <f t="shared" ca="1" si="30"/>
        <v>&lt;act type="h" x="1146" y="824" /&gt; &lt;/plan&gt; &lt;/person&gt;</v>
      </c>
    </row>
    <row r="93" spans="1:26" x14ac:dyDescent="0.25">
      <c r="A93">
        <v>11</v>
      </c>
      <c r="B93">
        <v>12</v>
      </c>
      <c r="D93">
        <v>89</v>
      </c>
      <c r="E93">
        <v>21</v>
      </c>
      <c r="F93" t="s">
        <v>37</v>
      </c>
      <c r="G93">
        <f ca="1">ROUND(INDEX(nodes!$B:$B,MATCH(A93,nodes!$A:$A,0))+RAND()*$B$1*2-$B$1,0)</f>
        <v>1178</v>
      </c>
      <c r="H93">
        <f ca="1">ROUND(INDEX(nodes!$C:$C,MATCH(A93,nodes!$A:$A,0))+RAND()*$B$1*2-$B$1,0)</f>
        <v>1008</v>
      </c>
      <c r="I93" s="1">
        <v>0.25</v>
      </c>
      <c r="J93" t="s">
        <v>10</v>
      </c>
      <c r="K93" t="s">
        <v>39</v>
      </c>
      <c r="L93">
        <f ca="1">ROUND(INDEX(nodes!$B:$B,MATCH(B93,nodes!$A:$A,0))+RAND()*$B$1*2-$B$1,0)</f>
        <v>1021</v>
      </c>
      <c r="M93">
        <f ca="1">ROUND(INDEX(nodes!$C:$C,MATCH(B93,nodes!$A:$A,0))+RAND()*$B$1*2-$B$1,0)</f>
        <v>2255</v>
      </c>
      <c r="N93" s="1">
        <v>0.66666666666666696</v>
      </c>
      <c r="O93" t="s">
        <v>10</v>
      </c>
      <c r="P93" t="str">
        <f t="shared" si="31"/>
        <v>h</v>
      </c>
      <c r="Q93">
        <f t="shared" ca="1" si="32"/>
        <v>1178</v>
      </c>
      <c r="R93">
        <f t="shared" ca="1" si="33"/>
        <v>1008</v>
      </c>
      <c r="T93" t="s">
        <v>11</v>
      </c>
      <c r="U93" t="str">
        <f t="shared" si="25"/>
        <v>&lt;person id="89" age="21"&gt; &lt;plan selected="yes"&gt;</v>
      </c>
      <c r="V93" t="str">
        <f t="shared" ca="1" si="26"/>
        <v>&lt;act type="h" x="1178" y="1008" end_time="06:00:00" /&gt;</v>
      </c>
      <c r="W93" t="str">
        <f t="shared" si="27"/>
        <v>&lt;leg mode="car"&gt;&lt;/leg&gt;</v>
      </c>
      <c r="X93" t="str">
        <f t="shared" ca="1" si="28"/>
        <v>&lt;act type="s" x="1021" y="2255" end_time="16:00:00" /&gt;</v>
      </c>
      <c r="Y93" t="str">
        <f t="shared" si="29"/>
        <v>&lt;leg mode="car"&gt;&lt;/leg&gt;</v>
      </c>
      <c r="Z93" t="str">
        <f t="shared" ca="1" si="30"/>
        <v>&lt;act type="h" x="1178" y="1008" /&gt; &lt;/plan&gt; &lt;/person&gt;</v>
      </c>
    </row>
    <row r="94" spans="1:26" x14ac:dyDescent="0.25">
      <c r="A94">
        <v>11</v>
      </c>
      <c r="B94">
        <v>12</v>
      </c>
      <c r="D94">
        <v>90</v>
      </c>
      <c r="E94">
        <v>21</v>
      </c>
      <c r="F94" t="s">
        <v>37</v>
      </c>
      <c r="G94">
        <f ca="1">ROUND(INDEX(nodes!$B:$B,MATCH(A94,nodes!$A:$A,0))+RAND()*$B$1*2-$B$1,0)</f>
        <v>1246</v>
      </c>
      <c r="H94">
        <f ca="1">ROUND(INDEX(nodes!$C:$C,MATCH(A94,nodes!$A:$A,0))+RAND()*$B$1*2-$B$1,0)</f>
        <v>1141</v>
      </c>
      <c r="I94" s="1">
        <v>0.25</v>
      </c>
      <c r="J94" t="s">
        <v>10</v>
      </c>
      <c r="K94" t="s">
        <v>39</v>
      </c>
      <c r="L94">
        <f ca="1">ROUND(INDEX(nodes!$B:$B,MATCH(B94,nodes!$A:$A,0))+RAND()*$B$1*2-$B$1,0)</f>
        <v>915</v>
      </c>
      <c r="M94">
        <f ca="1">ROUND(INDEX(nodes!$C:$C,MATCH(B94,nodes!$A:$A,0))+RAND()*$B$1*2-$B$1,0)</f>
        <v>1740</v>
      </c>
      <c r="N94" s="1">
        <v>0.66666666666666696</v>
      </c>
      <c r="O94" t="s">
        <v>10</v>
      </c>
      <c r="P94" t="str">
        <f t="shared" si="31"/>
        <v>h</v>
      </c>
      <c r="Q94">
        <f t="shared" ca="1" si="32"/>
        <v>1246</v>
      </c>
      <c r="R94">
        <f t="shared" ca="1" si="33"/>
        <v>1141</v>
      </c>
      <c r="T94" t="s">
        <v>11</v>
      </c>
      <c r="U94" t="str">
        <f t="shared" si="25"/>
        <v>&lt;person id="90" age="21"&gt; &lt;plan selected="yes"&gt;</v>
      </c>
      <c r="V94" t="str">
        <f t="shared" ca="1" si="26"/>
        <v>&lt;act type="h" x="1246" y="1141" end_time="06:00:00" /&gt;</v>
      </c>
      <c r="W94" t="str">
        <f t="shared" si="27"/>
        <v>&lt;leg mode="car"&gt;&lt;/leg&gt;</v>
      </c>
      <c r="X94" t="str">
        <f t="shared" ca="1" si="28"/>
        <v>&lt;act type="s" x="915" y="1740" end_time="16:00:00" /&gt;</v>
      </c>
      <c r="Y94" t="str">
        <f t="shared" si="29"/>
        <v>&lt;leg mode="car"&gt;&lt;/leg&gt;</v>
      </c>
      <c r="Z94" t="str">
        <f t="shared" ca="1" si="30"/>
        <v>&lt;act type="h" x="1246" y="1141" /&gt; &lt;/plan&gt; &lt;/person&gt;</v>
      </c>
    </row>
    <row r="95" spans="1:26" x14ac:dyDescent="0.25">
      <c r="A95">
        <v>11</v>
      </c>
      <c r="B95">
        <v>12</v>
      </c>
      <c r="D95">
        <v>91</v>
      </c>
      <c r="E95">
        <v>21</v>
      </c>
      <c r="F95" t="s">
        <v>37</v>
      </c>
      <c r="G95">
        <f ca="1">ROUND(INDEX(nodes!$B:$B,MATCH(A95,nodes!$A:$A,0))+RAND()*$B$1*2-$B$1,0)</f>
        <v>1108</v>
      </c>
      <c r="H95">
        <f ca="1">ROUND(INDEX(nodes!$C:$C,MATCH(A95,nodes!$A:$A,0))+RAND()*$B$1*2-$B$1,0)</f>
        <v>1226</v>
      </c>
      <c r="I95" s="1">
        <v>0.25</v>
      </c>
      <c r="J95" t="s">
        <v>10</v>
      </c>
      <c r="K95" t="s">
        <v>39</v>
      </c>
      <c r="L95">
        <f ca="1">ROUND(INDEX(nodes!$B:$B,MATCH(B95,nodes!$A:$A,0))+RAND()*$B$1*2-$B$1,0)</f>
        <v>709</v>
      </c>
      <c r="M95">
        <f ca="1">ROUND(INDEX(nodes!$C:$C,MATCH(B95,nodes!$A:$A,0))+RAND()*$B$1*2-$B$1,0)</f>
        <v>1881</v>
      </c>
      <c r="N95" s="1">
        <v>0.66666666666666696</v>
      </c>
      <c r="O95" t="s">
        <v>10</v>
      </c>
      <c r="P95" t="str">
        <f t="shared" si="31"/>
        <v>h</v>
      </c>
      <c r="Q95">
        <f t="shared" ca="1" si="32"/>
        <v>1108</v>
      </c>
      <c r="R95">
        <f t="shared" ca="1" si="33"/>
        <v>1226</v>
      </c>
      <c r="T95" t="s">
        <v>11</v>
      </c>
      <c r="U95" t="str">
        <f t="shared" si="25"/>
        <v>&lt;person id="91" age="21"&gt; &lt;plan selected="yes"&gt;</v>
      </c>
      <c r="V95" t="str">
        <f t="shared" ca="1" si="26"/>
        <v>&lt;act type="h" x="1108" y="1226" end_time="06:00:00" /&gt;</v>
      </c>
      <c r="W95" t="str">
        <f t="shared" si="27"/>
        <v>&lt;leg mode="car"&gt;&lt;/leg&gt;</v>
      </c>
      <c r="X95" t="str">
        <f t="shared" ca="1" si="28"/>
        <v>&lt;act type="s" x="709" y="1881" end_time="16:00:00" /&gt;</v>
      </c>
      <c r="Y95" t="str">
        <f t="shared" si="29"/>
        <v>&lt;leg mode="car"&gt;&lt;/leg&gt;</v>
      </c>
      <c r="Z95" t="str">
        <f t="shared" ca="1" si="30"/>
        <v>&lt;act type="h" x="1108" y="1226" /&gt; &lt;/plan&gt; &lt;/person&gt;</v>
      </c>
    </row>
    <row r="96" spans="1:26" x14ac:dyDescent="0.25">
      <c r="A96">
        <v>11</v>
      </c>
      <c r="B96">
        <v>12</v>
      </c>
      <c r="D96">
        <v>92</v>
      </c>
      <c r="E96">
        <v>21</v>
      </c>
      <c r="F96" t="s">
        <v>37</v>
      </c>
      <c r="G96">
        <f ca="1">ROUND(INDEX(nodes!$B:$B,MATCH(A96,nodes!$A:$A,0))+RAND()*$B$1*2-$B$1,0)</f>
        <v>817</v>
      </c>
      <c r="H96">
        <f ca="1">ROUND(INDEX(nodes!$C:$C,MATCH(A96,nodes!$A:$A,0))+RAND()*$B$1*2-$B$1,0)</f>
        <v>1143</v>
      </c>
      <c r="I96" s="1">
        <v>0.25</v>
      </c>
      <c r="J96" t="s">
        <v>10</v>
      </c>
      <c r="K96" t="s">
        <v>39</v>
      </c>
      <c r="L96">
        <f ca="1">ROUND(INDEX(nodes!$B:$B,MATCH(B96,nodes!$A:$A,0))+RAND()*$B$1*2-$B$1,0)</f>
        <v>1199</v>
      </c>
      <c r="M96">
        <f ca="1">ROUND(INDEX(nodes!$C:$C,MATCH(B96,nodes!$A:$A,0))+RAND()*$B$1*2-$B$1,0)</f>
        <v>2270</v>
      </c>
      <c r="N96" s="1">
        <v>0.66666666666666696</v>
      </c>
      <c r="O96" t="s">
        <v>10</v>
      </c>
      <c r="P96" t="str">
        <f t="shared" si="31"/>
        <v>h</v>
      </c>
      <c r="Q96">
        <f t="shared" ca="1" si="32"/>
        <v>817</v>
      </c>
      <c r="R96">
        <f t="shared" ca="1" si="33"/>
        <v>1143</v>
      </c>
      <c r="T96" t="s">
        <v>11</v>
      </c>
      <c r="U96" t="str">
        <f t="shared" si="25"/>
        <v>&lt;person id="92" age="21"&gt; &lt;plan selected="yes"&gt;</v>
      </c>
      <c r="V96" t="str">
        <f t="shared" ca="1" si="26"/>
        <v>&lt;act type="h" x="817" y="1143" end_time="06:00:00" /&gt;</v>
      </c>
      <c r="W96" t="str">
        <f t="shared" si="27"/>
        <v>&lt;leg mode="car"&gt;&lt;/leg&gt;</v>
      </c>
      <c r="X96" t="str">
        <f t="shared" ca="1" si="28"/>
        <v>&lt;act type="s" x="1199" y="2270" end_time="16:00:00" /&gt;</v>
      </c>
      <c r="Y96" t="str">
        <f t="shared" si="29"/>
        <v>&lt;leg mode="car"&gt;&lt;/leg&gt;</v>
      </c>
      <c r="Z96" t="str">
        <f t="shared" ca="1" si="30"/>
        <v>&lt;act type="h" x="817" y="1143" /&gt; &lt;/plan&gt; &lt;/person&gt;</v>
      </c>
    </row>
    <row r="97" spans="1:26" x14ac:dyDescent="0.25">
      <c r="A97">
        <v>11</v>
      </c>
      <c r="B97">
        <v>12</v>
      </c>
      <c r="D97">
        <v>93</v>
      </c>
      <c r="E97">
        <v>21</v>
      </c>
      <c r="F97" t="s">
        <v>37</v>
      </c>
      <c r="G97">
        <f ca="1">ROUND(INDEX(nodes!$B:$B,MATCH(A97,nodes!$A:$A,0))+RAND()*$B$1*2-$B$1,0)</f>
        <v>759</v>
      </c>
      <c r="H97">
        <f ca="1">ROUND(INDEX(nodes!$C:$C,MATCH(A97,nodes!$A:$A,0))+RAND()*$B$1*2-$B$1,0)</f>
        <v>1120</v>
      </c>
      <c r="I97" s="1">
        <v>0.25</v>
      </c>
      <c r="J97" t="s">
        <v>10</v>
      </c>
      <c r="K97" t="s">
        <v>39</v>
      </c>
      <c r="L97">
        <f ca="1">ROUND(INDEX(nodes!$B:$B,MATCH(B97,nodes!$A:$A,0))+RAND()*$B$1*2-$B$1,0)</f>
        <v>1228</v>
      </c>
      <c r="M97">
        <f ca="1">ROUND(INDEX(nodes!$C:$C,MATCH(B97,nodes!$A:$A,0))+RAND()*$B$1*2-$B$1,0)</f>
        <v>1984</v>
      </c>
      <c r="N97" s="1">
        <v>0.66666666666666696</v>
      </c>
      <c r="O97" t="s">
        <v>10</v>
      </c>
      <c r="P97" t="str">
        <f t="shared" si="31"/>
        <v>h</v>
      </c>
      <c r="Q97">
        <f t="shared" ca="1" si="32"/>
        <v>759</v>
      </c>
      <c r="R97">
        <f t="shared" ca="1" si="33"/>
        <v>1120</v>
      </c>
      <c r="T97" t="s">
        <v>11</v>
      </c>
      <c r="U97" t="str">
        <f t="shared" si="25"/>
        <v>&lt;person id="93" age="21"&gt; &lt;plan selected="yes"&gt;</v>
      </c>
      <c r="V97" t="str">
        <f t="shared" ca="1" si="26"/>
        <v>&lt;act type="h" x="759" y="1120" end_time="06:00:00" /&gt;</v>
      </c>
      <c r="W97" t="str">
        <f t="shared" si="27"/>
        <v>&lt;leg mode="car"&gt;&lt;/leg&gt;</v>
      </c>
      <c r="X97" t="str">
        <f t="shared" ca="1" si="28"/>
        <v>&lt;act type="s" x="1228" y="1984" end_time="16:00:00" /&gt;</v>
      </c>
      <c r="Y97" t="str">
        <f t="shared" si="29"/>
        <v>&lt;leg mode="car"&gt;&lt;/leg&gt;</v>
      </c>
      <c r="Z97" t="str">
        <f t="shared" ca="1" si="30"/>
        <v>&lt;act type="h" x="759" y="1120" /&gt; &lt;/plan&gt; &lt;/person&gt;</v>
      </c>
    </row>
    <row r="98" spans="1:26" x14ac:dyDescent="0.25">
      <c r="A98">
        <v>11</v>
      </c>
      <c r="B98">
        <v>12</v>
      </c>
      <c r="D98">
        <v>94</v>
      </c>
      <c r="E98">
        <v>21</v>
      </c>
      <c r="F98" t="s">
        <v>37</v>
      </c>
      <c r="G98">
        <f ca="1">ROUND(INDEX(nodes!$B:$B,MATCH(A98,nodes!$A:$A,0))+RAND()*$B$1*2-$B$1,0)</f>
        <v>1215</v>
      </c>
      <c r="H98">
        <f ca="1">ROUND(INDEX(nodes!$C:$C,MATCH(A98,nodes!$A:$A,0))+RAND()*$B$1*2-$B$1,0)</f>
        <v>946</v>
      </c>
      <c r="I98" s="1">
        <v>0.25</v>
      </c>
      <c r="J98" t="s">
        <v>10</v>
      </c>
      <c r="K98" t="s">
        <v>39</v>
      </c>
      <c r="L98">
        <f ca="1">ROUND(INDEX(nodes!$B:$B,MATCH(B98,nodes!$A:$A,0))+RAND()*$B$1*2-$B$1,0)</f>
        <v>819</v>
      </c>
      <c r="M98">
        <f ca="1">ROUND(INDEX(nodes!$C:$C,MATCH(B98,nodes!$A:$A,0))+RAND()*$B$1*2-$B$1,0)</f>
        <v>2128</v>
      </c>
      <c r="N98" s="1">
        <v>0.66666666666666696</v>
      </c>
      <c r="O98" t="s">
        <v>10</v>
      </c>
      <c r="P98" t="str">
        <f t="shared" si="31"/>
        <v>h</v>
      </c>
      <c r="Q98">
        <f t="shared" ca="1" si="32"/>
        <v>1215</v>
      </c>
      <c r="R98">
        <f t="shared" ca="1" si="33"/>
        <v>946</v>
      </c>
      <c r="T98" t="s">
        <v>11</v>
      </c>
      <c r="U98" t="str">
        <f t="shared" si="25"/>
        <v>&lt;person id="94" age="21"&gt; &lt;plan selected="yes"&gt;</v>
      </c>
      <c r="V98" t="str">
        <f t="shared" ca="1" si="26"/>
        <v>&lt;act type="h" x="1215" y="946" end_time="06:00:00" /&gt;</v>
      </c>
      <c r="W98" t="str">
        <f t="shared" si="27"/>
        <v>&lt;leg mode="car"&gt;&lt;/leg&gt;</v>
      </c>
      <c r="X98" t="str">
        <f t="shared" ca="1" si="28"/>
        <v>&lt;act type="s" x="819" y="2128" end_time="16:00:00" /&gt;</v>
      </c>
      <c r="Y98" t="str">
        <f t="shared" si="29"/>
        <v>&lt;leg mode="car"&gt;&lt;/leg&gt;</v>
      </c>
      <c r="Z98" t="str">
        <f t="shared" ca="1" si="30"/>
        <v>&lt;act type="h" x="1215" y="946" /&gt; &lt;/plan&gt; &lt;/person&gt;</v>
      </c>
    </row>
    <row r="99" spans="1:26" x14ac:dyDescent="0.25">
      <c r="A99">
        <v>11</v>
      </c>
      <c r="B99">
        <v>12</v>
      </c>
      <c r="D99">
        <v>95</v>
      </c>
      <c r="E99">
        <v>21</v>
      </c>
      <c r="F99" t="s">
        <v>37</v>
      </c>
      <c r="G99">
        <f ca="1">ROUND(INDEX(nodes!$B:$B,MATCH(A99,nodes!$A:$A,0))+RAND()*$B$1*2-$B$1,0)</f>
        <v>852</v>
      </c>
      <c r="H99">
        <f ca="1">ROUND(INDEX(nodes!$C:$C,MATCH(A99,nodes!$A:$A,0))+RAND()*$B$1*2-$B$1,0)</f>
        <v>1113</v>
      </c>
      <c r="I99" s="1">
        <v>0.25</v>
      </c>
      <c r="J99" t="s">
        <v>10</v>
      </c>
      <c r="K99" t="s">
        <v>39</v>
      </c>
      <c r="L99">
        <f ca="1">ROUND(INDEX(nodes!$B:$B,MATCH(B99,nodes!$A:$A,0))+RAND()*$B$1*2-$B$1,0)</f>
        <v>722</v>
      </c>
      <c r="M99">
        <f ca="1">ROUND(INDEX(nodes!$C:$C,MATCH(B99,nodes!$A:$A,0))+RAND()*$B$1*2-$B$1,0)</f>
        <v>1810</v>
      </c>
      <c r="N99" s="1">
        <v>0.66666666666666696</v>
      </c>
      <c r="O99" t="s">
        <v>10</v>
      </c>
      <c r="P99" t="str">
        <f t="shared" si="31"/>
        <v>h</v>
      </c>
      <c r="Q99">
        <f t="shared" ca="1" si="32"/>
        <v>852</v>
      </c>
      <c r="R99">
        <f t="shared" ca="1" si="33"/>
        <v>1113</v>
      </c>
      <c r="T99" t="s">
        <v>11</v>
      </c>
      <c r="U99" t="str">
        <f t="shared" si="25"/>
        <v>&lt;person id="95" age="21"&gt; &lt;plan selected="yes"&gt;</v>
      </c>
      <c r="V99" t="str">
        <f t="shared" ca="1" si="26"/>
        <v>&lt;act type="h" x="852" y="1113" end_time="06:00:00" /&gt;</v>
      </c>
      <c r="W99" t="str">
        <f t="shared" si="27"/>
        <v>&lt;leg mode="car"&gt;&lt;/leg&gt;</v>
      </c>
      <c r="X99" t="str">
        <f t="shared" ca="1" si="28"/>
        <v>&lt;act type="s" x="722" y="1810" end_time="16:00:00" /&gt;</v>
      </c>
      <c r="Y99" t="str">
        <f t="shared" si="29"/>
        <v>&lt;leg mode="car"&gt;&lt;/leg&gt;</v>
      </c>
      <c r="Z99" t="str">
        <f t="shared" ca="1" si="30"/>
        <v>&lt;act type="h" x="852" y="1113" /&gt; &lt;/plan&gt; &lt;/person&gt;</v>
      </c>
    </row>
    <row r="100" spans="1:26" x14ac:dyDescent="0.25">
      <c r="A100">
        <v>11</v>
      </c>
      <c r="B100">
        <v>12</v>
      </c>
      <c r="D100">
        <v>96</v>
      </c>
      <c r="E100">
        <v>21</v>
      </c>
      <c r="F100" t="s">
        <v>37</v>
      </c>
      <c r="G100">
        <f ca="1">ROUND(INDEX(nodes!$B:$B,MATCH(A100,nodes!$A:$A,0))+RAND()*$B$1*2-$B$1,0)</f>
        <v>1011</v>
      </c>
      <c r="H100">
        <f ca="1">ROUND(INDEX(nodes!$C:$C,MATCH(A100,nodes!$A:$A,0))+RAND()*$B$1*2-$B$1,0)</f>
        <v>873</v>
      </c>
      <c r="I100" s="1">
        <v>0.25</v>
      </c>
      <c r="J100" t="s">
        <v>10</v>
      </c>
      <c r="K100" t="s">
        <v>39</v>
      </c>
      <c r="L100">
        <f ca="1">ROUND(INDEX(nodes!$B:$B,MATCH(B100,nodes!$A:$A,0))+RAND()*$B$1*2-$B$1,0)</f>
        <v>1097</v>
      </c>
      <c r="M100">
        <f ca="1">ROUND(INDEX(nodes!$C:$C,MATCH(B100,nodes!$A:$A,0))+RAND()*$B$1*2-$B$1,0)</f>
        <v>1747</v>
      </c>
      <c r="N100" s="1">
        <v>0.66666666666666696</v>
      </c>
      <c r="O100" t="s">
        <v>10</v>
      </c>
      <c r="P100" t="str">
        <f t="shared" si="31"/>
        <v>h</v>
      </c>
      <c r="Q100">
        <f t="shared" ca="1" si="32"/>
        <v>1011</v>
      </c>
      <c r="R100">
        <f t="shared" ca="1" si="33"/>
        <v>873</v>
      </c>
      <c r="T100" t="s">
        <v>11</v>
      </c>
      <c r="U100" t="str">
        <f t="shared" si="25"/>
        <v>&lt;person id="96" age="21"&gt; &lt;plan selected="yes"&gt;</v>
      </c>
      <c r="V100" t="str">
        <f t="shared" ca="1" si="26"/>
        <v>&lt;act type="h" x="1011" y="873" end_time="06:00:00" /&gt;</v>
      </c>
      <c r="W100" t="str">
        <f t="shared" si="27"/>
        <v>&lt;leg mode="car"&gt;&lt;/leg&gt;</v>
      </c>
      <c r="X100" t="str">
        <f t="shared" ca="1" si="28"/>
        <v>&lt;act type="s" x="1097" y="1747" end_time="16:00:00" /&gt;</v>
      </c>
      <c r="Y100" t="str">
        <f t="shared" si="29"/>
        <v>&lt;leg mode="car"&gt;&lt;/leg&gt;</v>
      </c>
      <c r="Z100" t="str">
        <f t="shared" ca="1" si="30"/>
        <v>&lt;act type="h" x="1011" y="873" /&gt; &lt;/plan&gt; &lt;/person&gt;</v>
      </c>
    </row>
    <row r="101" spans="1:26" x14ac:dyDescent="0.25">
      <c r="A101">
        <v>11</v>
      </c>
      <c r="B101">
        <v>12</v>
      </c>
      <c r="D101">
        <v>97</v>
      </c>
      <c r="E101">
        <v>21</v>
      </c>
      <c r="F101" t="s">
        <v>37</v>
      </c>
      <c r="G101">
        <f ca="1">ROUND(INDEX(nodes!$B:$B,MATCH(A101,nodes!$A:$A,0))+RAND()*$B$1*2-$B$1,0)</f>
        <v>742</v>
      </c>
      <c r="H101">
        <f ca="1">ROUND(INDEX(nodes!$C:$C,MATCH(A101,nodes!$A:$A,0))+RAND()*$B$1*2-$B$1,0)</f>
        <v>748</v>
      </c>
      <c r="I101" s="1">
        <v>0.25</v>
      </c>
      <c r="J101" t="s">
        <v>10</v>
      </c>
      <c r="K101" t="s">
        <v>39</v>
      </c>
      <c r="L101">
        <f ca="1">ROUND(INDEX(nodes!$B:$B,MATCH(B101,nodes!$A:$A,0))+RAND()*$B$1*2-$B$1,0)</f>
        <v>988</v>
      </c>
      <c r="M101">
        <f ca="1">ROUND(INDEX(nodes!$C:$C,MATCH(B101,nodes!$A:$A,0))+RAND()*$B$1*2-$B$1,0)</f>
        <v>2241</v>
      </c>
      <c r="N101" s="1">
        <v>0.66666666666666696</v>
      </c>
      <c r="O101" t="s">
        <v>10</v>
      </c>
      <c r="P101" t="str">
        <f t="shared" si="31"/>
        <v>h</v>
      </c>
      <c r="Q101">
        <f t="shared" ca="1" si="32"/>
        <v>742</v>
      </c>
      <c r="R101">
        <f t="shared" ca="1" si="33"/>
        <v>748</v>
      </c>
      <c r="T101" t="s">
        <v>11</v>
      </c>
      <c r="U101" t="str">
        <f t="shared" si="25"/>
        <v>&lt;person id="97" age="21"&gt; &lt;plan selected="yes"&gt;</v>
      </c>
      <c r="V101" t="str">
        <f t="shared" ca="1" si="26"/>
        <v>&lt;act type="h" x="742" y="748" end_time="06:00:00" /&gt;</v>
      </c>
      <c r="W101" t="str">
        <f t="shared" si="27"/>
        <v>&lt;leg mode="car"&gt;&lt;/leg&gt;</v>
      </c>
      <c r="X101" t="str">
        <f t="shared" ca="1" si="28"/>
        <v>&lt;act type="s" x="988" y="2241" end_time="16:00:00" /&gt;</v>
      </c>
      <c r="Y101" t="str">
        <f t="shared" si="29"/>
        <v>&lt;leg mode="car"&gt;&lt;/leg&gt;</v>
      </c>
      <c r="Z101" t="str">
        <f t="shared" ca="1" si="30"/>
        <v>&lt;act type="h" x="742" y="748" /&gt; &lt;/plan&gt; &lt;/person&gt;</v>
      </c>
    </row>
    <row r="102" spans="1:26" x14ac:dyDescent="0.25">
      <c r="A102">
        <v>11</v>
      </c>
      <c r="B102">
        <v>12</v>
      </c>
      <c r="D102">
        <v>98</v>
      </c>
      <c r="E102">
        <v>21</v>
      </c>
      <c r="F102" t="s">
        <v>37</v>
      </c>
      <c r="G102">
        <f ca="1">ROUND(INDEX(nodes!$B:$B,MATCH(A102,nodes!$A:$A,0))+RAND()*$B$1*2-$B$1,0)</f>
        <v>918</v>
      </c>
      <c r="H102">
        <f ca="1">ROUND(INDEX(nodes!$C:$C,MATCH(A102,nodes!$A:$A,0))+RAND()*$B$1*2-$B$1,0)</f>
        <v>1165</v>
      </c>
      <c r="I102" s="1">
        <v>0.25</v>
      </c>
      <c r="J102" t="s">
        <v>10</v>
      </c>
      <c r="K102" t="s">
        <v>39</v>
      </c>
      <c r="L102">
        <f ca="1">ROUND(INDEX(nodes!$B:$B,MATCH(B102,nodes!$A:$A,0))+RAND()*$B$1*2-$B$1,0)</f>
        <v>904</v>
      </c>
      <c r="M102">
        <f ca="1">ROUND(INDEX(nodes!$C:$C,MATCH(B102,nodes!$A:$A,0))+RAND()*$B$1*2-$B$1,0)</f>
        <v>2136</v>
      </c>
      <c r="N102" s="1">
        <v>0.66666666666666696</v>
      </c>
      <c r="O102" t="s">
        <v>10</v>
      </c>
      <c r="P102" t="str">
        <f t="shared" si="31"/>
        <v>h</v>
      </c>
      <c r="Q102">
        <f t="shared" ca="1" si="32"/>
        <v>918</v>
      </c>
      <c r="R102">
        <f t="shared" ca="1" si="33"/>
        <v>1165</v>
      </c>
      <c r="T102" t="s">
        <v>11</v>
      </c>
      <c r="U102" t="str">
        <f t="shared" si="25"/>
        <v>&lt;person id="98" age="21"&gt; &lt;plan selected="yes"&gt;</v>
      </c>
      <c r="V102" t="str">
        <f t="shared" ca="1" si="26"/>
        <v>&lt;act type="h" x="918" y="1165" end_time="06:00:00" /&gt;</v>
      </c>
      <c r="W102" t="str">
        <f t="shared" si="27"/>
        <v>&lt;leg mode="car"&gt;&lt;/leg&gt;</v>
      </c>
      <c r="X102" t="str">
        <f t="shared" ca="1" si="28"/>
        <v>&lt;act type="s" x="904" y="2136" end_time="16:00:00" /&gt;</v>
      </c>
      <c r="Y102" t="str">
        <f t="shared" si="29"/>
        <v>&lt;leg mode="car"&gt;&lt;/leg&gt;</v>
      </c>
      <c r="Z102" t="str">
        <f t="shared" ca="1" si="30"/>
        <v>&lt;act type="h" x="918" y="1165" /&gt; &lt;/plan&gt; &lt;/person&gt;</v>
      </c>
    </row>
    <row r="103" spans="1:26" x14ac:dyDescent="0.25">
      <c r="A103">
        <v>11</v>
      </c>
      <c r="B103">
        <v>12</v>
      </c>
      <c r="D103">
        <v>99</v>
      </c>
      <c r="E103">
        <v>21</v>
      </c>
      <c r="F103" t="s">
        <v>37</v>
      </c>
      <c r="G103">
        <f ca="1">ROUND(INDEX(nodes!$B:$B,MATCH(A103,nodes!$A:$A,0))+RAND()*$B$1*2-$B$1,0)</f>
        <v>956</v>
      </c>
      <c r="H103">
        <f ca="1">ROUND(INDEX(nodes!$C:$C,MATCH(A103,nodes!$A:$A,0))+RAND()*$B$1*2-$B$1,0)</f>
        <v>1268</v>
      </c>
      <c r="I103" s="1">
        <v>0.25</v>
      </c>
      <c r="J103" t="s">
        <v>10</v>
      </c>
      <c r="K103" t="s">
        <v>39</v>
      </c>
      <c r="L103">
        <f ca="1">ROUND(INDEX(nodes!$B:$B,MATCH(B103,nodes!$A:$A,0))+RAND()*$B$1*2-$B$1,0)</f>
        <v>856</v>
      </c>
      <c r="M103">
        <f ca="1">ROUND(INDEX(nodes!$C:$C,MATCH(B103,nodes!$A:$A,0))+RAND()*$B$1*2-$B$1,0)</f>
        <v>2005</v>
      </c>
      <c r="N103" s="1">
        <v>0.66666666666666696</v>
      </c>
      <c r="O103" t="s">
        <v>10</v>
      </c>
      <c r="P103" t="str">
        <f t="shared" si="31"/>
        <v>h</v>
      </c>
      <c r="Q103">
        <f t="shared" ca="1" si="32"/>
        <v>956</v>
      </c>
      <c r="R103">
        <f t="shared" ca="1" si="33"/>
        <v>1268</v>
      </c>
      <c r="T103" t="s">
        <v>11</v>
      </c>
      <c r="U103" t="str">
        <f t="shared" si="25"/>
        <v>&lt;person id="99" age="21"&gt; &lt;plan selected="yes"&gt;</v>
      </c>
      <c r="V103" t="str">
        <f t="shared" ca="1" si="26"/>
        <v>&lt;act type="h" x="956" y="1268" end_time="06:00:00" /&gt;</v>
      </c>
      <c r="W103" t="str">
        <f t="shared" si="27"/>
        <v>&lt;leg mode="car"&gt;&lt;/leg&gt;</v>
      </c>
      <c r="X103" t="str">
        <f t="shared" ca="1" si="28"/>
        <v>&lt;act type="s" x="856" y="2005" end_time="16:00:00" /&gt;</v>
      </c>
      <c r="Y103" t="str">
        <f t="shared" si="29"/>
        <v>&lt;leg mode="car"&gt;&lt;/leg&gt;</v>
      </c>
      <c r="Z103" t="str">
        <f t="shared" ca="1" si="30"/>
        <v>&lt;act type="h" x="956" y="1268" /&gt; &lt;/plan&gt; &lt;/person&gt;</v>
      </c>
    </row>
    <row r="104" spans="1:26" x14ac:dyDescent="0.25">
      <c r="A104">
        <v>11</v>
      </c>
      <c r="B104">
        <v>12</v>
      </c>
      <c r="D104">
        <v>100</v>
      </c>
      <c r="E104">
        <v>21</v>
      </c>
      <c r="F104" t="s">
        <v>37</v>
      </c>
      <c r="G104">
        <f ca="1">ROUND(INDEX(nodes!$B:$B,MATCH(A104,nodes!$A:$A,0))+RAND()*$B$1*2-$B$1,0)</f>
        <v>789</v>
      </c>
      <c r="H104">
        <f ca="1">ROUND(INDEX(nodes!$C:$C,MATCH(A104,nodes!$A:$A,0))+RAND()*$B$1*2-$B$1,0)</f>
        <v>945</v>
      </c>
      <c r="I104" s="1">
        <v>0.25</v>
      </c>
      <c r="J104" t="s">
        <v>10</v>
      </c>
      <c r="K104" t="s">
        <v>39</v>
      </c>
      <c r="L104">
        <f ca="1">ROUND(INDEX(nodes!$B:$B,MATCH(B104,nodes!$A:$A,0))+RAND()*$B$1*2-$B$1,0)</f>
        <v>1070</v>
      </c>
      <c r="M104">
        <f ca="1">ROUND(INDEX(nodes!$C:$C,MATCH(B104,nodes!$A:$A,0))+RAND()*$B$1*2-$B$1,0)</f>
        <v>2276</v>
      </c>
      <c r="N104" s="1">
        <v>0.66666666666666696</v>
      </c>
      <c r="O104" t="s">
        <v>10</v>
      </c>
      <c r="P104" t="str">
        <f t="shared" si="31"/>
        <v>h</v>
      </c>
      <c r="Q104">
        <f t="shared" ca="1" si="32"/>
        <v>789</v>
      </c>
      <c r="R104">
        <f t="shared" ca="1" si="33"/>
        <v>945</v>
      </c>
      <c r="T104" t="s">
        <v>11</v>
      </c>
      <c r="U104" t="str">
        <f t="shared" si="25"/>
        <v>&lt;person id="100" age="21"&gt; &lt;plan selected="yes"&gt;</v>
      </c>
      <c r="V104" t="str">
        <f t="shared" ca="1" si="26"/>
        <v>&lt;act type="h" x="789" y="945" end_time="06:00:00" /&gt;</v>
      </c>
      <c r="W104" t="str">
        <f t="shared" si="27"/>
        <v>&lt;leg mode="car"&gt;&lt;/leg&gt;</v>
      </c>
      <c r="X104" t="str">
        <f t="shared" ca="1" si="28"/>
        <v>&lt;act type="s" x="1070" y="2276" end_time="16:00:00" /&gt;</v>
      </c>
      <c r="Y104" t="str">
        <f t="shared" si="29"/>
        <v>&lt;leg mode="car"&gt;&lt;/leg&gt;</v>
      </c>
      <c r="Z104" t="str">
        <f t="shared" ca="1" si="30"/>
        <v>&lt;act type="h" x="789" y="945" /&gt; &lt;/plan&gt; &lt;/person&gt;</v>
      </c>
    </row>
    <row r="105" spans="1:26" x14ac:dyDescent="0.25">
      <c r="A105">
        <v>11</v>
      </c>
      <c r="B105">
        <v>12</v>
      </c>
      <c r="D105">
        <v>101</v>
      </c>
      <c r="E105">
        <v>21</v>
      </c>
      <c r="F105" t="s">
        <v>37</v>
      </c>
      <c r="G105">
        <f ca="1">ROUND(INDEX(nodes!$B:$B,MATCH(A105,nodes!$A:$A,0))+RAND()*$B$1*2-$B$1,0)</f>
        <v>812</v>
      </c>
      <c r="H105">
        <f ca="1">ROUND(INDEX(nodes!$C:$C,MATCH(A105,nodes!$A:$A,0))+RAND()*$B$1*2-$B$1,0)</f>
        <v>880</v>
      </c>
      <c r="I105" s="1">
        <v>0.25</v>
      </c>
      <c r="J105" t="s">
        <v>10</v>
      </c>
      <c r="K105" t="s">
        <v>39</v>
      </c>
      <c r="L105">
        <f ca="1">ROUND(INDEX(nodes!$B:$B,MATCH(B105,nodes!$A:$A,0))+RAND()*$B$1*2-$B$1,0)</f>
        <v>920</v>
      </c>
      <c r="M105">
        <f ca="1">ROUND(INDEX(nodes!$C:$C,MATCH(B105,nodes!$A:$A,0))+RAND()*$B$1*2-$B$1,0)</f>
        <v>2034</v>
      </c>
      <c r="N105" s="1">
        <v>0.66666666666666696</v>
      </c>
      <c r="O105" t="s">
        <v>10</v>
      </c>
      <c r="P105" t="str">
        <f t="shared" si="31"/>
        <v>h</v>
      </c>
      <c r="Q105">
        <f t="shared" ca="1" si="32"/>
        <v>812</v>
      </c>
      <c r="R105">
        <f t="shared" ca="1" si="33"/>
        <v>880</v>
      </c>
      <c r="T105" t="s">
        <v>11</v>
      </c>
      <c r="U105" t="str">
        <f t="shared" si="25"/>
        <v>&lt;person id="101" age="21"&gt; &lt;plan selected="yes"&gt;</v>
      </c>
      <c r="V105" t="str">
        <f t="shared" ca="1" si="26"/>
        <v>&lt;act type="h" x="812" y="880" end_time="06:00:00" /&gt;</v>
      </c>
      <c r="W105" t="str">
        <f t="shared" si="27"/>
        <v>&lt;leg mode="car"&gt;&lt;/leg&gt;</v>
      </c>
      <c r="X105" t="str">
        <f t="shared" ca="1" si="28"/>
        <v>&lt;act type="s" x="920" y="2034" end_time="16:00:00" /&gt;</v>
      </c>
      <c r="Y105" t="str">
        <f t="shared" si="29"/>
        <v>&lt;leg mode="car"&gt;&lt;/leg&gt;</v>
      </c>
      <c r="Z105" t="str">
        <f t="shared" ca="1" si="30"/>
        <v>&lt;act type="h" x="812" y="880" /&gt; &lt;/plan&gt; &lt;/person&gt;</v>
      </c>
    </row>
    <row r="106" spans="1:26" x14ac:dyDescent="0.25">
      <c r="A106">
        <v>11</v>
      </c>
      <c r="B106">
        <v>12</v>
      </c>
      <c r="D106">
        <v>102</v>
      </c>
      <c r="E106">
        <v>21</v>
      </c>
      <c r="F106" t="s">
        <v>37</v>
      </c>
      <c r="G106">
        <f ca="1">ROUND(INDEX(nodes!$B:$B,MATCH(A106,nodes!$A:$A,0))+RAND()*$B$1*2-$B$1,0)</f>
        <v>776</v>
      </c>
      <c r="H106">
        <f ca="1">ROUND(INDEX(nodes!$C:$C,MATCH(A106,nodes!$A:$A,0))+RAND()*$B$1*2-$B$1,0)</f>
        <v>1287</v>
      </c>
      <c r="I106" s="1">
        <v>0.25</v>
      </c>
      <c r="J106" t="s">
        <v>10</v>
      </c>
      <c r="K106" t="s">
        <v>39</v>
      </c>
      <c r="L106">
        <f ca="1">ROUND(INDEX(nodes!$B:$B,MATCH(B106,nodes!$A:$A,0))+RAND()*$B$1*2-$B$1,0)</f>
        <v>798</v>
      </c>
      <c r="M106">
        <f ca="1">ROUND(INDEX(nodes!$C:$C,MATCH(B106,nodes!$A:$A,0))+RAND()*$B$1*2-$B$1,0)</f>
        <v>2224</v>
      </c>
      <c r="N106" s="1">
        <v>0.66666666666666696</v>
      </c>
      <c r="O106" t="s">
        <v>10</v>
      </c>
      <c r="P106" t="str">
        <f t="shared" si="31"/>
        <v>h</v>
      </c>
      <c r="Q106">
        <f t="shared" ca="1" si="32"/>
        <v>776</v>
      </c>
      <c r="R106">
        <f t="shared" ca="1" si="33"/>
        <v>1287</v>
      </c>
      <c r="T106" t="s">
        <v>11</v>
      </c>
      <c r="U106" t="str">
        <f t="shared" si="25"/>
        <v>&lt;person id="102" age="21"&gt; &lt;plan selected="yes"&gt;</v>
      </c>
      <c r="V106" t="str">
        <f t="shared" ca="1" si="26"/>
        <v>&lt;act type="h" x="776" y="1287" end_time="06:00:00" /&gt;</v>
      </c>
      <c r="W106" t="str">
        <f t="shared" si="27"/>
        <v>&lt;leg mode="car"&gt;&lt;/leg&gt;</v>
      </c>
      <c r="X106" t="str">
        <f t="shared" ca="1" si="28"/>
        <v>&lt;act type="s" x="798" y="2224" end_time="16:00:00" /&gt;</v>
      </c>
      <c r="Y106" t="str">
        <f t="shared" si="29"/>
        <v>&lt;leg mode="car"&gt;&lt;/leg&gt;</v>
      </c>
      <c r="Z106" t="str">
        <f t="shared" ca="1" si="30"/>
        <v>&lt;act type="h" x="776" y="1287" /&gt; &lt;/plan&gt; &lt;/person&gt;</v>
      </c>
    </row>
    <row r="107" spans="1:26" x14ac:dyDescent="0.25">
      <c r="A107">
        <v>11</v>
      </c>
      <c r="B107">
        <v>12</v>
      </c>
      <c r="D107">
        <v>103</v>
      </c>
      <c r="E107">
        <v>21</v>
      </c>
      <c r="F107" t="s">
        <v>37</v>
      </c>
      <c r="G107">
        <f ca="1">ROUND(INDEX(nodes!$B:$B,MATCH(A107,nodes!$A:$A,0))+RAND()*$B$1*2-$B$1,0)</f>
        <v>1217</v>
      </c>
      <c r="H107">
        <f ca="1">ROUND(INDEX(nodes!$C:$C,MATCH(A107,nodes!$A:$A,0))+RAND()*$B$1*2-$B$1,0)</f>
        <v>1001</v>
      </c>
      <c r="I107" s="1">
        <v>0.25</v>
      </c>
      <c r="J107" t="s">
        <v>10</v>
      </c>
      <c r="K107" t="s">
        <v>39</v>
      </c>
      <c r="L107">
        <f ca="1">ROUND(INDEX(nodes!$B:$B,MATCH(B107,nodes!$A:$A,0))+RAND()*$B$1*2-$B$1,0)</f>
        <v>1092</v>
      </c>
      <c r="M107">
        <f ca="1">ROUND(INDEX(nodes!$C:$C,MATCH(B107,nodes!$A:$A,0))+RAND()*$B$1*2-$B$1,0)</f>
        <v>1920</v>
      </c>
      <c r="N107" s="1">
        <v>0.66666666666666696</v>
      </c>
      <c r="O107" t="s">
        <v>10</v>
      </c>
      <c r="P107" t="str">
        <f t="shared" si="31"/>
        <v>h</v>
      </c>
      <c r="Q107">
        <f t="shared" ca="1" si="32"/>
        <v>1217</v>
      </c>
      <c r="R107">
        <f t="shared" ca="1" si="33"/>
        <v>1001</v>
      </c>
      <c r="T107" t="s">
        <v>11</v>
      </c>
      <c r="U107" t="str">
        <f t="shared" si="25"/>
        <v>&lt;person id="103" age="21"&gt; &lt;plan selected="yes"&gt;</v>
      </c>
      <c r="V107" t="str">
        <f t="shared" ca="1" si="26"/>
        <v>&lt;act type="h" x="1217" y="1001" end_time="06:00:00" /&gt;</v>
      </c>
      <c r="W107" t="str">
        <f t="shared" si="27"/>
        <v>&lt;leg mode="car"&gt;&lt;/leg&gt;</v>
      </c>
      <c r="X107" t="str">
        <f t="shared" ca="1" si="28"/>
        <v>&lt;act type="s" x="1092" y="1920" end_time="16:00:00" /&gt;</v>
      </c>
      <c r="Y107" t="str">
        <f t="shared" si="29"/>
        <v>&lt;leg mode="car"&gt;&lt;/leg&gt;</v>
      </c>
      <c r="Z107" t="str">
        <f t="shared" ca="1" si="30"/>
        <v>&lt;act type="h" x="1217" y="1001" /&gt; &lt;/plan&gt; &lt;/person&gt;</v>
      </c>
    </row>
    <row r="108" spans="1:26" x14ac:dyDescent="0.25">
      <c r="A108">
        <v>11</v>
      </c>
      <c r="B108">
        <v>12</v>
      </c>
      <c r="D108">
        <v>104</v>
      </c>
      <c r="E108">
        <v>21</v>
      </c>
      <c r="F108" t="s">
        <v>37</v>
      </c>
      <c r="G108">
        <f ca="1">ROUND(INDEX(nodes!$B:$B,MATCH(A108,nodes!$A:$A,0))+RAND()*$B$1*2-$B$1,0)</f>
        <v>1211</v>
      </c>
      <c r="H108">
        <f ca="1">ROUND(INDEX(nodes!$C:$C,MATCH(A108,nodes!$A:$A,0))+RAND()*$B$1*2-$B$1,0)</f>
        <v>1283</v>
      </c>
      <c r="I108" s="1">
        <v>0.25</v>
      </c>
      <c r="J108" t="s">
        <v>10</v>
      </c>
      <c r="K108" t="s">
        <v>39</v>
      </c>
      <c r="L108">
        <f ca="1">ROUND(INDEX(nodes!$B:$B,MATCH(B108,nodes!$A:$A,0))+RAND()*$B$1*2-$B$1,0)</f>
        <v>1234</v>
      </c>
      <c r="M108">
        <f ca="1">ROUND(INDEX(nodes!$C:$C,MATCH(B108,nodes!$A:$A,0))+RAND()*$B$1*2-$B$1,0)</f>
        <v>2087</v>
      </c>
      <c r="N108" s="1">
        <v>0.66666666666666696</v>
      </c>
      <c r="O108" t="s">
        <v>10</v>
      </c>
      <c r="P108" t="str">
        <f t="shared" si="31"/>
        <v>h</v>
      </c>
      <c r="Q108">
        <f t="shared" ca="1" si="32"/>
        <v>1211</v>
      </c>
      <c r="R108">
        <f t="shared" ca="1" si="33"/>
        <v>1283</v>
      </c>
      <c r="T108" t="s">
        <v>11</v>
      </c>
      <c r="U108" t="str">
        <f t="shared" si="25"/>
        <v>&lt;person id="104" age="21"&gt; &lt;plan selected="yes"&gt;</v>
      </c>
      <c r="V108" t="str">
        <f t="shared" ca="1" si="26"/>
        <v>&lt;act type="h" x="1211" y="1283" end_time="06:00:00" /&gt;</v>
      </c>
      <c r="W108" t="str">
        <f t="shared" si="27"/>
        <v>&lt;leg mode="car"&gt;&lt;/leg&gt;</v>
      </c>
      <c r="X108" t="str">
        <f t="shared" ca="1" si="28"/>
        <v>&lt;act type="s" x="1234" y="2087" end_time="16:00:00" /&gt;</v>
      </c>
      <c r="Y108" t="str">
        <f t="shared" si="29"/>
        <v>&lt;leg mode="car"&gt;&lt;/leg&gt;</v>
      </c>
      <c r="Z108" t="str">
        <f t="shared" ca="1" si="30"/>
        <v>&lt;act type="h" x="1211" y="1283" /&gt; &lt;/plan&gt; &lt;/person&gt;</v>
      </c>
    </row>
    <row r="109" spans="1:26" x14ac:dyDescent="0.25">
      <c r="A109">
        <v>11</v>
      </c>
      <c r="B109">
        <v>12</v>
      </c>
      <c r="D109">
        <v>105</v>
      </c>
      <c r="E109">
        <v>21</v>
      </c>
      <c r="F109" t="s">
        <v>37</v>
      </c>
      <c r="G109">
        <f ca="1">ROUND(INDEX(nodes!$B:$B,MATCH(A109,nodes!$A:$A,0))+RAND()*$B$1*2-$B$1,0)</f>
        <v>1164</v>
      </c>
      <c r="H109">
        <f ca="1">ROUND(INDEX(nodes!$C:$C,MATCH(A109,nodes!$A:$A,0))+RAND()*$B$1*2-$B$1,0)</f>
        <v>1280</v>
      </c>
      <c r="I109" s="1">
        <v>0.25</v>
      </c>
      <c r="J109" t="s">
        <v>10</v>
      </c>
      <c r="K109" t="s">
        <v>39</v>
      </c>
      <c r="L109">
        <f ca="1">ROUND(INDEX(nodes!$B:$B,MATCH(B109,nodes!$A:$A,0))+RAND()*$B$1*2-$B$1,0)</f>
        <v>745</v>
      </c>
      <c r="M109">
        <f ca="1">ROUND(INDEX(nodes!$C:$C,MATCH(B109,nodes!$A:$A,0))+RAND()*$B$1*2-$B$1,0)</f>
        <v>2073</v>
      </c>
      <c r="N109" s="1">
        <v>0.66666666666666696</v>
      </c>
      <c r="O109" t="s">
        <v>10</v>
      </c>
      <c r="P109" t="str">
        <f t="shared" si="31"/>
        <v>h</v>
      </c>
      <c r="Q109">
        <f t="shared" ca="1" si="32"/>
        <v>1164</v>
      </c>
      <c r="R109">
        <f t="shared" ca="1" si="33"/>
        <v>1280</v>
      </c>
      <c r="T109" t="s">
        <v>11</v>
      </c>
      <c r="U109" t="str">
        <f t="shared" si="25"/>
        <v>&lt;person id="105" age="21"&gt; &lt;plan selected="yes"&gt;</v>
      </c>
      <c r="V109" t="str">
        <f t="shared" ca="1" si="26"/>
        <v>&lt;act type="h" x="1164" y="1280" end_time="06:00:00" /&gt;</v>
      </c>
      <c r="W109" t="str">
        <f t="shared" si="27"/>
        <v>&lt;leg mode="car"&gt;&lt;/leg&gt;</v>
      </c>
      <c r="X109" t="str">
        <f t="shared" ca="1" si="28"/>
        <v>&lt;act type="s" x="745" y="2073" end_time="16:00:00" /&gt;</v>
      </c>
      <c r="Y109" t="str">
        <f t="shared" si="29"/>
        <v>&lt;leg mode="car"&gt;&lt;/leg&gt;</v>
      </c>
      <c r="Z109" t="str">
        <f t="shared" ca="1" si="30"/>
        <v>&lt;act type="h" x="1164" y="1280" /&gt; &lt;/plan&gt; &lt;/person&gt;</v>
      </c>
    </row>
    <row r="110" spans="1:26" x14ac:dyDescent="0.25">
      <c r="A110">
        <v>11</v>
      </c>
      <c r="B110">
        <v>12</v>
      </c>
      <c r="D110">
        <v>106</v>
      </c>
      <c r="E110">
        <v>21</v>
      </c>
      <c r="F110" t="s">
        <v>37</v>
      </c>
      <c r="G110">
        <f ca="1">ROUND(INDEX(nodes!$B:$B,MATCH(A110,nodes!$A:$A,0))+RAND()*$B$1*2-$B$1,0)</f>
        <v>888</v>
      </c>
      <c r="H110">
        <f ca="1">ROUND(INDEX(nodes!$C:$C,MATCH(A110,nodes!$A:$A,0))+RAND()*$B$1*2-$B$1,0)</f>
        <v>1264</v>
      </c>
      <c r="I110" s="1">
        <v>0.25</v>
      </c>
      <c r="J110" t="s">
        <v>10</v>
      </c>
      <c r="K110" t="s">
        <v>39</v>
      </c>
      <c r="L110">
        <f ca="1">ROUND(INDEX(nodes!$B:$B,MATCH(B110,nodes!$A:$A,0))+RAND()*$B$1*2-$B$1,0)</f>
        <v>738</v>
      </c>
      <c r="M110">
        <f ca="1">ROUND(INDEX(nodes!$C:$C,MATCH(B110,nodes!$A:$A,0))+RAND()*$B$1*2-$B$1,0)</f>
        <v>2178</v>
      </c>
      <c r="N110" s="1">
        <v>0.66666666666666696</v>
      </c>
      <c r="O110" t="s">
        <v>10</v>
      </c>
      <c r="P110" t="str">
        <f t="shared" si="31"/>
        <v>h</v>
      </c>
      <c r="Q110">
        <f t="shared" ca="1" si="32"/>
        <v>888</v>
      </c>
      <c r="R110">
        <f t="shared" ca="1" si="33"/>
        <v>1264</v>
      </c>
      <c r="T110" t="s">
        <v>11</v>
      </c>
      <c r="U110" t="str">
        <f t="shared" si="25"/>
        <v>&lt;person id="106" age="21"&gt; &lt;plan selected="yes"&gt;</v>
      </c>
      <c r="V110" t="str">
        <f t="shared" ca="1" si="26"/>
        <v>&lt;act type="h" x="888" y="1264" end_time="06:00:00" /&gt;</v>
      </c>
      <c r="W110" t="str">
        <f t="shared" si="27"/>
        <v>&lt;leg mode="car"&gt;&lt;/leg&gt;</v>
      </c>
      <c r="X110" t="str">
        <f t="shared" ca="1" si="28"/>
        <v>&lt;act type="s" x="738" y="2178" end_time="16:00:00" /&gt;</v>
      </c>
      <c r="Y110" t="str">
        <f t="shared" si="29"/>
        <v>&lt;leg mode="car"&gt;&lt;/leg&gt;</v>
      </c>
      <c r="Z110" t="str">
        <f t="shared" ca="1" si="30"/>
        <v>&lt;act type="h" x="888" y="1264" /&gt; &lt;/plan&gt; &lt;/person&gt;</v>
      </c>
    </row>
    <row r="111" spans="1:26" x14ac:dyDescent="0.25">
      <c r="A111">
        <v>11</v>
      </c>
      <c r="B111">
        <v>12</v>
      </c>
      <c r="D111">
        <v>107</v>
      </c>
      <c r="E111">
        <v>21</v>
      </c>
      <c r="F111" t="s">
        <v>37</v>
      </c>
      <c r="G111">
        <f ca="1">ROUND(INDEX(nodes!$B:$B,MATCH(A111,nodes!$A:$A,0))+RAND()*$B$1*2-$B$1,0)</f>
        <v>990</v>
      </c>
      <c r="H111">
        <f ca="1">ROUND(INDEX(nodes!$C:$C,MATCH(A111,nodes!$A:$A,0))+RAND()*$B$1*2-$B$1,0)</f>
        <v>797</v>
      </c>
      <c r="I111" s="1">
        <v>0.25</v>
      </c>
      <c r="J111" t="s">
        <v>10</v>
      </c>
      <c r="K111" t="s">
        <v>39</v>
      </c>
      <c r="L111">
        <f ca="1">ROUND(INDEX(nodes!$B:$B,MATCH(B111,nodes!$A:$A,0))+RAND()*$B$1*2-$B$1,0)</f>
        <v>1081</v>
      </c>
      <c r="M111">
        <f ca="1">ROUND(INDEX(nodes!$C:$C,MATCH(B111,nodes!$A:$A,0))+RAND()*$B$1*2-$B$1,0)</f>
        <v>1997</v>
      </c>
      <c r="N111" s="1">
        <v>0.66666666666666696</v>
      </c>
      <c r="O111" t="s">
        <v>10</v>
      </c>
      <c r="P111" t="str">
        <f t="shared" si="31"/>
        <v>h</v>
      </c>
      <c r="Q111">
        <f t="shared" ca="1" si="32"/>
        <v>990</v>
      </c>
      <c r="R111">
        <f t="shared" ca="1" si="33"/>
        <v>797</v>
      </c>
      <c r="T111" t="s">
        <v>11</v>
      </c>
      <c r="U111" t="str">
        <f t="shared" si="25"/>
        <v>&lt;person id="107" age="21"&gt; &lt;plan selected="yes"&gt;</v>
      </c>
      <c r="V111" t="str">
        <f t="shared" ca="1" si="26"/>
        <v>&lt;act type="h" x="990" y="797" end_time="06:00:00" /&gt;</v>
      </c>
      <c r="W111" t="str">
        <f t="shared" si="27"/>
        <v>&lt;leg mode="car"&gt;&lt;/leg&gt;</v>
      </c>
      <c r="X111" t="str">
        <f t="shared" ca="1" si="28"/>
        <v>&lt;act type="s" x="1081" y="1997" end_time="16:00:00" /&gt;</v>
      </c>
      <c r="Y111" t="str">
        <f t="shared" si="29"/>
        <v>&lt;leg mode="car"&gt;&lt;/leg&gt;</v>
      </c>
      <c r="Z111" t="str">
        <f t="shared" ca="1" si="30"/>
        <v>&lt;act type="h" x="990" y="797" /&gt; &lt;/plan&gt; &lt;/person&gt;</v>
      </c>
    </row>
    <row r="112" spans="1:26" x14ac:dyDescent="0.25">
      <c r="A112">
        <v>11</v>
      </c>
      <c r="B112">
        <v>12</v>
      </c>
      <c r="D112">
        <v>108</v>
      </c>
      <c r="E112">
        <v>21</v>
      </c>
      <c r="F112" t="s">
        <v>37</v>
      </c>
      <c r="G112">
        <f ca="1">ROUND(INDEX(nodes!$B:$B,MATCH(A112,nodes!$A:$A,0))+RAND()*$B$1*2-$B$1,0)</f>
        <v>773</v>
      </c>
      <c r="H112">
        <f ca="1">ROUND(INDEX(nodes!$C:$C,MATCH(A112,nodes!$A:$A,0))+RAND()*$B$1*2-$B$1,0)</f>
        <v>1238</v>
      </c>
      <c r="I112" s="1">
        <v>0.25</v>
      </c>
      <c r="J112" t="s">
        <v>10</v>
      </c>
      <c r="K112" t="s">
        <v>39</v>
      </c>
      <c r="L112">
        <f ca="1">ROUND(INDEX(nodes!$B:$B,MATCH(B112,nodes!$A:$A,0))+RAND()*$B$1*2-$B$1,0)</f>
        <v>952</v>
      </c>
      <c r="M112">
        <f ca="1">ROUND(INDEX(nodes!$C:$C,MATCH(B112,nodes!$A:$A,0))+RAND()*$B$1*2-$B$1,0)</f>
        <v>1754</v>
      </c>
      <c r="N112" s="1">
        <v>0.66666666666666696</v>
      </c>
      <c r="O112" t="s">
        <v>10</v>
      </c>
      <c r="P112" t="str">
        <f t="shared" si="31"/>
        <v>h</v>
      </c>
      <c r="Q112">
        <f t="shared" ca="1" si="32"/>
        <v>773</v>
      </c>
      <c r="R112">
        <f t="shared" ca="1" si="33"/>
        <v>1238</v>
      </c>
      <c r="T112" t="s">
        <v>11</v>
      </c>
      <c r="U112" t="str">
        <f t="shared" si="25"/>
        <v>&lt;person id="108" age="21"&gt; &lt;plan selected="yes"&gt;</v>
      </c>
      <c r="V112" t="str">
        <f t="shared" ca="1" si="26"/>
        <v>&lt;act type="h" x="773" y="1238" end_time="06:00:00" /&gt;</v>
      </c>
      <c r="W112" t="str">
        <f t="shared" si="27"/>
        <v>&lt;leg mode="car"&gt;&lt;/leg&gt;</v>
      </c>
      <c r="X112" t="str">
        <f t="shared" ca="1" si="28"/>
        <v>&lt;act type="s" x="952" y="1754" end_time="16:00:00" /&gt;</v>
      </c>
      <c r="Y112" t="str">
        <f t="shared" si="29"/>
        <v>&lt;leg mode="car"&gt;&lt;/leg&gt;</v>
      </c>
      <c r="Z112" t="str">
        <f t="shared" ca="1" si="30"/>
        <v>&lt;act type="h" x="773" y="1238" /&gt; &lt;/plan&gt; &lt;/person&gt;</v>
      </c>
    </row>
    <row r="113" spans="1:26" x14ac:dyDescent="0.25">
      <c r="A113">
        <v>11</v>
      </c>
      <c r="B113">
        <v>12</v>
      </c>
      <c r="D113">
        <v>109</v>
      </c>
      <c r="E113">
        <v>21</v>
      </c>
      <c r="F113" t="s">
        <v>37</v>
      </c>
      <c r="G113">
        <f ca="1">ROUND(INDEX(nodes!$B:$B,MATCH(A113,nodes!$A:$A,0))+RAND()*$B$1*2-$B$1,0)</f>
        <v>903</v>
      </c>
      <c r="H113">
        <f ca="1">ROUND(INDEX(nodes!$C:$C,MATCH(A113,nodes!$A:$A,0))+RAND()*$B$1*2-$B$1,0)</f>
        <v>755</v>
      </c>
      <c r="I113" s="1">
        <v>0.25</v>
      </c>
      <c r="J113" t="s">
        <v>10</v>
      </c>
      <c r="K113" t="s">
        <v>39</v>
      </c>
      <c r="L113">
        <f ca="1">ROUND(INDEX(nodes!$B:$B,MATCH(B113,nodes!$A:$A,0))+RAND()*$B$1*2-$B$1,0)</f>
        <v>845</v>
      </c>
      <c r="M113">
        <f ca="1">ROUND(INDEX(nodes!$C:$C,MATCH(B113,nodes!$A:$A,0))+RAND()*$B$1*2-$B$1,0)</f>
        <v>2111</v>
      </c>
      <c r="N113" s="1">
        <v>0.66666666666666696</v>
      </c>
      <c r="O113" t="s">
        <v>10</v>
      </c>
      <c r="P113" t="str">
        <f t="shared" si="31"/>
        <v>h</v>
      </c>
      <c r="Q113">
        <f t="shared" ca="1" si="32"/>
        <v>903</v>
      </c>
      <c r="R113">
        <f t="shared" ca="1" si="33"/>
        <v>755</v>
      </c>
      <c r="T113" t="s">
        <v>11</v>
      </c>
      <c r="U113" t="str">
        <f t="shared" si="25"/>
        <v>&lt;person id="109" age="21"&gt; &lt;plan selected="yes"&gt;</v>
      </c>
      <c r="V113" t="str">
        <f t="shared" ca="1" si="26"/>
        <v>&lt;act type="h" x="903" y="755" end_time="06:00:00" /&gt;</v>
      </c>
      <c r="W113" t="str">
        <f t="shared" si="27"/>
        <v>&lt;leg mode="car"&gt;&lt;/leg&gt;</v>
      </c>
      <c r="X113" t="str">
        <f t="shared" ca="1" si="28"/>
        <v>&lt;act type="s" x="845" y="2111" end_time="16:00:00" /&gt;</v>
      </c>
      <c r="Y113" t="str">
        <f t="shared" si="29"/>
        <v>&lt;leg mode="car"&gt;&lt;/leg&gt;</v>
      </c>
      <c r="Z113" t="str">
        <f t="shared" ca="1" si="30"/>
        <v>&lt;act type="h" x="903" y="755" /&gt; &lt;/plan&gt; &lt;/person&gt;</v>
      </c>
    </row>
    <row r="114" spans="1:26" x14ac:dyDescent="0.25">
      <c r="A114">
        <v>11</v>
      </c>
      <c r="B114">
        <v>12</v>
      </c>
      <c r="D114">
        <v>110</v>
      </c>
      <c r="E114">
        <v>21</v>
      </c>
      <c r="F114" t="s">
        <v>37</v>
      </c>
      <c r="G114">
        <f ca="1">ROUND(INDEX(nodes!$B:$B,MATCH(A114,nodes!$A:$A,0))+RAND()*$B$1*2-$B$1,0)</f>
        <v>985</v>
      </c>
      <c r="H114">
        <f ca="1">ROUND(INDEX(nodes!$C:$C,MATCH(A114,nodes!$A:$A,0))+RAND()*$B$1*2-$B$1,0)</f>
        <v>747</v>
      </c>
      <c r="I114" s="1">
        <v>0.25</v>
      </c>
      <c r="J114" t="s">
        <v>10</v>
      </c>
      <c r="K114" t="s">
        <v>39</v>
      </c>
      <c r="L114">
        <f ca="1">ROUND(INDEX(nodes!$B:$B,MATCH(B114,nodes!$A:$A,0))+RAND()*$B$1*2-$B$1,0)</f>
        <v>1252</v>
      </c>
      <c r="M114">
        <f ca="1">ROUND(INDEX(nodes!$C:$C,MATCH(B114,nodes!$A:$A,0))+RAND()*$B$1*2-$B$1,0)</f>
        <v>2124</v>
      </c>
      <c r="N114" s="1">
        <v>0.66666666666666696</v>
      </c>
      <c r="O114" t="s">
        <v>10</v>
      </c>
      <c r="P114" t="str">
        <f t="shared" si="31"/>
        <v>h</v>
      </c>
      <c r="Q114">
        <f t="shared" ca="1" si="32"/>
        <v>985</v>
      </c>
      <c r="R114">
        <f t="shared" ca="1" si="33"/>
        <v>747</v>
      </c>
      <c r="T114" t="s">
        <v>11</v>
      </c>
      <c r="U114" t="str">
        <f t="shared" si="25"/>
        <v>&lt;person id="110" age="21"&gt; &lt;plan selected="yes"&gt;</v>
      </c>
      <c r="V114" t="str">
        <f t="shared" ca="1" si="26"/>
        <v>&lt;act type="h" x="985" y="747" end_time="06:00:00" /&gt;</v>
      </c>
      <c r="W114" t="str">
        <f t="shared" si="27"/>
        <v>&lt;leg mode="car"&gt;&lt;/leg&gt;</v>
      </c>
      <c r="X114" t="str">
        <f t="shared" ca="1" si="28"/>
        <v>&lt;act type="s" x="1252" y="2124" end_time="16:00:00" /&gt;</v>
      </c>
      <c r="Y114" t="str">
        <f t="shared" si="29"/>
        <v>&lt;leg mode="car"&gt;&lt;/leg&gt;</v>
      </c>
      <c r="Z114" t="str">
        <f t="shared" ca="1" si="30"/>
        <v>&lt;act type="h" x="985" y="747" /&gt; &lt;/plan&gt; &lt;/person&gt;</v>
      </c>
    </row>
    <row r="115" spans="1:26" x14ac:dyDescent="0.25">
      <c r="A115">
        <v>11</v>
      </c>
      <c r="B115">
        <v>12</v>
      </c>
      <c r="D115">
        <v>111</v>
      </c>
      <c r="E115">
        <v>21</v>
      </c>
      <c r="F115" t="s">
        <v>37</v>
      </c>
      <c r="G115">
        <f ca="1">ROUND(INDEX(nodes!$B:$B,MATCH(A115,nodes!$A:$A,0))+RAND()*$B$1*2-$B$1,0)</f>
        <v>782</v>
      </c>
      <c r="H115">
        <f ca="1">ROUND(INDEX(nodes!$C:$C,MATCH(A115,nodes!$A:$A,0))+RAND()*$B$1*2-$B$1,0)</f>
        <v>1116</v>
      </c>
      <c r="I115" s="1">
        <v>0.25</v>
      </c>
      <c r="J115" t="s">
        <v>10</v>
      </c>
      <c r="K115" t="s">
        <v>39</v>
      </c>
      <c r="L115">
        <f ca="1">ROUND(INDEX(nodes!$B:$B,MATCH(B115,nodes!$A:$A,0))+RAND()*$B$1*2-$B$1,0)</f>
        <v>1218</v>
      </c>
      <c r="M115">
        <f ca="1">ROUND(INDEX(nodes!$C:$C,MATCH(B115,nodes!$A:$A,0))+RAND()*$B$1*2-$B$1,0)</f>
        <v>1950</v>
      </c>
      <c r="N115" s="1">
        <v>0.66666666666666696</v>
      </c>
      <c r="O115" t="s">
        <v>10</v>
      </c>
      <c r="P115" t="str">
        <f t="shared" si="31"/>
        <v>h</v>
      </c>
      <c r="Q115">
        <f t="shared" ca="1" si="32"/>
        <v>782</v>
      </c>
      <c r="R115">
        <f t="shared" ca="1" si="33"/>
        <v>1116</v>
      </c>
      <c r="T115" t="s">
        <v>11</v>
      </c>
      <c r="U115" t="str">
        <f t="shared" si="25"/>
        <v>&lt;person id="111" age="21"&gt; &lt;plan selected="yes"&gt;</v>
      </c>
      <c r="V115" t="str">
        <f t="shared" ca="1" si="26"/>
        <v>&lt;act type="h" x="782" y="1116" end_time="06:00:00" /&gt;</v>
      </c>
      <c r="W115" t="str">
        <f t="shared" si="27"/>
        <v>&lt;leg mode="car"&gt;&lt;/leg&gt;</v>
      </c>
      <c r="X115" t="str">
        <f t="shared" ca="1" si="28"/>
        <v>&lt;act type="s" x="1218" y="1950" end_time="16:00:00" /&gt;</v>
      </c>
      <c r="Y115" t="str">
        <f t="shared" si="29"/>
        <v>&lt;leg mode="car"&gt;&lt;/leg&gt;</v>
      </c>
      <c r="Z115" t="str">
        <f t="shared" ca="1" si="30"/>
        <v>&lt;act type="h" x="782" y="1116" /&gt; &lt;/plan&gt; &lt;/person&gt;</v>
      </c>
    </row>
    <row r="116" spans="1:26" x14ac:dyDescent="0.25">
      <c r="A116">
        <v>11</v>
      </c>
      <c r="B116">
        <v>12</v>
      </c>
      <c r="D116">
        <v>112</v>
      </c>
      <c r="E116">
        <v>21</v>
      </c>
      <c r="F116" t="s">
        <v>37</v>
      </c>
      <c r="G116">
        <f ca="1">ROUND(INDEX(nodes!$B:$B,MATCH(A116,nodes!$A:$A,0))+RAND()*$B$1*2-$B$1,0)</f>
        <v>1043</v>
      </c>
      <c r="H116">
        <f ca="1">ROUND(INDEX(nodes!$C:$C,MATCH(A116,nodes!$A:$A,0))+RAND()*$B$1*2-$B$1,0)</f>
        <v>1259</v>
      </c>
      <c r="I116" s="1">
        <v>0.25</v>
      </c>
      <c r="J116" t="s">
        <v>10</v>
      </c>
      <c r="K116" t="s">
        <v>39</v>
      </c>
      <c r="L116">
        <f ca="1">ROUND(INDEX(nodes!$B:$B,MATCH(B116,nodes!$A:$A,0))+RAND()*$B$1*2-$B$1,0)</f>
        <v>1269</v>
      </c>
      <c r="M116">
        <f ca="1">ROUND(INDEX(nodes!$C:$C,MATCH(B116,nodes!$A:$A,0))+RAND()*$B$1*2-$B$1,0)</f>
        <v>1860</v>
      </c>
      <c r="N116" s="1">
        <v>0.66666666666666696</v>
      </c>
      <c r="O116" t="s">
        <v>10</v>
      </c>
      <c r="P116" t="str">
        <f t="shared" si="31"/>
        <v>h</v>
      </c>
      <c r="Q116">
        <f t="shared" ca="1" si="32"/>
        <v>1043</v>
      </c>
      <c r="R116">
        <f t="shared" ca="1" si="33"/>
        <v>1259</v>
      </c>
      <c r="T116" t="s">
        <v>11</v>
      </c>
      <c r="U116" t="str">
        <f t="shared" si="25"/>
        <v>&lt;person id="112" age="21"&gt; &lt;plan selected="yes"&gt;</v>
      </c>
      <c r="V116" t="str">
        <f t="shared" ca="1" si="26"/>
        <v>&lt;act type="h" x="1043" y="1259" end_time="06:00:00" /&gt;</v>
      </c>
      <c r="W116" t="str">
        <f t="shared" si="27"/>
        <v>&lt;leg mode="car"&gt;&lt;/leg&gt;</v>
      </c>
      <c r="X116" t="str">
        <f t="shared" ca="1" si="28"/>
        <v>&lt;act type="s" x="1269" y="1860" end_time="16:00:00" /&gt;</v>
      </c>
      <c r="Y116" t="str">
        <f t="shared" si="29"/>
        <v>&lt;leg mode="car"&gt;&lt;/leg&gt;</v>
      </c>
      <c r="Z116" t="str">
        <f t="shared" ca="1" si="30"/>
        <v>&lt;act type="h" x="1043" y="1259" /&gt; &lt;/plan&gt; &lt;/person&gt;</v>
      </c>
    </row>
    <row r="117" spans="1:26" x14ac:dyDescent="0.25">
      <c r="A117">
        <v>11</v>
      </c>
      <c r="B117">
        <v>12</v>
      </c>
      <c r="D117">
        <v>113</v>
      </c>
      <c r="E117">
        <v>21</v>
      </c>
      <c r="F117" t="s">
        <v>37</v>
      </c>
      <c r="G117">
        <f ca="1">ROUND(INDEX(nodes!$B:$B,MATCH(A117,nodes!$A:$A,0))+RAND()*$B$1*2-$B$1,0)</f>
        <v>924</v>
      </c>
      <c r="H117">
        <f ca="1">ROUND(INDEX(nodes!$C:$C,MATCH(A117,nodes!$A:$A,0))+RAND()*$B$1*2-$B$1,0)</f>
        <v>738</v>
      </c>
      <c r="I117" s="1">
        <v>0.25</v>
      </c>
      <c r="J117" t="s">
        <v>10</v>
      </c>
      <c r="K117" t="s">
        <v>39</v>
      </c>
      <c r="L117">
        <f ca="1">ROUND(INDEX(nodes!$B:$B,MATCH(B117,nodes!$A:$A,0))+RAND()*$B$1*2-$B$1,0)</f>
        <v>1153</v>
      </c>
      <c r="M117">
        <f ca="1">ROUND(INDEX(nodes!$C:$C,MATCH(B117,nodes!$A:$A,0))+RAND()*$B$1*2-$B$1,0)</f>
        <v>1834</v>
      </c>
      <c r="N117" s="1">
        <v>0.66666666666666696</v>
      </c>
      <c r="O117" t="s">
        <v>10</v>
      </c>
      <c r="P117" t="str">
        <f t="shared" si="31"/>
        <v>h</v>
      </c>
      <c r="Q117">
        <f t="shared" ca="1" si="32"/>
        <v>924</v>
      </c>
      <c r="R117">
        <f t="shared" ca="1" si="33"/>
        <v>738</v>
      </c>
      <c r="T117" t="s">
        <v>11</v>
      </c>
      <c r="U117" t="str">
        <f t="shared" si="25"/>
        <v>&lt;person id="113" age="21"&gt; &lt;plan selected="yes"&gt;</v>
      </c>
      <c r="V117" t="str">
        <f t="shared" ca="1" si="26"/>
        <v>&lt;act type="h" x="924" y="738" end_time="06:00:00" /&gt;</v>
      </c>
      <c r="W117" t="str">
        <f t="shared" si="27"/>
        <v>&lt;leg mode="car"&gt;&lt;/leg&gt;</v>
      </c>
      <c r="X117" t="str">
        <f t="shared" ca="1" si="28"/>
        <v>&lt;act type="s" x="1153" y="1834" end_time="16:00:00" /&gt;</v>
      </c>
      <c r="Y117" t="str">
        <f t="shared" si="29"/>
        <v>&lt;leg mode="car"&gt;&lt;/leg&gt;</v>
      </c>
      <c r="Z117" t="str">
        <f t="shared" ca="1" si="30"/>
        <v>&lt;act type="h" x="924" y="738" /&gt; &lt;/plan&gt; &lt;/person&gt;</v>
      </c>
    </row>
    <row r="118" spans="1:26" x14ac:dyDescent="0.25">
      <c r="A118">
        <v>11</v>
      </c>
      <c r="B118">
        <v>12</v>
      </c>
      <c r="D118">
        <v>114</v>
      </c>
      <c r="E118">
        <v>21</v>
      </c>
      <c r="F118" t="s">
        <v>37</v>
      </c>
      <c r="G118">
        <f ca="1">ROUND(INDEX(nodes!$B:$B,MATCH(A118,nodes!$A:$A,0))+RAND()*$B$1*2-$B$1,0)</f>
        <v>1241</v>
      </c>
      <c r="H118">
        <f ca="1">ROUND(INDEX(nodes!$C:$C,MATCH(A118,nodes!$A:$A,0))+RAND()*$B$1*2-$B$1,0)</f>
        <v>955</v>
      </c>
      <c r="I118" s="1">
        <v>0.25</v>
      </c>
      <c r="J118" t="s">
        <v>10</v>
      </c>
      <c r="K118" t="s">
        <v>39</v>
      </c>
      <c r="L118">
        <f ca="1">ROUND(INDEX(nodes!$B:$B,MATCH(B118,nodes!$A:$A,0))+RAND()*$B$1*2-$B$1,0)</f>
        <v>1214</v>
      </c>
      <c r="M118">
        <f ca="1">ROUND(INDEX(nodes!$C:$C,MATCH(B118,nodes!$A:$A,0))+RAND()*$B$1*2-$B$1,0)</f>
        <v>2008</v>
      </c>
      <c r="N118" s="1">
        <v>0.66666666666666696</v>
      </c>
      <c r="O118" t="s">
        <v>10</v>
      </c>
      <c r="P118" t="str">
        <f t="shared" si="31"/>
        <v>h</v>
      </c>
      <c r="Q118">
        <f t="shared" ca="1" si="32"/>
        <v>1241</v>
      </c>
      <c r="R118">
        <f t="shared" ca="1" si="33"/>
        <v>955</v>
      </c>
      <c r="T118" t="s">
        <v>11</v>
      </c>
      <c r="U118" t="str">
        <f t="shared" si="25"/>
        <v>&lt;person id="114" age="21"&gt; &lt;plan selected="yes"&gt;</v>
      </c>
      <c r="V118" t="str">
        <f t="shared" ca="1" si="26"/>
        <v>&lt;act type="h" x="1241" y="955" end_time="06:00:00" /&gt;</v>
      </c>
      <c r="W118" t="str">
        <f t="shared" si="27"/>
        <v>&lt;leg mode="car"&gt;&lt;/leg&gt;</v>
      </c>
      <c r="X118" t="str">
        <f t="shared" ca="1" si="28"/>
        <v>&lt;act type="s" x="1214" y="2008" end_time="16:00:00" /&gt;</v>
      </c>
      <c r="Y118" t="str">
        <f t="shared" si="29"/>
        <v>&lt;leg mode="car"&gt;&lt;/leg&gt;</v>
      </c>
      <c r="Z118" t="str">
        <f t="shared" ca="1" si="30"/>
        <v>&lt;act type="h" x="1241" y="955" /&gt; &lt;/plan&gt; &lt;/person&gt;</v>
      </c>
    </row>
    <row r="119" spans="1:26" x14ac:dyDescent="0.25">
      <c r="A119">
        <v>11</v>
      </c>
      <c r="B119">
        <v>12</v>
      </c>
      <c r="D119">
        <v>115</v>
      </c>
      <c r="E119">
        <v>21</v>
      </c>
      <c r="F119" t="s">
        <v>37</v>
      </c>
      <c r="G119">
        <f ca="1">ROUND(INDEX(nodes!$B:$B,MATCH(A119,nodes!$A:$A,0))+RAND()*$B$1*2-$B$1,0)</f>
        <v>845</v>
      </c>
      <c r="H119">
        <f ca="1">ROUND(INDEX(nodes!$C:$C,MATCH(A119,nodes!$A:$A,0))+RAND()*$B$1*2-$B$1,0)</f>
        <v>1274</v>
      </c>
      <c r="I119" s="1">
        <v>0.25</v>
      </c>
      <c r="J119" t="s">
        <v>10</v>
      </c>
      <c r="K119" t="s">
        <v>39</v>
      </c>
      <c r="L119">
        <f ca="1">ROUND(INDEX(nodes!$B:$B,MATCH(B119,nodes!$A:$A,0))+RAND()*$B$1*2-$B$1,0)</f>
        <v>858</v>
      </c>
      <c r="M119">
        <f ca="1">ROUND(INDEX(nodes!$C:$C,MATCH(B119,nodes!$A:$A,0))+RAND()*$B$1*2-$B$1,0)</f>
        <v>2042</v>
      </c>
      <c r="N119" s="1">
        <v>0.66666666666666696</v>
      </c>
      <c r="O119" t="s">
        <v>10</v>
      </c>
      <c r="P119" t="str">
        <f t="shared" si="31"/>
        <v>h</v>
      </c>
      <c r="Q119">
        <f t="shared" ca="1" si="32"/>
        <v>845</v>
      </c>
      <c r="R119">
        <f t="shared" ca="1" si="33"/>
        <v>1274</v>
      </c>
      <c r="T119" t="s">
        <v>11</v>
      </c>
      <c r="U119" t="str">
        <f t="shared" si="25"/>
        <v>&lt;person id="115" age="21"&gt; &lt;plan selected="yes"&gt;</v>
      </c>
      <c r="V119" t="str">
        <f t="shared" ca="1" si="26"/>
        <v>&lt;act type="h" x="845" y="1274" end_time="06:00:00" /&gt;</v>
      </c>
      <c r="W119" t="str">
        <f t="shared" si="27"/>
        <v>&lt;leg mode="car"&gt;&lt;/leg&gt;</v>
      </c>
      <c r="X119" t="str">
        <f t="shared" ca="1" si="28"/>
        <v>&lt;act type="s" x="858" y="2042" end_time="16:00:00" /&gt;</v>
      </c>
      <c r="Y119" t="str">
        <f t="shared" si="29"/>
        <v>&lt;leg mode="car"&gt;&lt;/leg&gt;</v>
      </c>
      <c r="Z119" t="str">
        <f t="shared" ca="1" si="30"/>
        <v>&lt;act type="h" x="845" y="1274" /&gt; &lt;/plan&gt; &lt;/person&gt;</v>
      </c>
    </row>
    <row r="120" spans="1:26" x14ac:dyDescent="0.25">
      <c r="A120">
        <v>11</v>
      </c>
      <c r="B120">
        <v>12</v>
      </c>
      <c r="D120">
        <v>116</v>
      </c>
      <c r="E120">
        <v>21</v>
      </c>
      <c r="F120" t="s">
        <v>37</v>
      </c>
      <c r="G120">
        <f ca="1">ROUND(INDEX(nodes!$B:$B,MATCH(A120,nodes!$A:$A,0))+RAND()*$B$1*2-$B$1,0)</f>
        <v>1030</v>
      </c>
      <c r="H120">
        <f ca="1">ROUND(INDEX(nodes!$C:$C,MATCH(A120,nodes!$A:$A,0))+RAND()*$B$1*2-$B$1,0)</f>
        <v>871</v>
      </c>
      <c r="I120" s="1">
        <v>0.25</v>
      </c>
      <c r="J120" t="s">
        <v>10</v>
      </c>
      <c r="K120" t="s">
        <v>39</v>
      </c>
      <c r="L120">
        <f ca="1">ROUND(INDEX(nodes!$B:$B,MATCH(B120,nodes!$A:$A,0))+RAND()*$B$1*2-$B$1,0)</f>
        <v>996</v>
      </c>
      <c r="M120">
        <f ca="1">ROUND(INDEX(nodes!$C:$C,MATCH(B120,nodes!$A:$A,0))+RAND()*$B$1*2-$B$1,0)</f>
        <v>1990</v>
      </c>
      <c r="N120" s="1">
        <v>0.66666666666666696</v>
      </c>
      <c r="O120" t="s">
        <v>10</v>
      </c>
      <c r="P120" t="str">
        <f t="shared" si="31"/>
        <v>h</v>
      </c>
      <c r="Q120">
        <f t="shared" ca="1" si="32"/>
        <v>1030</v>
      </c>
      <c r="R120">
        <f t="shared" ca="1" si="33"/>
        <v>871</v>
      </c>
      <c r="T120" t="s">
        <v>11</v>
      </c>
      <c r="U120" t="str">
        <f t="shared" si="25"/>
        <v>&lt;person id="116" age="21"&gt; &lt;plan selected="yes"&gt;</v>
      </c>
      <c r="V120" t="str">
        <f t="shared" ca="1" si="26"/>
        <v>&lt;act type="h" x="1030" y="871" end_time="06:00:00" /&gt;</v>
      </c>
      <c r="W120" t="str">
        <f t="shared" si="27"/>
        <v>&lt;leg mode="car"&gt;&lt;/leg&gt;</v>
      </c>
      <c r="X120" t="str">
        <f t="shared" ca="1" si="28"/>
        <v>&lt;act type="s" x="996" y="1990" end_time="16:00:00" /&gt;</v>
      </c>
      <c r="Y120" t="str">
        <f t="shared" si="29"/>
        <v>&lt;leg mode="car"&gt;&lt;/leg&gt;</v>
      </c>
      <c r="Z120" t="str">
        <f t="shared" ca="1" si="30"/>
        <v>&lt;act type="h" x="1030" y="871" /&gt; &lt;/plan&gt; &lt;/person&gt;</v>
      </c>
    </row>
    <row r="121" spans="1:26" x14ac:dyDescent="0.25">
      <c r="A121">
        <v>11</v>
      </c>
      <c r="B121">
        <v>12</v>
      </c>
      <c r="D121">
        <v>117</v>
      </c>
      <c r="E121">
        <v>21</v>
      </c>
      <c r="F121" t="s">
        <v>37</v>
      </c>
      <c r="G121">
        <f ca="1">ROUND(INDEX(nodes!$B:$B,MATCH(A121,nodes!$A:$A,0))+RAND()*$B$1*2-$B$1,0)</f>
        <v>967</v>
      </c>
      <c r="H121">
        <f ca="1">ROUND(INDEX(nodes!$C:$C,MATCH(A121,nodes!$A:$A,0))+RAND()*$B$1*2-$B$1,0)</f>
        <v>1141</v>
      </c>
      <c r="I121" s="1">
        <v>0.25</v>
      </c>
      <c r="J121" t="s">
        <v>10</v>
      </c>
      <c r="K121" t="s">
        <v>39</v>
      </c>
      <c r="L121">
        <f ca="1">ROUND(INDEX(nodes!$B:$B,MATCH(B121,nodes!$A:$A,0))+RAND()*$B$1*2-$B$1,0)</f>
        <v>956</v>
      </c>
      <c r="M121">
        <f ca="1">ROUND(INDEX(nodes!$C:$C,MATCH(B121,nodes!$A:$A,0))+RAND()*$B$1*2-$B$1,0)</f>
        <v>1891</v>
      </c>
      <c r="N121" s="1">
        <v>0.66666666666666696</v>
      </c>
      <c r="O121" t="s">
        <v>10</v>
      </c>
      <c r="P121" t="str">
        <f t="shared" si="31"/>
        <v>h</v>
      </c>
      <c r="Q121">
        <f t="shared" ca="1" si="32"/>
        <v>967</v>
      </c>
      <c r="R121">
        <f t="shared" ca="1" si="33"/>
        <v>1141</v>
      </c>
      <c r="T121" t="s">
        <v>11</v>
      </c>
      <c r="U121" t="str">
        <f t="shared" si="25"/>
        <v>&lt;person id="117" age="21"&gt; &lt;plan selected="yes"&gt;</v>
      </c>
      <c r="V121" t="str">
        <f t="shared" ca="1" si="26"/>
        <v>&lt;act type="h" x="967" y="1141" end_time="06:00:00" /&gt;</v>
      </c>
      <c r="W121" t="str">
        <f t="shared" si="27"/>
        <v>&lt;leg mode="car"&gt;&lt;/leg&gt;</v>
      </c>
      <c r="X121" t="str">
        <f t="shared" ca="1" si="28"/>
        <v>&lt;act type="s" x="956" y="1891" end_time="16:00:00" /&gt;</v>
      </c>
      <c r="Y121" t="str">
        <f t="shared" si="29"/>
        <v>&lt;leg mode="car"&gt;&lt;/leg&gt;</v>
      </c>
      <c r="Z121" t="str">
        <f t="shared" ca="1" si="30"/>
        <v>&lt;act type="h" x="967" y="1141" /&gt; &lt;/plan&gt; &lt;/person&gt;</v>
      </c>
    </row>
    <row r="122" spans="1:26" x14ac:dyDescent="0.25">
      <c r="A122">
        <v>11</v>
      </c>
      <c r="B122">
        <v>12</v>
      </c>
      <c r="D122">
        <v>118</v>
      </c>
      <c r="E122">
        <v>21</v>
      </c>
      <c r="F122" t="s">
        <v>37</v>
      </c>
      <c r="G122">
        <f ca="1">ROUND(INDEX(nodes!$B:$B,MATCH(A122,nodes!$A:$A,0))+RAND()*$B$1*2-$B$1,0)</f>
        <v>1057</v>
      </c>
      <c r="H122">
        <f ca="1">ROUND(INDEX(nodes!$C:$C,MATCH(A122,nodes!$A:$A,0))+RAND()*$B$1*2-$B$1,0)</f>
        <v>1083</v>
      </c>
      <c r="I122" s="1">
        <v>0.25</v>
      </c>
      <c r="J122" t="s">
        <v>10</v>
      </c>
      <c r="K122" t="s">
        <v>39</v>
      </c>
      <c r="L122">
        <f ca="1">ROUND(INDEX(nodes!$B:$B,MATCH(B122,nodes!$A:$A,0))+RAND()*$B$1*2-$B$1,0)</f>
        <v>825</v>
      </c>
      <c r="M122">
        <f ca="1">ROUND(INDEX(nodes!$C:$C,MATCH(B122,nodes!$A:$A,0))+RAND()*$B$1*2-$B$1,0)</f>
        <v>1880</v>
      </c>
      <c r="N122" s="1">
        <v>0.66666666666666696</v>
      </c>
      <c r="O122" t="s">
        <v>10</v>
      </c>
      <c r="P122" t="str">
        <f t="shared" si="31"/>
        <v>h</v>
      </c>
      <c r="Q122">
        <f t="shared" ca="1" si="32"/>
        <v>1057</v>
      </c>
      <c r="R122">
        <f t="shared" ca="1" si="33"/>
        <v>1083</v>
      </c>
      <c r="T122" t="s">
        <v>11</v>
      </c>
      <c r="U122" t="str">
        <f t="shared" si="25"/>
        <v>&lt;person id="118" age="21"&gt; &lt;plan selected="yes"&gt;</v>
      </c>
      <c r="V122" t="str">
        <f t="shared" ca="1" si="26"/>
        <v>&lt;act type="h" x="1057" y="1083" end_time="06:00:00" /&gt;</v>
      </c>
      <c r="W122" t="str">
        <f t="shared" si="27"/>
        <v>&lt;leg mode="car"&gt;&lt;/leg&gt;</v>
      </c>
      <c r="X122" t="str">
        <f t="shared" ca="1" si="28"/>
        <v>&lt;act type="s" x="825" y="1880" end_time="16:00:00" /&gt;</v>
      </c>
      <c r="Y122" t="str">
        <f t="shared" si="29"/>
        <v>&lt;leg mode="car"&gt;&lt;/leg&gt;</v>
      </c>
      <c r="Z122" t="str">
        <f t="shared" ca="1" si="30"/>
        <v>&lt;act type="h" x="1057" y="1083" /&gt; &lt;/plan&gt; &lt;/person&gt;</v>
      </c>
    </row>
    <row r="123" spans="1:26" x14ac:dyDescent="0.25">
      <c r="A123">
        <v>11</v>
      </c>
      <c r="B123">
        <v>12</v>
      </c>
      <c r="D123">
        <v>119</v>
      </c>
      <c r="E123">
        <v>21</v>
      </c>
      <c r="F123" t="s">
        <v>37</v>
      </c>
      <c r="G123">
        <f ca="1">ROUND(INDEX(nodes!$B:$B,MATCH(A123,nodes!$A:$A,0))+RAND()*$B$1*2-$B$1,0)</f>
        <v>1288</v>
      </c>
      <c r="H123">
        <f ca="1">ROUND(INDEX(nodes!$C:$C,MATCH(A123,nodes!$A:$A,0))+RAND()*$B$1*2-$B$1,0)</f>
        <v>1130</v>
      </c>
      <c r="I123" s="1">
        <v>0.25</v>
      </c>
      <c r="J123" t="s">
        <v>10</v>
      </c>
      <c r="K123" t="s">
        <v>39</v>
      </c>
      <c r="L123">
        <f ca="1">ROUND(INDEX(nodes!$B:$B,MATCH(B123,nodes!$A:$A,0))+RAND()*$B$1*2-$B$1,0)</f>
        <v>738</v>
      </c>
      <c r="M123">
        <f ca="1">ROUND(INDEX(nodes!$C:$C,MATCH(B123,nodes!$A:$A,0))+RAND()*$B$1*2-$B$1,0)</f>
        <v>2057</v>
      </c>
      <c r="N123" s="1">
        <v>0.66666666666666696</v>
      </c>
      <c r="O123" t="s">
        <v>10</v>
      </c>
      <c r="P123" t="str">
        <f t="shared" si="31"/>
        <v>h</v>
      </c>
      <c r="Q123">
        <f t="shared" ca="1" si="32"/>
        <v>1288</v>
      </c>
      <c r="R123">
        <f t="shared" ca="1" si="33"/>
        <v>1130</v>
      </c>
      <c r="T123" t="s">
        <v>11</v>
      </c>
      <c r="U123" t="str">
        <f t="shared" si="25"/>
        <v>&lt;person id="119" age="21"&gt; &lt;plan selected="yes"&gt;</v>
      </c>
      <c r="V123" t="str">
        <f t="shared" ca="1" si="26"/>
        <v>&lt;act type="h" x="1288" y="1130" end_time="06:00:00" /&gt;</v>
      </c>
      <c r="W123" t="str">
        <f t="shared" si="27"/>
        <v>&lt;leg mode="car"&gt;&lt;/leg&gt;</v>
      </c>
      <c r="X123" t="str">
        <f t="shared" ca="1" si="28"/>
        <v>&lt;act type="s" x="738" y="2057" end_time="16:00:00" /&gt;</v>
      </c>
      <c r="Y123" t="str">
        <f t="shared" si="29"/>
        <v>&lt;leg mode="car"&gt;&lt;/leg&gt;</v>
      </c>
      <c r="Z123" t="str">
        <f t="shared" ca="1" si="30"/>
        <v>&lt;act type="h" x="1288" y="1130" /&gt; &lt;/plan&gt; &lt;/person&gt;</v>
      </c>
    </row>
    <row r="124" spans="1:26" x14ac:dyDescent="0.25">
      <c r="A124">
        <v>11</v>
      </c>
      <c r="B124">
        <v>12</v>
      </c>
      <c r="D124">
        <v>120</v>
      </c>
      <c r="E124">
        <v>21</v>
      </c>
      <c r="F124" t="s">
        <v>37</v>
      </c>
      <c r="G124">
        <f ca="1">ROUND(INDEX(nodes!$B:$B,MATCH(A124,nodes!$A:$A,0))+RAND()*$B$1*2-$B$1,0)</f>
        <v>892</v>
      </c>
      <c r="H124">
        <f ca="1">ROUND(INDEX(nodes!$C:$C,MATCH(A124,nodes!$A:$A,0))+RAND()*$B$1*2-$B$1,0)</f>
        <v>1102</v>
      </c>
      <c r="I124" s="1">
        <v>0.25</v>
      </c>
      <c r="J124" t="s">
        <v>10</v>
      </c>
      <c r="K124" t="s">
        <v>39</v>
      </c>
      <c r="L124">
        <f ca="1">ROUND(INDEX(nodes!$B:$B,MATCH(B124,nodes!$A:$A,0))+RAND()*$B$1*2-$B$1,0)</f>
        <v>975</v>
      </c>
      <c r="M124">
        <f ca="1">ROUND(INDEX(nodes!$C:$C,MATCH(B124,nodes!$A:$A,0))+RAND()*$B$1*2-$B$1,0)</f>
        <v>1778</v>
      </c>
      <c r="N124" s="1">
        <v>0.66666666666666696</v>
      </c>
      <c r="O124" t="s">
        <v>10</v>
      </c>
      <c r="P124" t="str">
        <f t="shared" si="31"/>
        <v>h</v>
      </c>
      <c r="Q124">
        <f t="shared" ca="1" si="32"/>
        <v>892</v>
      </c>
      <c r="R124">
        <f t="shared" ca="1" si="33"/>
        <v>1102</v>
      </c>
      <c r="T124" t="s">
        <v>11</v>
      </c>
      <c r="U124" t="str">
        <f t="shared" si="25"/>
        <v>&lt;person id="120" age="21"&gt; &lt;plan selected="yes"&gt;</v>
      </c>
      <c r="V124" t="str">
        <f t="shared" ca="1" si="26"/>
        <v>&lt;act type="h" x="892" y="1102" end_time="06:00:00" /&gt;</v>
      </c>
      <c r="W124" t="str">
        <f t="shared" si="27"/>
        <v>&lt;leg mode="car"&gt;&lt;/leg&gt;</v>
      </c>
      <c r="X124" t="str">
        <f t="shared" ca="1" si="28"/>
        <v>&lt;act type="s" x="975" y="1778" end_time="16:00:00" /&gt;</v>
      </c>
      <c r="Y124" t="str">
        <f t="shared" si="29"/>
        <v>&lt;leg mode="car"&gt;&lt;/leg&gt;</v>
      </c>
      <c r="Z124" t="str">
        <f t="shared" ca="1" si="30"/>
        <v>&lt;act type="h" x="892" y="1102" /&gt; &lt;/plan&gt; &lt;/person&gt;</v>
      </c>
    </row>
    <row r="125" spans="1:26" x14ac:dyDescent="0.25">
      <c r="A125">
        <v>11</v>
      </c>
      <c r="B125">
        <v>12</v>
      </c>
      <c r="D125">
        <v>121</v>
      </c>
      <c r="E125">
        <v>21</v>
      </c>
      <c r="F125" t="s">
        <v>37</v>
      </c>
      <c r="G125">
        <f ca="1">ROUND(INDEX(nodes!$B:$B,MATCH(A125,nodes!$A:$A,0))+RAND()*$B$1*2-$B$1,0)</f>
        <v>1073</v>
      </c>
      <c r="H125">
        <f ca="1">ROUND(INDEX(nodes!$C:$C,MATCH(A125,nodes!$A:$A,0))+RAND()*$B$1*2-$B$1,0)</f>
        <v>807</v>
      </c>
      <c r="I125" s="1">
        <v>0.25</v>
      </c>
      <c r="J125" t="s">
        <v>10</v>
      </c>
      <c r="K125" t="s">
        <v>39</v>
      </c>
      <c r="L125">
        <f ca="1">ROUND(INDEX(nodes!$B:$B,MATCH(B125,nodes!$A:$A,0))+RAND()*$B$1*2-$B$1,0)</f>
        <v>1079</v>
      </c>
      <c r="M125">
        <f ca="1">ROUND(INDEX(nodes!$C:$C,MATCH(B125,nodes!$A:$A,0))+RAND()*$B$1*2-$B$1,0)</f>
        <v>2159</v>
      </c>
      <c r="N125" s="1">
        <v>0.66666666666666696</v>
      </c>
      <c r="O125" t="s">
        <v>10</v>
      </c>
      <c r="P125" t="str">
        <f t="shared" si="31"/>
        <v>h</v>
      </c>
      <c r="Q125">
        <f t="shared" ca="1" si="32"/>
        <v>1073</v>
      </c>
      <c r="R125">
        <f t="shared" ca="1" si="33"/>
        <v>807</v>
      </c>
      <c r="T125" t="s">
        <v>11</v>
      </c>
      <c r="U125" t="str">
        <f t="shared" si="25"/>
        <v>&lt;person id="121" age="21"&gt; &lt;plan selected="yes"&gt;</v>
      </c>
      <c r="V125" t="str">
        <f t="shared" ca="1" si="26"/>
        <v>&lt;act type="h" x="1073" y="807" end_time="06:00:00" /&gt;</v>
      </c>
      <c r="W125" t="str">
        <f t="shared" si="27"/>
        <v>&lt;leg mode="car"&gt;&lt;/leg&gt;</v>
      </c>
      <c r="X125" t="str">
        <f t="shared" ca="1" si="28"/>
        <v>&lt;act type="s" x="1079" y="2159" end_time="16:00:00" /&gt;</v>
      </c>
      <c r="Y125" t="str">
        <f t="shared" si="29"/>
        <v>&lt;leg mode="car"&gt;&lt;/leg&gt;</v>
      </c>
      <c r="Z125" t="str">
        <f t="shared" ca="1" si="30"/>
        <v>&lt;act type="h" x="1073" y="807" /&gt; &lt;/plan&gt; &lt;/person&gt;</v>
      </c>
    </row>
    <row r="126" spans="1:26" x14ac:dyDescent="0.25">
      <c r="A126">
        <v>11</v>
      </c>
      <c r="B126">
        <v>12</v>
      </c>
      <c r="D126">
        <v>122</v>
      </c>
      <c r="E126">
        <v>21</v>
      </c>
      <c r="F126" t="s">
        <v>37</v>
      </c>
      <c r="G126">
        <f ca="1">ROUND(INDEX(nodes!$B:$B,MATCH(A126,nodes!$A:$A,0))+RAND()*$B$1*2-$B$1,0)</f>
        <v>1245</v>
      </c>
      <c r="H126">
        <f ca="1">ROUND(INDEX(nodes!$C:$C,MATCH(A126,nodes!$A:$A,0))+RAND()*$B$1*2-$B$1,0)</f>
        <v>758</v>
      </c>
      <c r="I126" s="1">
        <v>0.25</v>
      </c>
      <c r="J126" t="s">
        <v>10</v>
      </c>
      <c r="K126" t="s">
        <v>39</v>
      </c>
      <c r="L126">
        <f ca="1">ROUND(INDEX(nodes!$B:$B,MATCH(B126,nodes!$A:$A,0))+RAND()*$B$1*2-$B$1,0)</f>
        <v>703</v>
      </c>
      <c r="M126">
        <f ca="1">ROUND(INDEX(nodes!$C:$C,MATCH(B126,nodes!$A:$A,0))+RAND()*$B$1*2-$B$1,0)</f>
        <v>1846</v>
      </c>
      <c r="N126" s="1">
        <v>0.66666666666666696</v>
      </c>
      <c r="O126" t="s">
        <v>10</v>
      </c>
      <c r="P126" t="str">
        <f t="shared" si="31"/>
        <v>h</v>
      </c>
      <c r="Q126">
        <f t="shared" ca="1" si="32"/>
        <v>1245</v>
      </c>
      <c r="R126">
        <f t="shared" ca="1" si="33"/>
        <v>758</v>
      </c>
      <c r="T126" t="s">
        <v>11</v>
      </c>
      <c r="U126" t="str">
        <f t="shared" si="25"/>
        <v>&lt;person id="122" age="21"&gt; &lt;plan selected="yes"&gt;</v>
      </c>
      <c r="V126" t="str">
        <f t="shared" ca="1" si="26"/>
        <v>&lt;act type="h" x="1245" y="758" end_time="06:00:00" /&gt;</v>
      </c>
      <c r="W126" t="str">
        <f t="shared" si="27"/>
        <v>&lt;leg mode="car"&gt;&lt;/leg&gt;</v>
      </c>
      <c r="X126" t="str">
        <f t="shared" ca="1" si="28"/>
        <v>&lt;act type="s" x="703" y="1846" end_time="16:00:00" /&gt;</v>
      </c>
      <c r="Y126" t="str">
        <f t="shared" si="29"/>
        <v>&lt;leg mode="car"&gt;&lt;/leg&gt;</v>
      </c>
      <c r="Z126" t="str">
        <f t="shared" ca="1" si="30"/>
        <v>&lt;act type="h" x="1245" y="758" /&gt; &lt;/plan&gt; &lt;/person&gt;</v>
      </c>
    </row>
    <row r="127" spans="1:26" x14ac:dyDescent="0.25">
      <c r="A127">
        <v>11</v>
      </c>
      <c r="B127">
        <v>12</v>
      </c>
      <c r="D127">
        <v>123</v>
      </c>
      <c r="E127">
        <v>21</v>
      </c>
      <c r="F127" t="s">
        <v>37</v>
      </c>
      <c r="G127">
        <f ca="1">ROUND(INDEX(nodes!$B:$B,MATCH(A127,nodes!$A:$A,0))+RAND()*$B$1*2-$B$1,0)</f>
        <v>1118</v>
      </c>
      <c r="H127">
        <f ca="1">ROUND(INDEX(nodes!$C:$C,MATCH(A127,nodes!$A:$A,0))+RAND()*$B$1*2-$B$1,0)</f>
        <v>826</v>
      </c>
      <c r="I127" s="1">
        <v>0.25</v>
      </c>
      <c r="J127" t="s">
        <v>10</v>
      </c>
      <c r="K127" t="s">
        <v>39</v>
      </c>
      <c r="L127">
        <f ca="1">ROUND(INDEX(nodes!$B:$B,MATCH(B127,nodes!$A:$A,0))+RAND()*$B$1*2-$B$1,0)</f>
        <v>1251</v>
      </c>
      <c r="M127">
        <f ca="1">ROUND(INDEX(nodes!$C:$C,MATCH(B127,nodes!$A:$A,0))+RAND()*$B$1*2-$B$1,0)</f>
        <v>2070</v>
      </c>
      <c r="N127" s="1">
        <v>0.66666666666666696</v>
      </c>
      <c r="O127" t="s">
        <v>10</v>
      </c>
      <c r="P127" t="str">
        <f t="shared" si="31"/>
        <v>h</v>
      </c>
      <c r="Q127">
        <f t="shared" ca="1" si="32"/>
        <v>1118</v>
      </c>
      <c r="R127">
        <f t="shared" ca="1" si="33"/>
        <v>826</v>
      </c>
      <c r="T127" t="s">
        <v>11</v>
      </c>
      <c r="U127" t="str">
        <f t="shared" si="25"/>
        <v>&lt;person id="123" age="21"&gt; &lt;plan selected="yes"&gt;</v>
      </c>
      <c r="V127" t="str">
        <f t="shared" ca="1" si="26"/>
        <v>&lt;act type="h" x="1118" y="826" end_time="06:00:00" /&gt;</v>
      </c>
      <c r="W127" t="str">
        <f t="shared" si="27"/>
        <v>&lt;leg mode="car"&gt;&lt;/leg&gt;</v>
      </c>
      <c r="X127" t="str">
        <f t="shared" ca="1" si="28"/>
        <v>&lt;act type="s" x="1251" y="2070" end_time="16:00:00" /&gt;</v>
      </c>
      <c r="Y127" t="str">
        <f t="shared" si="29"/>
        <v>&lt;leg mode="car"&gt;&lt;/leg&gt;</v>
      </c>
      <c r="Z127" t="str">
        <f t="shared" ca="1" si="30"/>
        <v>&lt;act type="h" x="1118" y="826" /&gt; &lt;/plan&gt; &lt;/person&gt;</v>
      </c>
    </row>
    <row r="128" spans="1:26" x14ac:dyDescent="0.25">
      <c r="A128">
        <v>11</v>
      </c>
      <c r="B128">
        <v>12</v>
      </c>
      <c r="D128">
        <v>124</v>
      </c>
      <c r="E128">
        <v>21</v>
      </c>
      <c r="F128" t="s">
        <v>37</v>
      </c>
      <c r="G128">
        <f ca="1">ROUND(INDEX(nodes!$B:$B,MATCH(A128,nodes!$A:$A,0))+RAND()*$B$1*2-$B$1,0)</f>
        <v>860</v>
      </c>
      <c r="H128">
        <f ca="1">ROUND(INDEX(nodes!$C:$C,MATCH(A128,nodes!$A:$A,0))+RAND()*$B$1*2-$B$1,0)</f>
        <v>1002</v>
      </c>
      <c r="I128" s="1">
        <v>0.25</v>
      </c>
      <c r="J128" t="s">
        <v>10</v>
      </c>
      <c r="K128" t="s">
        <v>39</v>
      </c>
      <c r="L128">
        <f ca="1">ROUND(INDEX(nodes!$B:$B,MATCH(B128,nodes!$A:$A,0))+RAND()*$B$1*2-$B$1,0)</f>
        <v>708</v>
      </c>
      <c r="M128">
        <f ca="1">ROUND(INDEX(nodes!$C:$C,MATCH(B128,nodes!$A:$A,0))+RAND()*$B$1*2-$B$1,0)</f>
        <v>2080</v>
      </c>
      <c r="N128" s="1">
        <v>0.66666666666666696</v>
      </c>
      <c r="O128" t="s">
        <v>10</v>
      </c>
      <c r="P128" t="str">
        <f t="shared" si="31"/>
        <v>h</v>
      </c>
      <c r="Q128">
        <f t="shared" ca="1" si="32"/>
        <v>860</v>
      </c>
      <c r="R128">
        <f t="shared" ca="1" si="33"/>
        <v>1002</v>
      </c>
      <c r="T128" t="s">
        <v>11</v>
      </c>
      <c r="U128" t="str">
        <f t="shared" si="25"/>
        <v>&lt;person id="124" age="21"&gt; &lt;plan selected="yes"&gt;</v>
      </c>
      <c r="V128" t="str">
        <f t="shared" ca="1" si="26"/>
        <v>&lt;act type="h" x="860" y="1002" end_time="06:00:00" /&gt;</v>
      </c>
      <c r="W128" t="str">
        <f t="shared" si="27"/>
        <v>&lt;leg mode="car"&gt;&lt;/leg&gt;</v>
      </c>
      <c r="X128" t="str">
        <f t="shared" ca="1" si="28"/>
        <v>&lt;act type="s" x="708" y="2080" end_time="16:00:00" /&gt;</v>
      </c>
      <c r="Y128" t="str">
        <f t="shared" si="29"/>
        <v>&lt;leg mode="car"&gt;&lt;/leg&gt;</v>
      </c>
      <c r="Z128" t="str">
        <f t="shared" ca="1" si="30"/>
        <v>&lt;act type="h" x="860" y="1002" /&gt; &lt;/plan&gt; &lt;/person&gt;</v>
      </c>
    </row>
    <row r="129" spans="1:26" x14ac:dyDescent="0.25">
      <c r="A129">
        <v>11</v>
      </c>
      <c r="B129">
        <v>12</v>
      </c>
      <c r="D129">
        <v>125</v>
      </c>
      <c r="E129">
        <v>21</v>
      </c>
      <c r="F129" t="s">
        <v>37</v>
      </c>
      <c r="G129">
        <f ca="1">ROUND(INDEX(nodes!$B:$B,MATCH(A129,nodes!$A:$A,0))+RAND()*$B$1*2-$B$1,0)</f>
        <v>764</v>
      </c>
      <c r="H129">
        <f ca="1">ROUND(INDEX(nodes!$C:$C,MATCH(A129,nodes!$A:$A,0))+RAND()*$B$1*2-$B$1,0)</f>
        <v>713</v>
      </c>
      <c r="I129" s="1">
        <v>0.25</v>
      </c>
      <c r="J129" t="s">
        <v>10</v>
      </c>
      <c r="K129" t="s">
        <v>39</v>
      </c>
      <c r="L129">
        <f ca="1">ROUND(INDEX(nodes!$B:$B,MATCH(B129,nodes!$A:$A,0))+RAND()*$B$1*2-$B$1,0)</f>
        <v>1044</v>
      </c>
      <c r="M129">
        <f ca="1">ROUND(INDEX(nodes!$C:$C,MATCH(B129,nodes!$A:$A,0))+RAND()*$B$1*2-$B$1,0)</f>
        <v>2020</v>
      </c>
      <c r="N129" s="1">
        <v>0.66666666666666696</v>
      </c>
      <c r="O129" t="s">
        <v>10</v>
      </c>
      <c r="P129" t="str">
        <f t="shared" si="31"/>
        <v>h</v>
      </c>
      <c r="Q129">
        <f t="shared" ca="1" si="32"/>
        <v>764</v>
      </c>
      <c r="R129">
        <f t="shared" ca="1" si="33"/>
        <v>713</v>
      </c>
      <c r="T129" t="s">
        <v>11</v>
      </c>
      <c r="U129" t="str">
        <f t="shared" si="25"/>
        <v>&lt;person id="125" age="21"&gt; &lt;plan selected="yes"&gt;</v>
      </c>
      <c r="V129" t="str">
        <f t="shared" ca="1" si="26"/>
        <v>&lt;act type="h" x="764" y="713" end_time="06:00:00" /&gt;</v>
      </c>
      <c r="W129" t="str">
        <f t="shared" si="27"/>
        <v>&lt;leg mode="car"&gt;&lt;/leg&gt;</v>
      </c>
      <c r="X129" t="str">
        <f t="shared" ca="1" si="28"/>
        <v>&lt;act type="s" x="1044" y="2020" end_time="16:00:00" /&gt;</v>
      </c>
      <c r="Y129" t="str">
        <f t="shared" si="29"/>
        <v>&lt;leg mode="car"&gt;&lt;/leg&gt;</v>
      </c>
      <c r="Z129" t="str">
        <f t="shared" ca="1" si="30"/>
        <v>&lt;act type="h" x="764" y="713" /&gt; &lt;/plan&gt; &lt;/person&gt;</v>
      </c>
    </row>
    <row r="130" spans="1:26" x14ac:dyDescent="0.25">
      <c r="A130">
        <v>11</v>
      </c>
      <c r="B130">
        <v>12</v>
      </c>
      <c r="D130">
        <v>126</v>
      </c>
      <c r="E130">
        <v>21</v>
      </c>
      <c r="F130" t="s">
        <v>37</v>
      </c>
      <c r="G130">
        <f ca="1">ROUND(INDEX(nodes!$B:$B,MATCH(A130,nodes!$A:$A,0))+RAND()*$B$1*2-$B$1,0)</f>
        <v>1155</v>
      </c>
      <c r="H130">
        <f ca="1">ROUND(INDEX(nodes!$C:$C,MATCH(A130,nodes!$A:$A,0))+RAND()*$B$1*2-$B$1,0)</f>
        <v>1027</v>
      </c>
      <c r="I130" s="1">
        <v>0.25</v>
      </c>
      <c r="J130" t="s">
        <v>10</v>
      </c>
      <c r="K130" t="s">
        <v>39</v>
      </c>
      <c r="L130">
        <f ca="1">ROUND(INDEX(nodes!$B:$B,MATCH(B130,nodes!$A:$A,0))+RAND()*$B$1*2-$B$1,0)</f>
        <v>1243</v>
      </c>
      <c r="M130">
        <f ca="1">ROUND(INDEX(nodes!$C:$C,MATCH(B130,nodes!$A:$A,0))+RAND()*$B$1*2-$B$1,0)</f>
        <v>1860</v>
      </c>
      <c r="N130" s="1">
        <v>0.66666666666666696</v>
      </c>
      <c r="O130" t="s">
        <v>10</v>
      </c>
      <c r="P130" t="str">
        <f t="shared" si="31"/>
        <v>h</v>
      </c>
      <c r="Q130">
        <f t="shared" ca="1" si="32"/>
        <v>1155</v>
      </c>
      <c r="R130">
        <f t="shared" ca="1" si="33"/>
        <v>1027</v>
      </c>
      <c r="T130" t="s">
        <v>11</v>
      </c>
      <c r="U130" t="str">
        <f t="shared" si="25"/>
        <v>&lt;person id="126" age="21"&gt; &lt;plan selected="yes"&gt;</v>
      </c>
      <c r="V130" t="str">
        <f t="shared" ca="1" si="26"/>
        <v>&lt;act type="h" x="1155" y="1027" end_time="06:00:00" /&gt;</v>
      </c>
      <c r="W130" t="str">
        <f t="shared" si="27"/>
        <v>&lt;leg mode="car"&gt;&lt;/leg&gt;</v>
      </c>
      <c r="X130" t="str">
        <f t="shared" ca="1" si="28"/>
        <v>&lt;act type="s" x="1243" y="1860" end_time="16:00:00" /&gt;</v>
      </c>
      <c r="Y130" t="str">
        <f t="shared" si="29"/>
        <v>&lt;leg mode="car"&gt;&lt;/leg&gt;</v>
      </c>
      <c r="Z130" t="str">
        <f t="shared" ca="1" si="30"/>
        <v>&lt;act type="h" x="1155" y="1027" /&gt; &lt;/plan&gt; &lt;/person&gt;</v>
      </c>
    </row>
    <row r="131" spans="1:26" x14ac:dyDescent="0.25">
      <c r="A131">
        <v>11</v>
      </c>
      <c r="B131">
        <v>12</v>
      </c>
      <c r="D131">
        <v>127</v>
      </c>
      <c r="E131">
        <v>21</v>
      </c>
      <c r="F131" t="s">
        <v>37</v>
      </c>
      <c r="G131">
        <f ca="1">ROUND(INDEX(nodes!$B:$B,MATCH(A131,nodes!$A:$A,0))+RAND()*$B$1*2-$B$1,0)</f>
        <v>1074</v>
      </c>
      <c r="H131">
        <f ca="1">ROUND(INDEX(nodes!$C:$C,MATCH(A131,nodes!$A:$A,0))+RAND()*$B$1*2-$B$1,0)</f>
        <v>736</v>
      </c>
      <c r="I131" s="1">
        <v>0.25</v>
      </c>
      <c r="J131" t="s">
        <v>10</v>
      </c>
      <c r="K131" t="s">
        <v>39</v>
      </c>
      <c r="L131">
        <f ca="1">ROUND(INDEX(nodes!$B:$B,MATCH(B131,nodes!$A:$A,0))+RAND()*$B$1*2-$B$1,0)</f>
        <v>1019</v>
      </c>
      <c r="M131">
        <f ca="1">ROUND(INDEX(nodes!$C:$C,MATCH(B131,nodes!$A:$A,0))+RAND()*$B$1*2-$B$1,0)</f>
        <v>2055</v>
      </c>
      <c r="N131" s="1">
        <v>0.66666666666666696</v>
      </c>
      <c r="O131" t="s">
        <v>10</v>
      </c>
      <c r="P131" t="str">
        <f t="shared" si="31"/>
        <v>h</v>
      </c>
      <c r="Q131">
        <f t="shared" ca="1" si="32"/>
        <v>1074</v>
      </c>
      <c r="R131">
        <f t="shared" ca="1" si="33"/>
        <v>736</v>
      </c>
      <c r="T131" t="s">
        <v>11</v>
      </c>
      <c r="U131" t="str">
        <f t="shared" si="25"/>
        <v>&lt;person id="127" age="21"&gt; &lt;plan selected="yes"&gt;</v>
      </c>
      <c r="V131" t="str">
        <f t="shared" ca="1" si="26"/>
        <v>&lt;act type="h" x="1074" y="736" end_time="06:00:00" /&gt;</v>
      </c>
      <c r="W131" t="str">
        <f t="shared" si="27"/>
        <v>&lt;leg mode="car"&gt;&lt;/leg&gt;</v>
      </c>
      <c r="X131" t="str">
        <f t="shared" ca="1" si="28"/>
        <v>&lt;act type="s" x="1019" y="2055" end_time="16:00:00" /&gt;</v>
      </c>
      <c r="Y131" t="str">
        <f t="shared" si="29"/>
        <v>&lt;leg mode="car"&gt;&lt;/leg&gt;</v>
      </c>
      <c r="Z131" t="str">
        <f t="shared" ca="1" si="30"/>
        <v>&lt;act type="h" x="1074" y="736" /&gt; &lt;/plan&gt; &lt;/person&gt;</v>
      </c>
    </row>
    <row r="132" spans="1:26" x14ac:dyDescent="0.25">
      <c r="A132">
        <v>11</v>
      </c>
      <c r="B132">
        <v>12</v>
      </c>
      <c r="D132">
        <v>128</v>
      </c>
      <c r="E132">
        <v>21</v>
      </c>
      <c r="F132" t="s">
        <v>37</v>
      </c>
      <c r="G132">
        <f ca="1">ROUND(INDEX(nodes!$B:$B,MATCH(A132,nodes!$A:$A,0))+RAND()*$B$1*2-$B$1,0)</f>
        <v>1036</v>
      </c>
      <c r="H132">
        <f ca="1">ROUND(INDEX(nodes!$C:$C,MATCH(A132,nodes!$A:$A,0))+RAND()*$B$1*2-$B$1,0)</f>
        <v>1070</v>
      </c>
      <c r="I132" s="1">
        <v>0.25</v>
      </c>
      <c r="J132" t="s">
        <v>10</v>
      </c>
      <c r="K132" t="s">
        <v>39</v>
      </c>
      <c r="L132">
        <f ca="1">ROUND(INDEX(nodes!$B:$B,MATCH(B132,nodes!$A:$A,0))+RAND()*$B$1*2-$B$1,0)</f>
        <v>1074</v>
      </c>
      <c r="M132">
        <f ca="1">ROUND(INDEX(nodes!$C:$C,MATCH(B132,nodes!$A:$A,0))+RAND()*$B$1*2-$B$1,0)</f>
        <v>1901</v>
      </c>
      <c r="N132" s="1">
        <v>0.66666666666666696</v>
      </c>
      <c r="O132" t="s">
        <v>10</v>
      </c>
      <c r="P132" t="str">
        <f t="shared" si="31"/>
        <v>h</v>
      </c>
      <c r="Q132">
        <f t="shared" ca="1" si="32"/>
        <v>1036</v>
      </c>
      <c r="R132">
        <f t="shared" ca="1" si="33"/>
        <v>1070</v>
      </c>
      <c r="T132" t="s">
        <v>11</v>
      </c>
      <c r="U132" t="str">
        <f t="shared" si="25"/>
        <v>&lt;person id="128" age="21"&gt; &lt;plan selected="yes"&gt;</v>
      </c>
      <c r="V132" t="str">
        <f t="shared" ca="1" si="26"/>
        <v>&lt;act type="h" x="1036" y="1070" end_time="06:00:00" /&gt;</v>
      </c>
      <c r="W132" t="str">
        <f t="shared" si="27"/>
        <v>&lt;leg mode="car"&gt;&lt;/leg&gt;</v>
      </c>
      <c r="X132" t="str">
        <f t="shared" ca="1" si="28"/>
        <v>&lt;act type="s" x="1074" y="1901" end_time="16:00:00" /&gt;</v>
      </c>
      <c r="Y132" t="str">
        <f t="shared" si="29"/>
        <v>&lt;leg mode="car"&gt;&lt;/leg&gt;</v>
      </c>
      <c r="Z132" t="str">
        <f t="shared" ca="1" si="30"/>
        <v>&lt;act type="h" x="1036" y="1070" /&gt; &lt;/plan&gt; &lt;/person&gt;</v>
      </c>
    </row>
    <row r="133" spans="1:26" x14ac:dyDescent="0.25">
      <c r="A133">
        <v>11</v>
      </c>
      <c r="B133">
        <v>12</v>
      </c>
      <c r="D133">
        <v>129</v>
      </c>
      <c r="E133">
        <v>21</v>
      </c>
      <c r="F133" t="s">
        <v>37</v>
      </c>
      <c r="G133">
        <f ca="1">ROUND(INDEX(nodes!$B:$B,MATCH(A133,nodes!$A:$A,0))+RAND()*$B$1*2-$B$1,0)</f>
        <v>956</v>
      </c>
      <c r="H133">
        <f ca="1">ROUND(INDEX(nodes!$C:$C,MATCH(A133,nodes!$A:$A,0))+RAND()*$B$1*2-$B$1,0)</f>
        <v>1172</v>
      </c>
      <c r="I133" s="1">
        <v>0.25</v>
      </c>
      <c r="J133" t="s">
        <v>10</v>
      </c>
      <c r="K133" t="s">
        <v>39</v>
      </c>
      <c r="L133">
        <f ca="1">ROUND(INDEX(nodes!$B:$B,MATCH(B133,nodes!$A:$A,0))+RAND()*$B$1*2-$B$1,0)</f>
        <v>1080</v>
      </c>
      <c r="M133">
        <f ca="1">ROUND(INDEX(nodes!$C:$C,MATCH(B133,nodes!$A:$A,0))+RAND()*$B$1*2-$B$1,0)</f>
        <v>2094</v>
      </c>
      <c r="N133" s="1">
        <v>0.66666666666666696</v>
      </c>
      <c r="O133" t="s">
        <v>10</v>
      </c>
      <c r="P133" t="str">
        <f t="shared" si="31"/>
        <v>h</v>
      </c>
      <c r="Q133">
        <f t="shared" ca="1" si="32"/>
        <v>956</v>
      </c>
      <c r="R133">
        <f t="shared" ca="1" si="33"/>
        <v>1172</v>
      </c>
      <c r="T133" t="s">
        <v>11</v>
      </c>
      <c r="U133" t="str">
        <f t="shared" si="25"/>
        <v>&lt;person id="129" age="21"&gt; &lt;plan selected="yes"&gt;</v>
      </c>
      <c r="V133" t="str">
        <f t="shared" ca="1" si="26"/>
        <v>&lt;act type="h" x="956" y="1172" end_time="06:00:00" /&gt;</v>
      </c>
      <c r="W133" t="str">
        <f t="shared" si="27"/>
        <v>&lt;leg mode="car"&gt;&lt;/leg&gt;</v>
      </c>
      <c r="X133" t="str">
        <f t="shared" ca="1" si="28"/>
        <v>&lt;act type="s" x="1080" y="2094" end_time="16:00:00" /&gt;</v>
      </c>
      <c r="Y133" t="str">
        <f t="shared" si="29"/>
        <v>&lt;leg mode="car"&gt;&lt;/leg&gt;</v>
      </c>
      <c r="Z133" t="str">
        <f t="shared" ca="1" si="30"/>
        <v>&lt;act type="h" x="956" y="1172" /&gt; &lt;/plan&gt; &lt;/person&gt;</v>
      </c>
    </row>
    <row r="134" spans="1:26" x14ac:dyDescent="0.25">
      <c r="A134">
        <v>11</v>
      </c>
      <c r="B134">
        <v>12</v>
      </c>
      <c r="D134">
        <v>130</v>
      </c>
      <c r="E134">
        <v>21</v>
      </c>
      <c r="F134" t="s">
        <v>37</v>
      </c>
      <c r="G134">
        <f ca="1">ROUND(INDEX(nodes!$B:$B,MATCH(A134,nodes!$A:$A,0))+RAND()*$B$1*2-$B$1,0)</f>
        <v>714</v>
      </c>
      <c r="H134">
        <f ca="1">ROUND(INDEX(nodes!$C:$C,MATCH(A134,nodes!$A:$A,0))+RAND()*$B$1*2-$B$1,0)</f>
        <v>1032</v>
      </c>
      <c r="I134" s="1">
        <v>0.25</v>
      </c>
      <c r="J134" t="s">
        <v>10</v>
      </c>
      <c r="K134" t="s">
        <v>39</v>
      </c>
      <c r="L134">
        <f ca="1">ROUND(INDEX(nodes!$B:$B,MATCH(B134,nodes!$A:$A,0))+RAND()*$B$1*2-$B$1,0)</f>
        <v>723</v>
      </c>
      <c r="M134">
        <f ca="1">ROUND(INDEX(nodes!$C:$C,MATCH(B134,nodes!$A:$A,0))+RAND()*$B$1*2-$B$1,0)</f>
        <v>2191</v>
      </c>
      <c r="N134" s="1">
        <v>0.66666666666666696</v>
      </c>
      <c r="O134" t="s">
        <v>10</v>
      </c>
      <c r="P134" t="str">
        <f t="shared" si="31"/>
        <v>h</v>
      </c>
      <c r="Q134">
        <f t="shared" ca="1" si="32"/>
        <v>714</v>
      </c>
      <c r="R134">
        <f t="shared" ca="1" si="33"/>
        <v>1032</v>
      </c>
      <c r="T134" t="s">
        <v>11</v>
      </c>
      <c r="U134" t="str">
        <f t="shared" si="25"/>
        <v>&lt;person id="130" age="21"&gt; &lt;plan selected="yes"&gt;</v>
      </c>
      <c r="V134" t="str">
        <f t="shared" ca="1" si="26"/>
        <v>&lt;act type="h" x="714" y="1032" end_time="06:00:00" /&gt;</v>
      </c>
      <c r="W134" t="str">
        <f t="shared" si="27"/>
        <v>&lt;leg mode="car"&gt;&lt;/leg&gt;</v>
      </c>
      <c r="X134" t="str">
        <f t="shared" ca="1" si="28"/>
        <v>&lt;act type="s" x="723" y="2191" end_time="16:00:00" /&gt;</v>
      </c>
      <c r="Y134" t="str">
        <f t="shared" si="29"/>
        <v>&lt;leg mode="car"&gt;&lt;/leg&gt;</v>
      </c>
      <c r="Z134" t="str">
        <f t="shared" ca="1" si="30"/>
        <v>&lt;act type="h" x="714" y="1032" /&gt; &lt;/plan&gt; &lt;/person&gt;</v>
      </c>
    </row>
    <row r="135" spans="1:26" x14ac:dyDescent="0.25">
      <c r="A135">
        <v>11</v>
      </c>
      <c r="B135">
        <v>12</v>
      </c>
      <c r="D135">
        <v>131</v>
      </c>
      <c r="E135">
        <v>21</v>
      </c>
      <c r="F135" t="s">
        <v>37</v>
      </c>
      <c r="G135">
        <f ca="1">ROUND(INDEX(nodes!$B:$B,MATCH(A135,nodes!$A:$A,0))+RAND()*$B$1*2-$B$1,0)</f>
        <v>943</v>
      </c>
      <c r="H135">
        <f ca="1">ROUND(INDEX(nodes!$C:$C,MATCH(A135,nodes!$A:$A,0))+RAND()*$B$1*2-$B$1,0)</f>
        <v>825</v>
      </c>
      <c r="I135" s="1">
        <v>0.25</v>
      </c>
      <c r="J135" t="s">
        <v>10</v>
      </c>
      <c r="K135" t="s">
        <v>39</v>
      </c>
      <c r="L135">
        <f ca="1">ROUND(INDEX(nodes!$B:$B,MATCH(B135,nodes!$A:$A,0))+RAND()*$B$1*2-$B$1,0)</f>
        <v>1066</v>
      </c>
      <c r="M135">
        <f ca="1">ROUND(INDEX(nodes!$C:$C,MATCH(B135,nodes!$A:$A,0))+RAND()*$B$1*2-$B$1,0)</f>
        <v>1998</v>
      </c>
      <c r="N135" s="1">
        <v>0.66666666666666696</v>
      </c>
      <c r="O135" t="s">
        <v>10</v>
      </c>
      <c r="P135" t="str">
        <f t="shared" si="31"/>
        <v>h</v>
      </c>
      <c r="Q135">
        <f t="shared" ca="1" si="32"/>
        <v>943</v>
      </c>
      <c r="R135">
        <f t="shared" ca="1" si="33"/>
        <v>825</v>
      </c>
      <c r="T135" t="s">
        <v>11</v>
      </c>
      <c r="U135" t="str">
        <f t="shared" si="25"/>
        <v>&lt;person id="131" age="21"&gt; &lt;plan selected="yes"&gt;</v>
      </c>
      <c r="V135" t="str">
        <f t="shared" ca="1" si="26"/>
        <v>&lt;act type="h" x="943" y="825" end_time="06:00:00" /&gt;</v>
      </c>
      <c r="W135" t="str">
        <f t="shared" si="27"/>
        <v>&lt;leg mode="car"&gt;&lt;/leg&gt;</v>
      </c>
      <c r="X135" t="str">
        <f t="shared" ca="1" si="28"/>
        <v>&lt;act type="s" x="1066" y="1998" end_time="16:00:00" /&gt;</v>
      </c>
      <c r="Y135" t="str">
        <f t="shared" si="29"/>
        <v>&lt;leg mode="car"&gt;&lt;/leg&gt;</v>
      </c>
      <c r="Z135" t="str">
        <f t="shared" ca="1" si="30"/>
        <v>&lt;act type="h" x="943" y="825" /&gt; &lt;/plan&gt; &lt;/person&gt;</v>
      </c>
    </row>
    <row r="136" spans="1:26" x14ac:dyDescent="0.25">
      <c r="A136">
        <v>11</v>
      </c>
      <c r="B136">
        <v>12</v>
      </c>
      <c r="D136">
        <v>132</v>
      </c>
      <c r="E136">
        <v>21</v>
      </c>
      <c r="F136" t="s">
        <v>37</v>
      </c>
      <c r="G136">
        <f ca="1">ROUND(INDEX(nodes!$B:$B,MATCH(A136,nodes!$A:$A,0))+RAND()*$B$1*2-$B$1,0)</f>
        <v>930</v>
      </c>
      <c r="H136">
        <f ca="1">ROUND(INDEX(nodes!$C:$C,MATCH(A136,nodes!$A:$A,0))+RAND()*$B$1*2-$B$1,0)</f>
        <v>1154</v>
      </c>
      <c r="I136" s="1">
        <v>0.25</v>
      </c>
      <c r="J136" t="s">
        <v>10</v>
      </c>
      <c r="K136" t="s">
        <v>39</v>
      </c>
      <c r="L136">
        <f ca="1">ROUND(INDEX(nodes!$B:$B,MATCH(B136,nodes!$A:$A,0))+RAND()*$B$1*2-$B$1,0)</f>
        <v>819</v>
      </c>
      <c r="M136">
        <f ca="1">ROUND(INDEX(nodes!$C:$C,MATCH(B136,nodes!$A:$A,0))+RAND()*$B$1*2-$B$1,0)</f>
        <v>1990</v>
      </c>
      <c r="N136" s="1">
        <v>0.66666666666666696</v>
      </c>
      <c r="O136" t="s">
        <v>10</v>
      </c>
      <c r="P136" t="str">
        <f t="shared" si="31"/>
        <v>h</v>
      </c>
      <c r="Q136">
        <f t="shared" ca="1" si="32"/>
        <v>930</v>
      </c>
      <c r="R136">
        <f t="shared" ca="1" si="33"/>
        <v>1154</v>
      </c>
      <c r="T136" t="s">
        <v>11</v>
      </c>
      <c r="U136" t="str">
        <f t="shared" si="25"/>
        <v>&lt;person id="132" age="21"&gt; &lt;plan selected="yes"&gt;</v>
      </c>
      <c r="V136" t="str">
        <f t="shared" ca="1" si="26"/>
        <v>&lt;act type="h" x="930" y="1154" end_time="06:00:00" /&gt;</v>
      </c>
      <c r="W136" t="str">
        <f t="shared" si="27"/>
        <v>&lt;leg mode="car"&gt;&lt;/leg&gt;</v>
      </c>
      <c r="X136" t="str">
        <f t="shared" ca="1" si="28"/>
        <v>&lt;act type="s" x="819" y="1990" end_time="16:00:00" /&gt;</v>
      </c>
      <c r="Y136" t="str">
        <f t="shared" si="29"/>
        <v>&lt;leg mode="car"&gt;&lt;/leg&gt;</v>
      </c>
      <c r="Z136" t="str">
        <f t="shared" ca="1" si="30"/>
        <v>&lt;act type="h" x="930" y="1154" /&gt; &lt;/plan&gt; &lt;/person&gt;</v>
      </c>
    </row>
    <row r="137" spans="1:26" x14ac:dyDescent="0.25">
      <c r="A137">
        <v>11</v>
      </c>
      <c r="B137">
        <v>12</v>
      </c>
      <c r="D137">
        <v>133</v>
      </c>
      <c r="E137">
        <v>21</v>
      </c>
      <c r="F137" t="s">
        <v>37</v>
      </c>
      <c r="G137">
        <f ca="1">ROUND(INDEX(nodes!$B:$B,MATCH(A137,nodes!$A:$A,0))+RAND()*$B$1*2-$B$1,0)</f>
        <v>854</v>
      </c>
      <c r="H137">
        <f ca="1">ROUND(INDEX(nodes!$C:$C,MATCH(A137,nodes!$A:$A,0))+RAND()*$B$1*2-$B$1,0)</f>
        <v>1052</v>
      </c>
      <c r="I137" s="1">
        <v>0.25</v>
      </c>
      <c r="J137" t="s">
        <v>10</v>
      </c>
      <c r="K137" t="s">
        <v>39</v>
      </c>
      <c r="L137">
        <f ca="1">ROUND(INDEX(nodes!$B:$B,MATCH(B137,nodes!$A:$A,0))+RAND()*$B$1*2-$B$1,0)</f>
        <v>732</v>
      </c>
      <c r="M137">
        <f ca="1">ROUND(INDEX(nodes!$C:$C,MATCH(B137,nodes!$A:$A,0))+RAND()*$B$1*2-$B$1,0)</f>
        <v>1791</v>
      </c>
      <c r="N137" s="1">
        <v>0.66666666666666696</v>
      </c>
      <c r="O137" t="s">
        <v>10</v>
      </c>
      <c r="P137" t="str">
        <f t="shared" si="31"/>
        <v>h</v>
      </c>
      <c r="Q137">
        <f t="shared" ca="1" si="32"/>
        <v>854</v>
      </c>
      <c r="R137">
        <f t="shared" ca="1" si="33"/>
        <v>1052</v>
      </c>
      <c r="T137" t="s">
        <v>11</v>
      </c>
      <c r="U137" t="str">
        <f t="shared" si="25"/>
        <v>&lt;person id="133" age="21"&gt; &lt;plan selected="yes"&gt;</v>
      </c>
      <c r="V137" t="str">
        <f t="shared" ca="1" si="26"/>
        <v>&lt;act type="h" x="854" y="1052" end_time="06:00:00" /&gt;</v>
      </c>
      <c r="W137" t="str">
        <f t="shared" si="27"/>
        <v>&lt;leg mode="car"&gt;&lt;/leg&gt;</v>
      </c>
      <c r="X137" t="str">
        <f t="shared" ca="1" si="28"/>
        <v>&lt;act type="s" x="732" y="1791" end_time="16:00:00" /&gt;</v>
      </c>
      <c r="Y137" t="str">
        <f t="shared" si="29"/>
        <v>&lt;leg mode="car"&gt;&lt;/leg&gt;</v>
      </c>
      <c r="Z137" t="str">
        <f t="shared" ca="1" si="30"/>
        <v>&lt;act type="h" x="854" y="1052" /&gt; &lt;/plan&gt; &lt;/person&gt;</v>
      </c>
    </row>
    <row r="138" spans="1:26" x14ac:dyDescent="0.25">
      <c r="A138">
        <v>11</v>
      </c>
      <c r="B138">
        <v>12</v>
      </c>
      <c r="D138">
        <v>134</v>
      </c>
      <c r="E138">
        <v>21</v>
      </c>
      <c r="F138" t="s">
        <v>37</v>
      </c>
      <c r="G138">
        <f ca="1">ROUND(INDEX(nodes!$B:$B,MATCH(A138,nodes!$A:$A,0))+RAND()*$B$1*2-$B$1,0)</f>
        <v>791</v>
      </c>
      <c r="H138">
        <f ca="1">ROUND(INDEX(nodes!$C:$C,MATCH(A138,nodes!$A:$A,0))+RAND()*$B$1*2-$B$1,0)</f>
        <v>1153</v>
      </c>
      <c r="I138" s="1">
        <v>0.25</v>
      </c>
      <c r="J138" t="s">
        <v>10</v>
      </c>
      <c r="K138" t="s">
        <v>39</v>
      </c>
      <c r="L138">
        <f ca="1">ROUND(INDEX(nodes!$B:$B,MATCH(B138,nodes!$A:$A,0))+RAND()*$B$1*2-$B$1,0)</f>
        <v>1212</v>
      </c>
      <c r="M138">
        <f ca="1">ROUND(INDEX(nodes!$C:$C,MATCH(B138,nodes!$A:$A,0))+RAND()*$B$1*2-$B$1,0)</f>
        <v>2015</v>
      </c>
      <c r="N138" s="1">
        <v>0.66666666666666696</v>
      </c>
      <c r="O138" t="s">
        <v>10</v>
      </c>
      <c r="P138" t="str">
        <f t="shared" si="31"/>
        <v>h</v>
      </c>
      <c r="Q138">
        <f t="shared" ca="1" si="32"/>
        <v>791</v>
      </c>
      <c r="R138">
        <f t="shared" ca="1" si="33"/>
        <v>1153</v>
      </c>
      <c r="T138" t="s">
        <v>11</v>
      </c>
      <c r="U138" t="str">
        <f t="shared" si="25"/>
        <v>&lt;person id="134" age="21"&gt; &lt;plan selected="yes"&gt;</v>
      </c>
      <c r="V138" t="str">
        <f t="shared" ca="1" si="26"/>
        <v>&lt;act type="h" x="791" y="1153" end_time="06:00:00" /&gt;</v>
      </c>
      <c r="W138" t="str">
        <f t="shared" si="27"/>
        <v>&lt;leg mode="car"&gt;&lt;/leg&gt;</v>
      </c>
      <c r="X138" t="str">
        <f t="shared" ca="1" si="28"/>
        <v>&lt;act type="s" x="1212" y="2015" end_time="16:00:00" /&gt;</v>
      </c>
      <c r="Y138" t="str">
        <f t="shared" si="29"/>
        <v>&lt;leg mode="car"&gt;&lt;/leg&gt;</v>
      </c>
      <c r="Z138" t="str">
        <f t="shared" ca="1" si="30"/>
        <v>&lt;act type="h" x="791" y="1153" /&gt; &lt;/plan&gt; &lt;/person&gt;</v>
      </c>
    </row>
    <row r="139" spans="1:26" x14ac:dyDescent="0.25">
      <c r="A139">
        <v>11</v>
      </c>
      <c r="B139">
        <v>12</v>
      </c>
      <c r="D139">
        <v>135</v>
      </c>
      <c r="E139">
        <v>21</v>
      </c>
      <c r="F139" t="s">
        <v>37</v>
      </c>
      <c r="G139">
        <f ca="1">ROUND(INDEX(nodes!$B:$B,MATCH(A139,nodes!$A:$A,0))+RAND()*$B$1*2-$B$1,0)</f>
        <v>769</v>
      </c>
      <c r="H139">
        <f ca="1">ROUND(INDEX(nodes!$C:$C,MATCH(A139,nodes!$A:$A,0))+RAND()*$B$1*2-$B$1,0)</f>
        <v>930</v>
      </c>
      <c r="I139" s="1">
        <v>0.25</v>
      </c>
      <c r="J139" t="s">
        <v>10</v>
      </c>
      <c r="K139" t="s">
        <v>39</v>
      </c>
      <c r="L139">
        <f ca="1">ROUND(INDEX(nodes!$B:$B,MATCH(B139,nodes!$A:$A,0))+RAND()*$B$1*2-$B$1,0)</f>
        <v>1287</v>
      </c>
      <c r="M139">
        <f ca="1">ROUND(INDEX(nodes!$C:$C,MATCH(B139,nodes!$A:$A,0))+RAND()*$B$1*2-$B$1,0)</f>
        <v>2019</v>
      </c>
      <c r="N139" s="1">
        <v>0.66666666666666696</v>
      </c>
      <c r="O139" t="s">
        <v>10</v>
      </c>
      <c r="P139" t="str">
        <f t="shared" si="31"/>
        <v>h</v>
      </c>
      <c r="Q139">
        <f t="shared" ca="1" si="32"/>
        <v>769</v>
      </c>
      <c r="R139">
        <f t="shared" ca="1" si="33"/>
        <v>930</v>
      </c>
      <c r="T139" t="s">
        <v>11</v>
      </c>
      <c r="U139" t="str">
        <f t="shared" si="25"/>
        <v>&lt;person id="135" age="21"&gt; &lt;plan selected="yes"&gt;</v>
      </c>
      <c r="V139" t="str">
        <f t="shared" ca="1" si="26"/>
        <v>&lt;act type="h" x="769" y="930" end_time="06:00:00" /&gt;</v>
      </c>
      <c r="W139" t="str">
        <f t="shared" si="27"/>
        <v>&lt;leg mode="car"&gt;&lt;/leg&gt;</v>
      </c>
      <c r="X139" t="str">
        <f t="shared" ca="1" si="28"/>
        <v>&lt;act type="s" x="1287" y="2019" end_time="16:00:00" /&gt;</v>
      </c>
      <c r="Y139" t="str">
        <f t="shared" si="29"/>
        <v>&lt;leg mode="car"&gt;&lt;/leg&gt;</v>
      </c>
      <c r="Z139" t="str">
        <f t="shared" ca="1" si="30"/>
        <v>&lt;act type="h" x="769" y="930" /&gt; &lt;/plan&gt; &lt;/person&gt;</v>
      </c>
    </row>
    <row r="140" spans="1:26" x14ac:dyDescent="0.25">
      <c r="A140">
        <v>11</v>
      </c>
      <c r="B140">
        <v>12</v>
      </c>
      <c r="D140">
        <v>136</v>
      </c>
      <c r="E140">
        <v>21</v>
      </c>
      <c r="F140" t="s">
        <v>37</v>
      </c>
      <c r="G140">
        <f ca="1">ROUND(INDEX(nodes!$B:$B,MATCH(A140,nodes!$A:$A,0))+RAND()*$B$1*2-$B$1,0)</f>
        <v>785</v>
      </c>
      <c r="H140">
        <f ca="1">ROUND(INDEX(nodes!$C:$C,MATCH(A140,nodes!$A:$A,0))+RAND()*$B$1*2-$B$1,0)</f>
        <v>751</v>
      </c>
      <c r="I140" s="1">
        <v>0.25</v>
      </c>
      <c r="J140" t="s">
        <v>10</v>
      </c>
      <c r="K140" t="s">
        <v>39</v>
      </c>
      <c r="L140">
        <f ca="1">ROUND(INDEX(nodes!$B:$B,MATCH(B140,nodes!$A:$A,0))+RAND()*$B$1*2-$B$1,0)</f>
        <v>705</v>
      </c>
      <c r="M140">
        <f ca="1">ROUND(INDEX(nodes!$C:$C,MATCH(B140,nodes!$A:$A,0))+RAND()*$B$1*2-$B$1,0)</f>
        <v>1954</v>
      </c>
      <c r="N140" s="1">
        <v>0.66666666666666696</v>
      </c>
      <c r="O140" t="s">
        <v>10</v>
      </c>
      <c r="P140" t="str">
        <f t="shared" si="31"/>
        <v>h</v>
      </c>
      <c r="Q140">
        <f t="shared" ca="1" si="32"/>
        <v>785</v>
      </c>
      <c r="R140">
        <f t="shared" ca="1" si="33"/>
        <v>751</v>
      </c>
      <c r="T140" t="s">
        <v>11</v>
      </c>
      <c r="U140" t="str">
        <f t="shared" si="25"/>
        <v>&lt;person id="136" age="21"&gt; &lt;plan selected="yes"&gt;</v>
      </c>
      <c r="V140" t="str">
        <f t="shared" ca="1" si="26"/>
        <v>&lt;act type="h" x="785" y="751" end_time="06:00:00" /&gt;</v>
      </c>
      <c r="W140" t="str">
        <f t="shared" si="27"/>
        <v>&lt;leg mode="car"&gt;&lt;/leg&gt;</v>
      </c>
      <c r="X140" t="str">
        <f t="shared" ca="1" si="28"/>
        <v>&lt;act type="s" x="705" y="1954" end_time="16:00:00" /&gt;</v>
      </c>
      <c r="Y140" t="str">
        <f t="shared" si="29"/>
        <v>&lt;leg mode="car"&gt;&lt;/leg&gt;</v>
      </c>
      <c r="Z140" t="str">
        <f t="shared" ca="1" si="30"/>
        <v>&lt;act type="h" x="785" y="751" /&gt; &lt;/plan&gt; &lt;/person&gt;</v>
      </c>
    </row>
    <row r="141" spans="1:26" x14ac:dyDescent="0.25">
      <c r="A141">
        <v>11</v>
      </c>
      <c r="B141">
        <v>12</v>
      </c>
      <c r="D141">
        <v>137</v>
      </c>
      <c r="E141">
        <v>21</v>
      </c>
      <c r="F141" t="s">
        <v>37</v>
      </c>
      <c r="G141">
        <f ca="1">ROUND(INDEX(nodes!$B:$B,MATCH(A141,nodes!$A:$A,0))+RAND()*$B$1*2-$B$1,0)</f>
        <v>1246</v>
      </c>
      <c r="H141">
        <f ca="1">ROUND(INDEX(nodes!$C:$C,MATCH(A141,nodes!$A:$A,0))+RAND()*$B$1*2-$B$1,0)</f>
        <v>1206</v>
      </c>
      <c r="I141" s="1">
        <v>0.25</v>
      </c>
      <c r="J141" t="s">
        <v>10</v>
      </c>
      <c r="K141" t="s">
        <v>39</v>
      </c>
      <c r="L141">
        <f ca="1">ROUND(INDEX(nodes!$B:$B,MATCH(B141,nodes!$A:$A,0))+RAND()*$B$1*2-$B$1,0)</f>
        <v>744</v>
      </c>
      <c r="M141">
        <f ca="1">ROUND(INDEX(nodes!$C:$C,MATCH(B141,nodes!$A:$A,0))+RAND()*$B$1*2-$B$1,0)</f>
        <v>2055</v>
      </c>
      <c r="N141" s="1">
        <v>0.66666666666666696</v>
      </c>
      <c r="O141" t="s">
        <v>10</v>
      </c>
      <c r="P141" t="str">
        <f t="shared" si="31"/>
        <v>h</v>
      </c>
      <c r="Q141">
        <f t="shared" ca="1" si="32"/>
        <v>1246</v>
      </c>
      <c r="R141">
        <f t="shared" ca="1" si="33"/>
        <v>1206</v>
      </c>
      <c r="T141" t="s">
        <v>11</v>
      </c>
      <c r="U141" t="str">
        <f t="shared" si="25"/>
        <v>&lt;person id="137" age="21"&gt; &lt;plan selected="yes"&gt;</v>
      </c>
      <c r="V141" t="str">
        <f t="shared" ca="1" si="26"/>
        <v>&lt;act type="h" x="1246" y="1206" end_time="06:00:00" /&gt;</v>
      </c>
      <c r="W141" t="str">
        <f t="shared" si="27"/>
        <v>&lt;leg mode="car"&gt;&lt;/leg&gt;</v>
      </c>
      <c r="X141" t="str">
        <f t="shared" ca="1" si="28"/>
        <v>&lt;act type="s" x="744" y="2055" end_time="16:00:00" /&gt;</v>
      </c>
      <c r="Y141" t="str">
        <f t="shared" si="29"/>
        <v>&lt;leg mode="car"&gt;&lt;/leg&gt;</v>
      </c>
      <c r="Z141" t="str">
        <f t="shared" ca="1" si="30"/>
        <v>&lt;act type="h" x="1246" y="1206" /&gt; &lt;/plan&gt; &lt;/person&gt;</v>
      </c>
    </row>
    <row r="142" spans="1:26" x14ac:dyDescent="0.25">
      <c r="A142">
        <v>11</v>
      </c>
      <c r="B142">
        <v>12</v>
      </c>
      <c r="D142">
        <v>138</v>
      </c>
      <c r="E142">
        <v>21</v>
      </c>
      <c r="F142" t="s">
        <v>37</v>
      </c>
      <c r="G142">
        <f ca="1">ROUND(INDEX(nodes!$B:$B,MATCH(A142,nodes!$A:$A,0))+RAND()*$B$1*2-$B$1,0)</f>
        <v>1266</v>
      </c>
      <c r="H142">
        <f ca="1">ROUND(INDEX(nodes!$C:$C,MATCH(A142,nodes!$A:$A,0))+RAND()*$B$1*2-$B$1,0)</f>
        <v>1035</v>
      </c>
      <c r="I142" s="1">
        <v>0.25</v>
      </c>
      <c r="J142" t="s">
        <v>10</v>
      </c>
      <c r="K142" t="s">
        <v>39</v>
      </c>
      <c r="L142">
        <f ca="1">ROUND(INDEX(nodes!$B:$B,MATCH(B142,nodes!$A:$A,0))+RAND()*$B$1*2-$B$1,0)</f>
        <v>735</v>
      </c>
      <c r="M142">
        <f ca="1">ROUND(INDEX(nodes!$C:$C,MATCH(B142,nodes!$A:$A,0))+RAND()*$B$1*2-$B$1,0)</f>
        <v>1737</v>
      </c>
      <c r="N142" s="1">
        <v>0.66666666666666696</v>
      </c>
      <c r="O142" t="s">
        <v>10</v>
      </c>
      <c r="P142" t="str">
        <f t="shared" si="31"/>
        <v>h</v>
      </c>
      <c r="Q142">
        <f t="shared" ca="1" si="32"/>
        <v>1266</v>
      </c>
      <c r="R142">
        <f t="shared" ca="1" si="33"/>
        <v>1035</v>
      </c>
      <c r="T142" t="s">
        <v>11</v>
      </c>
      <c r="U142" t="str">
        <f t="shared" si="25"/>
        <v>&lt;person id="138" age="21"&gt; &lt;plan selected="yes"&gt;</v>
      </c>
      <c r="V142" t="str">
        <f t="shared" ca="1" si="26"/>
        <v>&lt;act type="h" x="1266" y="1035" end_time="06:00:00" /&gt;</v>
      </c>
      <c r="W142" t="str">
        <f t="shared" si="27"/>
        <v>&lt;leg mode="car"&gt;&lt;/leg&gt;</v>
      </c>
      <c r="X142" t="str">
        <f t="shared" ca="1" si="28"/>
        <v>&lt;act type="s" x="735" y="1737" end_time="16:00:00" /&gt;</v>
      </c>
      <c r="Y142" t="str">
        <f t="shared" si="29"/>
        <v>&lt;leg mode="car"&gt;&lt;/leg&gt;</v>
      </c>
      <c r="Z142" t="str">
        <f t="shared" ca="1" si="30"/>
        <v>&lt;act type="h" x="1266" y="1035" /&gt; &lt;/plan&gt; &lt;/person&gt;</v>
      </c>
    </row>
    <row r="143" spans="1:26" x14ac:dyDescent="0.25">
      <c r="A143">
        <v>11</v>
      </c>
      <c r="B143">
        <v>12</v>
      </c>
      <c r="D143">
        <v>139</v>
      </c>
      <c r="E143">
        <v>21</v>
      </c>
      <c r="F143" t="s">
        <v>37</v>
      </c>
      <c r="G143">
        <f ca="1">ROUND(INDEX(nodes!$B:$B,MATCH(A143,nodes!$A:$A,0))+RAND()*$B$1*2-$B$1,0)</f>
        <v>1163</v>
      </c>
      <c r="H143">
        <f ca="1">ROUND(INDEX(nodes!$C:$C,MATCH(A143,nodes!$A:$A,0))+RAND()*$B$1*2-$B$1,0)</f>
        <v>1249</v>
      </c>
      <c r="I143" s="1">
        <v>0.25</v>
      </c>
      <c r="J143" t="s">
        <v>10</v>
      </c>
      <c r="K143" t="s">
        <v>39</v>
      </c>
      <c r="L143">
        <f ca="1">ROUND(INDEX(nodes!$B:$B,MATCH(B143,nodes!$A:$A,0))+RAND()*$B$1*2-$B$1,0)</f>
        <v>816</v>
      </c>
      <c r="M143">
        <f ca="1">ROUND(INDEX(nodes!$C:$C,MATCH(B143,nodes!$A:$A,0))+RAND()*$B$1*2-$B$1,0)</f>
        <v>1976</v>
      </c>
      <c r="N143" s="1">
        <v>0.66666666666666696</v>
      </c>
      <c r="O143" t="s">
        <v>10</v>
      </c>
      <c r="P143" t="str">
        <f t="shared" si="31"/>
        <v>h</v>
      </c>
      <c r="Q143">
        <f t="shared" ca="1" si="32"/>
        <v>1163</v>
      </c>
      <c r="R143">
        <f t="shared" ca="1" si="33"/>
        <v>1249</v>
      </c>
      <c r="T143" t="s">
        <v>11</v>
      </c>
      <c r="U143" t="str">
        <f t="shared" si="25"/>
        <v>&lt;person id="139" age="21"&gt; &lt;plan selected="yes"&gt;</v>
      </c>
      <c r="V143" t="str">
        <f t="shared" ca="1" si="26"/>
        <v>&lt;act type="h" x="1163" y="1249" end_time="06:00:00" /&gt;</v>
      </c>
      <c r="W143" t="str">
        <f t="shared" si="27"/>
        <v>&lt;leg mode="car"&gt;&lt;/leg&gt;</v>
      </c>
      <c r="X143" t="str">
        <f t="shared" ca="1" si="28"/>
        <v>&lt;act type="s" x="816" y="1976" end_time="16:00:00" /&gt;</v>
      </c>
      <c r="Y143" t="str">
        <f t="shared" si="29"/>
        <v>&lt;leg mode="car"&gt;&lt;/leg&gt;</v>
      </c>
      <c r="Z143" t="str">
        <f t="shared" ca="1" si="30"/>
        <v>&lt;act type="h" x="1163" y="1249" /&gt; &lt;/plan&gt; &lt;/person&gt;</v>
      </c>
    </row>
    <row r="144" spans="1:26" x14ac:dyDescent="0.25">
      <c r="A144">
        <v>11</v>
      </c>
      <c r="B144">
        <v>12</v>
      </c>
      <c r="D144">
        <v>140</v>
      </c>
      <c r="E144">
        <v>21</v>
      </c>
      <c r="F144" t="s">
        <v>37</v>
      </c>
      <c r="G144">
        <f ca="1">ROUND(INDEX(nodes!$B:$B,MATCH(A144,nodes!$A:$A,0))+RAND()*$B$1*2-$B$1,0)</f>
        <v>1114</v>
      </c>
      <c r="H144">
        <f ca="1">ROUND(INDEX(nodes!$C:$C,MATCH(A144,nodes!$A:$A,0))+RAND()*$B$1*2-$B$1,0)</f>
        <v>1203</v>
      </c>
      <c r="I144" s="1">
        <v>0.25</v>
      </c>
      <c r="J144" t="s">
        <v>10</v>
      </c>
      <c r="K144" t="s">
        <v>39</v>
      </c>
      <c r="L144">
        <f ca="1">ROUND(INDEX(nodes!$B:$B,MATCH(B144,nodes!$A:$A,0))+RAND()*$B$1*2-$B$1,0)</f>
        <v>968</v>
      </c>
      <c r="M144">
        <f ca="1">ROUND(INDEX(nodes!$C:$C,MATCH(B144,nodes!$A:$A,0))+RAND()*$B$1*2-$B$1,0)</f>
        <v>1745</v>
      </c>
      <c r="N144" s="1">
        <v>0.66666666666666696</v>
      </c>
      <c r="O144" t="s">
        <v>10</v>
      </c>
      <c r="P144" t="str">
        <f t="shared" si="31"/>
        <v>h</v>
      </c>
      <c r="Q144">
        <f t="shared" ca="1" si="32"/>
        <v>1114</v>
      </c>
      <c r="R144">
        <f t="shared" ca="1" si="33"/>
        <v>1203</v>
      </c>
      <c r="T144" t="s">
        <v>11</v>
      </c>
      <c r="U144" t="str">
        <f t="shared" si="25"/>
        <v>&lt;person id="140" age="21"&gt; &lt;plan selected="yes"&gt;</v>
      </c>
      <c r="V144" t="str">
        <f t="shared" ca="1" si="26"/>
        <v>&lt;act type="h" x="1114" y="1203" end_time="06:00:00" /&gt;</v>
      </c>
      <c r="W144" t="str">
        <f t="shared" si="27"/>
        <v>&lt;leg mode="car"&gt;&lt;/leg&gt;</v>
      </c>
      <c r="X144" t="str">
        <f t="shared" ca="1" si="28"/>
        <v>&lt;act type="s" x="968" y="1745" end_time="16:00:00" /&gt;</v>
      </c>
      <c r="Y144" t="str">
        <f t="shared" si="29"/>
        <v>&lt;leg mode="car"&gt;&lt;/leg&gt;</v>
      </c>
      <c r="Z144" t="str">
        <f t="shared" ca="1" si="30"/>
        <v>&lt;act type="h" x="1114" y="1203" /&gt; &lt;/plan&gt; &lt;/person&gt;</v>
      </c>
    </row>
    <row r="145" spans="1:26" x14ac:dyDescent="0.25">
      <c r="A145">
        <v>11</v>
      </c>
      <c r="B145">
        <v>12</v>
      </c>
      <c r="D145">
        <v>141</v>
      </c>
      <c r="E145">
        <v>21</v>
      </c>
      <c r="F145" t="s">
        <v>37</v>
      </c>
      <c r="G145">
        <f ca="1">ROUND(INDEX(nodes!$B:$B,MATCH(A145,nodes!$A:$A,0))+RAND()*$B$1*2-$B$1,0)</f>
        <v>945</v>
      </c>
      <c r="H145">
        <f ca="1">ROUND(INDEX(nodes!$C:$C,MATCH(A145,nodes!$A:$A,0))+RAND()*$B$1*2-$B$1,0)</f>
        <v>1030</v>
      </c>
      <c r="I145" s="1">
        <v>0.25</v>
      </c>
      <c r="J145" t="s">
        <v>10</v>
      </c>
      <c r="K145" t="s">
        <v>39</v>
      </c>
      <c r="L145">
        <f ca="1">ROUND(INDEX(nodes!$B:$B,MATCH(B145,nodes!$A:$A,0))+RAND()*$B$1*2-$B$1,0)</f>
        <v>1121</v>
      </c>
      <c r="M145">
        <f ca="1">ROUND(INDEX(nodes!$C:$C,MATCH(B145,nodes!$A:$A,0))+RAND()*$B$1*2-$B$1,0)</f>
        <v>2288</v>
      </c>
      <c r="N145" s="1">
        <v>0.66666666666666696</v>
      </c>
      <c r="O145" t="s">
        <v>10</v>
      </c>
      <c r="P145" t="str">
        <f t="shared" si="31"/>
        <v>h</v>
      </c>
      <c r="Q145">
        <f t="shared" ca="1" si="32"/>
        <v>945</v>
      </c>
      <c r="R145">
        <f t="shared" ca="1" si="33"/>
        <v>1030</v>
      </c>
      <c r="T145" t="s">
        <v>11</v>
      </c>
      <c r="U145" t="str">
        <f t="shared" si="25"/>
        <v>&lt;person id="141" age="21"&gt; &lt;plan selected="yes"&gt;</v>
      </c>
      <c r="V145" t="str">
        <f t="shared" ca="1" si="26"/>
        <v>&lt;act type="h" x="945" y="1030" end_time="06:00:00" /&gt;</v>
      </c>
      <c r="W145" t="str">
        <f t="shared" si="27"/>
        <v>&lt;leg mode="car"&gt;&lt;/leg&gt;</v>
      </c>
      <c r="X145" t="str">
        <f t="shared" ca="1" si="28"/>
        <v>&lt;act type="s" x="1121" y="2288" end_time="16:00:00" /&gt;</v>
      </c>
      <c r="Y145" t="str">
        <f t="shared" si="29"/>
        <v>&lt;leg mode="car"&gt;&lt;/leg&gt;</v>
      </c>
      <c r="Z145" t="str">
        <f t="shared" ca="1" si="30"/>
        <v>&lt;act type="h" x="945" y="1030" /&gt; &lt;/plan&gt; &lt;/person&gt;</v>
      </c>
    </row>
    <row r="146" spans="1:26" x14ac:dyDescent="0.25">
      <c r="A146">
        <v>11</v>
      </c>
      <c r="B146">
        <v>12</v>
      </c>
      <c r="D146">
        <v>142</v>
      </c>
      <c r="E146">
        <v>21</v>
      </c>
      <c r="F146" t="s">
        <v>37</v>
      </c>
      <c r="G146">
        <f ca="1">ROUND(INDEX(nodes!$B:$B,MATCH(A146,nodes!$A:$A,0))+RAND()*$B$1*2-$B$1,0)</f>
        <v>1125</v>
      </c>
      <c r="H146">
        <f ca="1">ROUND(INDEX(nodes!$C:$C,MATCH(A146,nodes!$A:$A,0))+RAND()*$B$1*2-$B$1,0)</f>
        <v>1235</v>
      </c>
      <c r="I146" s="1">
        <v>0.25</v>
      </c>
      <c r="J146" t="s">
        <v>10</v>
      </c>
      <c r="K146" t="s">
        <v>39</v>
      </c>
      <c r="L146">
        <f ca="1">ROUND(INDEX(nodes!$B:$B,MATCH(B146,nodes!$A:$A,0))+RAND()*$B$1*2-$B$1,0)</f>
        <v>1212</v>
      </c>
      <c r="M146">
        <f ca="1">ROUND(INDEX(nodes!$C:$C,MATCH(B146,nodes!$A:$A,0))+RAND()*$B$1*2-$B$1,0)</f>
        <v>2182</v>
      </c>
      <c r="N146" s="1">
        <v>0.66666666666666696</v>
      </c>
      <c r="O146" t="s">
        <v>10</v>
      </c>
      <c r="P146" t="str">
        <f t="shared" si="31"/>
        <v>h</v>
      </c>
      <c r="Q146">
        <f t="shared" ca="1" si="32"/>
        <v>1125</v>
      </c>
      <c r="R146">
        <f t="shared" ca="1" si="33"/>
        <v>1235</v>
      </c>
      <c r="T146" t="s">
        <v>11</v>
      </c>
      <c r="U146" t="str">
        <f t="shared" si="25"/>
        <v>&lt;person id="142" age="21"&gt; &lt;plan selected="yes"&gt;</v>
      </c>
      <c r="V146" t="str">
        <f t="shared" ca="1" si="26"/>
        <v>&lt;act type="h" x="1125" y="1235" end_time="06:00:00" /&gt;</v>
      </c>
      <c r="W146" t="str">
        <f t="shared" si="27"/>
        <v>&lt;leg mode="car"&gt;&lt;/leg&gt;</v>
      </c>
      <c r="X146" t="str">
        <f t="shared" ca="1" si="28"/>
        <v>&lt;act type="s" x="1212" y="2182" end_time="16:00:00" /&gt;</v>
      </c>
      <c r="Y146" t="str">
        <f t="shared" si="29"/>
        <v>&lt;leg mode="car"&gt;&lt;/leg&gt;</v>
      </c>
      <c r="Z146" t="str">
        <f t="shared" ca="1" si="30"/>
        <v>&lt;act type="h" x="1125" y="1235" /&gt; &lt;/plan&gt; &lt;/person&gt;</v>
      </c>
    </row>
    <row r="147" spans="1:26" x14ac:dyDescent="0.25">
      <c r="A147">
        <v>11</v>
      </c>
      <c r="B147">
        <v>12</v>
      </c>
      <c r="D147">
        <v>143</v>
      </c>
      <c r="E147">
        <v>21</v>
      </c>
      <c r="F147" t="s">
        <v>37</v>
      </c>
      <c r="G147">
        <f ca="1">ROUND(INDEX(nodes!$B:$B,MATCH(A147,nodes!$A:$A,0))+RAND()*$B$1*2-$B$1,0)</f>
        <v>1033</v>
      </c>
      <c r="H147">
        <f ca="1">ROUND(INDEX(nodes!$C:$C,MATCH(A147,nodes!$A:$A,0))+RAND()*$B$1*2-$B$1,0)</f>
        <v>1179</v>
      </c>
      <c r="I147" s="1">
        <v>0.25</v>
      </c>
      <c r="J147" t="s">
        <v>10</v>
      </c>
      <c r="K147" t="s">
        <v>39</v>
      </c>
      <c r="L147">
        <f ca="1">ROUND(INDEX(nodes!$B:$B,MATCH(B147,nodes!$A:$A,0))+RAND()*$B$1*2-$B$1,0)</f>
        <v>1082</v>
      </c>
      <c r="M147">
        <f ca="1">ROUND(INDEX(nodes!$C:$C,MATCH(B147,nodes!$A:$A,0))+RAND()*$B$1*2-$B$1,0)</f>
        <v>2068</v>
      </c>
      <c r="N147" s="1">
        <v>0.66666666666666696</v>
      </c>
      <c r="O147" t="s">
        <v>10</v>
      </c>
      <c r="P147" t="str">
        <f t="shared" si="31"/>
        <v>h</v>
      </c>
      <c r="Q147">
        <f t="shared" ca="1" si="32"/>
        <v>1033</v>
      </c>
      <c r="R147">
        <f t="shared" ca="1" si="33"/>
        <v>1179</v>
      </c>
      <c r="T147" t="s">
        <v>11</v>
      </c>
      <c r="U147" t="str">
        <f t="shared" si="25"/>
        <v>&lt;person id="143" age="21"&gt; &lt;plan selected="yes"&gt;</v>
      </c>
      <c r="V147" t="str">
        <f t="shared" ca="1" si="26"/>
        <v>&lt;act type="h" x="1033" y="1179" end_time="06:00:00" /&gt;</v>
      </c>
      <c r="W147" t="str">
        <f t="shared" si="27"/>
        <v>&lt;leg mode="car"&gt;&lt;/leg&gt;</v>
      </c>
      <c r="X147" t="str">
        <f t="shared" ca="1" si="28"/>
        <v>&lt;act type="s" x="1082" y="2068" end_time="16:00:00" /&gt;</v>
      </c>
      <c r="Y147" t="str">
        <f t="shared" si="29"/>
        <v>&lt;leg mode="car"&gt;&lt;/leg&gt;</v>
      </c>
      <c r="Z147" t="str">
        <f t="shared" ca="1" si="30"/>
        <v>&lt;act type="h" x="1033" y="1179" /&gt; &lt;/plan&gt; &lt;/person&gt;</v>
      </c>
    </row>
    <row r="148" spans="1:26" x14ac:dyDescent="0.25">
      <c r="A148">
        <v>11</v>
      </c>
      <c r="B148">
        <v>12</v>
      </c>
      <c r="D148">
        <v>144</v>
      </c>
      <c r="E148">
        <v>21</v>
      </c>
      <c r="F148" t="s">
        <v>37</v>
      </c>
      <c r="G148">
        <f ca="1">ROUND(INDEX(nodes!$B:$B,MATCH(A148,nodes!$A:$A,0))+RAND()*$B$1*2-$B$1,0)</f>
        <v>1057</v>
      </c>
      <c r="H148">
        <f ca="1">ROUND(INDEX(nodes!$C:$C,MATCH(A148,nodes!$A:$A,0))+RAND()*$B$1*2-$B$1,0)</f>
        <v>1065</v>
      </c>
      <c r="I148" s="1">
        <v>0.25</v>
      </c>
      <c r="J148" t="s">
        <v>10</v>
      </c>
      <c r="K148" t="s">
        <v>39</v>
      </c>
      <c r="L148">
        <f ca="1">ROUND(INDEX(nodes!$B:$B,MATCH(B148,nodes!$A:$A,0))+RAND()*$B$1*2-$B$1,0)</f>
        <v>1053</v>
      </c>
      <c r="M148">
        <f ca="1">ROUND(INDEX(nodes!$C:$C,MATCH(B148,nodes!$A:$A,0))+RAND()*$B$1*2-$B$1,0)</f>
        <v>1704</v>
      </c>
      <c r="N148" s="1">
        <v>0.66666666666666696</v>
      </c>
      <c r="O148" t="s">
        <v>10</v>
      </c>
      <c r="P148" t="str">
        <f t="shared" si="31"/>
        <v>h</v>
      </c>
      <c r="Q148">
        <f t="shared" ca="1" si="32"/>
        <v>1057</v>
      </c>
      <c r="R148">
        <f t="shared" ca="1" si="33"/>
        <v>1065</v>
      </c>
      <c r="T148" t="s">
        <v>11</v>
      </c>
      <c r="U148" t="str">
        <f t="shared" si="25"/>
        <v>&lt;person id="144" age="21"&gt; &lt;plan selected="yes"&gt;</v>
      </c>
      <c r="V148" t="str">
        <f t="shared" ca="1" si="26"/>
        <v>&lt;act type="h" x="1057" y="1065" end_time="06:00:00" /&gt;</v>
      </c>
      <c r="W148" t="str">
        <f t="shared" si="27"/>
        <v>&lt;leg mode="car"&gt;&lt;/leg&gt;</v>
      </c>
      <c r="X148" t="str">
        <f t="shared" ca="1" si="28"/>
        <v>&lt;act type="s" x="1053" y="1704" end_time="16:00:00" /&gt;</v>
      </c>
      <c r="Y148" t="str">
        <f t="shared" si="29"/>
        <v>&lt;leg mode="car"&gt;&lt;/leg&gt;</v>
      </c>
      <c r="Z148" t="str">
        <f t="shared" ca="1" si="30"/>
        <v>&lt;act type="h" x="1057" y="1065" /&gt; &lt;/plan&gt; &lt;/person&gt;</v>
      </c>
    </row>
    <row r="149" spans="1:26" x14ac:dyDescent="0.25">
      <c r="A149">
        <v>11</v>
      </c>
      <c r="B149">
        <v>12</v>
      </c>
      <c r="D149">
        <v>145</v>
      </c>
      <c r="E149">
        <v>21</v>
      </c>
      <c r="F149" t="s">
        <v>37</v>
      </c>
      <c r="G149">
        <f ca="1">ROUND(INDEX(nodes!$B:$B,MATCH(A149,nodes!$A:$A,0))+RAND()*$B$1*2-$B$1,0)</f>
        <v>760</v>
      </c>
      <c r="H149">
        <f ca="1">ROUND(INDEX(nodes!$C:$C,MATCH(A149,nodes!$A:$A,0))+RAND()*$B$1*2-$B$1,0)</f>
        <v>1143</v>
      </c>
      <c r="I149" s="1">
        <v>0.25</v>
      </c>
      <c r="J149" t="s">
        <v>10</v>
      </c>
      <c r="K149" t="s">
        <v>39</v>
      </c>
      <c r="L149">
        <f ca="1">ROUND(INDEX(nodes!$B:$B,MATCH(B149,nodes!$A:$A,0))+RAND()*$B$1*2-$B$1,0)</f>
        <v>1110</v>
      </c>
      <c r="M149">
        <f ca="1">ROUND(INDEX(nodes!$C:$C,MATCH(B149,nodes!$A:$A,0))+RAND()*$B$1*2-$B$1,0)</f>
        <v>1859</v>
      </c>
      <c r="N149" s="1">
        <v>0.66666666666666696</v>
      </c>
      <c r="O149" t="s">
        <v>10</v>
      </c>
      <c r="P149" t="str">
        <f t="shared" si="31"/>
        <v>h</v>
      </c>
      <c r="Q149">
        <f t="shared" ca="1" si="32"/>
        <v>760</v>
      </c>
      <c r="R149">
        <f t="shared" ca="1" si="33"/>
        <v>1143</v>
      </c>
      <c r="T149" t="s">
        <v>11</v>
      </c>
      <c r="U149" t="str">
        <f t="shared" si="25"/>
        <v>&lt;person id="145" age="21"&gt; &lt;plan selected="yes"&gt;</v>
      </c>
      <c r="V149" t="str">
        <f t="shared" ca="1" si="26"/>
        <v>&lt;act type="h" x="760" y="1143" end_time="06:00:00" /&gt;</v>
      </c>
      <c r="W149" t="str">
        <f t="shared" si="27"/>
        <v>&lt;leg mode="car"&gt;&lt;/leg&gt;</v>
      </c>
      <c r="X149" t="str">
        <f t="shared" ca="1" si="28"/>
        <v>&lt;act type="s" x="1110" y="1859" end_time="16:00:00" /&gt;</v>
      </c>
      <c r="Y149" t="str">
        <f t="shared" si="29"/>
        <v>&lt;leg mode="car"&gt;&lt;/leg&gt;</v>
      </c>
      <c r="Z149" t="str">
        <f t="shared" ca="1" si="30"/>
        <v>&lt;act type="h" x="760" y="1143" /&gt; &lt;/plan&gt; &lt;/person&gt;</v>
      </c>
    </row>
    <row r="150" spans="1:26" x14ac:dyDescent="0.25">
      <c r="A150">
        <v>11</v>
      </c>
      <c r="B150">
        <v>12</v>
      </c>
      <c r="D150">
        <v>146</v>
      </c>
      <c r="E150">
        <v>21</v>
      </c>
      <c r="F150" t="s">
        <v>37</v>
      </c>
      <c r="G150">
        <f ca="1">ROUND(INDEX(nodes!$B:$B,MATCH(A150,nodes!$A:$A,0))+RAND()*$B$1*2-$B$1,0)</f>
        <v>1115</v>
      </c>
      <c r="H150">
        <f ca="1">ROUND(INDEX(nodes!$C:$C,MATCH(A150,nodes!$A:$A,0))+RAND()*$B$1*2-$B$1,0)</f>
        <v>1001</v>
      </c>
      <c r="I150" s="1">
        <v>0.25</v>
      </c>
      <c r="J150" t="s">
        <v>10</v>
      </c>
      <c r="K150" t="s">
        <v>39</v>
      </c>
      <c r="L150">
        <f ca="1">ROUND(INDEX(nodes!$B:$B,MATCH(B150,nodes!$A:$A,0))+RAND()*$B$1*2-$B$1,0)</f>
        <v>832</v>
      </c>
      <c r="M150">
        <f ca="1">ROUND(INDEX(nodes!$C:$C,MATCH(B150,nodes!$A:$A,0))+RAND()*$B$1*2-$B$1,0)</f>
        <v>1851</v>
      </c>
      <c r="N150" s="1">
        <v>0.66666666666666696</v>
      </c>
      <c r="O150" t="s">
        <v>10</v>
      </c>
      <c r="P150" t="str">
        <f t="shared" si="31"/>
        <v>h</v>
      </c>
      <c r="Q150">
        <f t="shared" ca="1" si="32"/>
        <v>1115</v>
      </c>
      <c r="R150">
        <f t="shared" ca="1" si="33"/>
        <v>1001</v>
      </c>
      <c r="T150" t="s">
        <v>11</v>
      </c>
      <c r="U150" t="str">
        <f t="shared" ref="U150:U213" si="34">CONCATENATE("&lt;person id=",T150,D150,T150," age=",T150,E150,T150,"&gt; &lt;plan selected=",T150,"yes",T150,"&gt;")</f>
        <v>&lt;person id="146" age="21"&gt; &lt;plan selected="yes"&gt;</v>
      </c>
      <c r="V150" t="str">
        <f t="shared" ref="V150:V213" ca="1" si="35">CONCATENATE("&lt;act type=",T150,F150,T150," x=",T150,G150,T150," y=",T150,H150,T150," end_time=",T150,TEXT(I150,"hh:mm:ss"),T150," /&gt;")</f>
        <v>&lt;act type="h" x="1115" y="1001" end_time="06:00:00" /&gt;</v>
      </c>
      <c r="W150" t="str">
        <f t="shared" ref="W150:W213" si="36">CONCATENATE("&lt;leg mode=",T150,J150,T150,"&gt;&lt;/leg&gt;")</f>
        <v>&lt;leg mode="car"&gt;&lt;/leg&gt;</v>
      </c>
      <c r="X150" t="str">
        <f t="shared" ref="X150:X213" ca="1" si="37">CONCATENATE("&lt;act type=",T150,K150,T150," x=",T150,L150,T150," y=",T150,M150,T150," end_time=",T150,TEXT(N150,"hh:mm:ss"),T150," /&gt;")</f>
        <v>&lt;act type="s" x="832" y="1851" end_time="16:00:00" /&gt;</v>
      </c>
      <c r="Y150" t="str">
        <f t="shared" ref="Y150:Y213" si="38">CONCATENATE("&lt;leg mode=",T150,O150,T150,"&gt;&lt;/leg&gt;")</f>
        <v>&lt;leg mode="car"&gt;&lt;/leg&gt;</v>
      </c>
      <c r="Z150" t="str">
        <f t="shared" ref="Z150:Z213" ca="1" si="39">CONCATENATE("&lt;act type=",T150,P150,T150," x=",T150,Q150,T150," y=",T150,R150,T150," /&gt; &lt;/plan&gt; &lt;/person&gt;")</f>
        <v>&lt;act type="h" x="1115" y="1001" /&gt; &lt;/plan&gt; &lt;/person&gt;</v>
      </c>
    </row>
    <row r="151" spans="1:26" x14ac:dyDescent="0.25">
      <c r="A151">
        <v>11</v>
      </c>
      <c r="B151">
        <v>12</v>
      </c>
      <c r="D151">
        <v>147</v>
      </c>
      <c r="E151">
        <v>21</v>
      </c>
      <c r="F151" t="s">
        <v>37</v>
      </c>
      <c r="G151">
        <f ca="1">ROUND(INDEX(nodes!$B:$B,MATCH(A151,nodes!$A:$A,0))+RAND()*$B$1*2-$B$1,0)</f>
        <v>764</v>
      </c>
      <c r="H151">
        <f ca="1">ROUND(INDEX(nodes!$C:$C,MATCH(A151,nodes!$A:$A,0))+RAND()*$B$1*2-$B$1,0)</f>
        <v>1058</v>
      </c>
      <c r="I151" s="1">
        <v>0.25</v>
      </c>
      <c r="J151" t="s">
        <v>10</v>
      </c>
      <c r="K151" t="s">
        <v>39</v>
      </c>
      <c r="L151">
        <f ca="1">ROUND(INDEX(nodes!$B:$B,MATCH(B151,nodes!$A:$A,0))+RAND()*$B$1*2-$B$1,0)</f>
        <v>811</v>
      </c>
      <c r="M151">
        <f ca="1">ROUND(INDEX(nodes!$C:$C,MATCH(B151,nodes!$A:$A,0))+RAND()*$B$1*2-$B$1,0)</f>
        <v>1896</v>
      </c>
      <c r="N151" s="1">
        <v>0.66666666666666696</v>
      </c>
      <c r="O151" t="s">
        <v>10</v>
      </c>
      <c r="P151" t="str">
        <f t="shared" ref="P151:P214" si="40">F151</f>
        <v>h</v>
      </c>
      <c r="Q151">
        <f t="shared" ref="Q151:Q214" ca="1" si="41">G151</f>
        <v>764</v>
      </c>
      <c r="R151">
        <f t="shared" ref="R151:R214" ca="1" si="42">H151</f>
        <v>1058</v>
      </c>
      <c r="T151" t="s">
        <v>11</v>
      </c>
      <c r="U151" t="str">
        <f t="shared" si="34"/>
        <v>&lt;person id="147" age="21"&gt; &lt;plan selected="yes"&gt;</v>
      </c>
      <c r="V151" t="str">
        <f t="shared" ca="1" si="35"/>
        <v>&lt;act type="h" x="764" y="1058" end_time="06:00:00" /&gt;</v>
      </c>
      <c r="W151" t="str">
        <f t="shared" si="36"/>
        <v>&lt;leg mode="car"&gt;&lt;/leg&gt;</v>
      </c>
      <c r="X151" t="str">
        <f t="shared" ca="1" si="37"/>
        <v>&lt;act type="s" x="811" y="1896" end_time="16:00:00" /&gt;</v>
      </c>
      <c r="Y151" t="str">
        <f t="shared" si="38"/>
        <v>&lt;leg mode="car"&gt;&lt;/leg&gt;</v>
      </c>
      <c r="Z151" t="str">
        <f t="shared" ca="1" si="39"/>
        <v>&lt;act type="h" x="764" y="1058" /&gt; &lt;/plan&gt; &lt;/person&gt;</v>
      </c>
    </row>
    <row r="152" spans="1:26" x14ac:dyDescent="0.25">
      <c r="A152">
        <v>11</v>
      </c>
      <c r="B152">
        <v>12</v>
      </c>
      <c r="D152">
        <v>148</v>
      </c>
      <c r="E152">
        <v>21</v>
      </c>
      <c r="F152" t="s">
        <v>37</v>
      </c>
      <c r="G152">
        <f ca="1">ROUND(INDEX(nodes!$B:$B,MATCH(A152,nodes!$A:$A,0))+RAND()*$B$1*2-$B$1,0)</f>
        <v>1166</v>
      </c>
      <c r="H152">
        <f ca="1">ROUND(INDEX(nodes!$C:$C,MATCH(A152,nodes!$A:$A,0))+RAND()*$B$1*2-$B$1,0)</f>
        <v>948</v>
      </c>
      <c r="I152" s="1">
        <v>0.25</v>
      </c>
      <c r="J152" t="s">
        <v>10</v>
      </c>
      <c r="K152" t="s">
        <v>39</v>
      </c>
      <c r="L152">
        <f ca="1">ROUND(INDEX(nodes!$B:$B,MATCH(B152,nodes!$A:$A,0))+RAND()*$B$1*2-$B$1,0)</f>
        <v>719</v>
      </c>
      <c r="M152">
        <f ca="1">ROUND(INDEX(nodes!$C:$C,MATCH(B152,nodes!$A:$A,0))+RAND()*$B$1*2-$B$1,0)</f>
        <v>1888</v>
      </c>
      <c r="N152" s="1">
        <v>0.66666666666666696</v>
      </c>
      <c r="O152" t="s">
        <v>10</v>
      </c>
      <c r="P152" t="str">
        <f t="shared" si="40"/>
        <v>h</v>
      </c>
      <c r="Q152">
        <f t="shared" ca="1" si="41"/>
        <v>1166</v>
      </c>
      <c r="R152">
        <f t="shared" ca="1" si="42"/>
        <v>948</v>
      </c>
      <c r="T152" t="s">
        <v>11</v>
      </c>
      <c r="U152" t="str">
        <f t="shared" si="34"/>
        <v>&lt;person id="148" age="21"&gt; &lt;plan selected="yes"&gt;</v>
      </c>
      <c r="V152" t="str">
        <f t="shared" ca="1" si="35"/>
        <v>&lt;act type="h" x="1166" y="948" end_time="06:00:00" /&gt;</v>
      </c>
      <c r="W152" t="str">
        <f t="shared" si="36"/>
        <v>&lt;leg mode="car"&gt;&lt;/leg&gt;</v>
      </c>
      <c r="X152" t="str">
        <f t="shared" ca="1" si="37"/>
        <v>&lt;act type="s" x="719" y="1888" end_time="16:00:00" /&gt;</v>
      </c>
      <c r="Y152" t="str">
        <f t="shared" si="38"/>
        <v>&lt;leg mode="car"&gt;&lt;/leg&gt;</v>
      </c>
      <c r="Z152" t="str">
        <f t="shared" ca="1" si="39"/>
        <v>&lt;act type="h" x="1166" y="948" /&gt; &lt;/plan&gt; &lt;/person&gt;</v>
      </c>
    </row>
    <row r="153" spans="1:26" x14ac:dyDescent="0.25">
      <c r="A153">
        <v>11</v>
      </c>
      <c r="B153">
        <v>12</v>
      </c>
      <c r="D153">
        <v>149</v>
      </c>
      <c r="E153">
        <v>21</v>
      </c>
      <c r="F153" t="s">
        <v>37</v>
      </c>
      <c r="G153">
        <f ca="1">ROUND(INDEX(nodes!$B:$B,MATCH(A153,nodes!$A:$A,0))+RAND()*$B$1*2-$B$1,0)</f>
        <v>1229</v>
      </c>
      <c r="H153">
        <f ca="1">ROUND(INDEX(nodes!$C:$C,MATCH(A153,nodes!$A:$A,0))+RAND()*$B$1*2-$B$1,0)</f>
        <v>1267</v>
      </c>
      <c r="I153" s="1">
        <v>0.25</v>
      </c>
      <c r="J153" t="s">
        <v>10</v>
      </c>
      <c r="K153" t="s">
        <v>39</v>
      </c>
      <c r="L153">
        <f ca="1">ROUND(INDEX(nodes!$B:$B,MATCH(B153,nodes!$A:$A,0))+RAND()*$B$1*2-$B$1,0)</f>
        <v>864</v>
      </c>
      <c r="M153">
        <f ca="1">ROUND(INDEX(nodes!$C:$C,MATCH(B153,nodes!$A:$A,0))+RAND()*$B$1*2-$B$1,0)</f>
        <v>2200</v>
      </c>
      <c r="N153" s="1">
        <v>0.66666666666666696</v>
      </c>
      <c r="O153" t="s">
        <v>10</v>
      </c>
      <c r="P153" t="str">
        <f t="shared" si="40"/>
        <v>h</v>
      </c>
      <c r="Q153">
        <f t="shared" ca="1" si="41"/>
        <v>1229</v>
      </c>
      <c r="R153">
        <f t="shared" ca="1" si="42"/>
        <v>1267</v>
      </c>
      <c r="T153" t="s">
        <v>11</v>
      </c>
      <c r="U153" t="str">
        <f t="shared" si="34"/>
        <v>&lt;person id="149" age="21"&gt; &lt;plan selected="yes"&gt;</v>
      </c>
      <c r="V153" t="str">
        <f t="shared" ca="1" si="35"/>
        <v>&lt;act type="h" x="1229" y="1267" end_time="06:00:00" /&gt;</v>
      </c>
      <c r="W153" t="str">
        <f t="shared" si="36"/>
        <v>&lt;leg mode="car"&gt;&lt;/leg&gt;</v>
      </c>
      <c r="X153" t="str">
        <f t="shared" ca="1" si="37"/>
        <v>&lt;act type="s" x="864" y="2200" end_time="16:00:00" /&gt;</v>
      </c>
      <c r="Y153" t="str">
        <f t="shared" si="38"/>
        <v>&lt;leg mode="car"&gt;&lt;/leg&gt;</v>
      </c>
      <c r="Z153" t="str">
        <f t="shared" ca="1" si="39"/>
        <v>&lt;act type="h" x="1229" y="1267" /&gt; &lt;/plan&gt; &lt;/person&gt;</v>
      </c>
    </row>
    <row r="154" spans="1:26" x14ac:dyDescent="0.25">
      <c r="A154">
        <v>11</v>
      </c>
      <c r="B154">
        <v>12</v>
      </c>
      <c r="D154">
        <v>150</v>
      </c>
      <c r="E154">
        <v>21</v>
      </c>
      <c r="F154" t="s">
        <v>37</v>
      </c>
      <c r="G154">
        <f ca="1">ROUND(INDEX(nodes!$B:$B,MATCH(A154,nodes!$A:$A,0))+RAND()*$B$1*2-$B$1,0)</f>
        <v>768</v>
      </c>
      <c r="H154">
        <f ca="1">ROUND(INDEX(nodes!$C:$C,MATCH(A154,nodes!$A:$A,0))+RAND()*$B$1*2-$B$1,0)</f>
        <v>1182</v>
      </c>
      <c r="I154" s="1">
        <v>0.25</v>
      </c>
      <c r="J154" t="s">
        <v>10</v>
      </c>
      <c r="K154" t="s">
        <v>39</v>
      </c>
      <c r="L154">
        <f ca="1">ROUND(INDEX(nodes!$B:$B,MATCH(B154,nodes!$A:$A,0))+RAND()*$B$1*2-$B$1,0)</f>
        <v>700</v>
      </c>
      <c r="M154">
        <f ca="1">ROUND(INDEX(nodes!$C:$C,MATCH(B154,nodes!$A:$A,0))+RAND()*$B$1*2-$B$1,0)</f>
        <v>2076</v>
      </c>
      <c r="N154" s="1">
        <v>0.66666666666666696</v>
      </c>
      <c r="O154" t="s">
        <v>10</v>
      </c>
      <c r="P154" t="str">
        <f t="shared" si="40"/>
        <v>h</v>
      </c>
      <c r="Q154">
        <f t="shared" ca="1" si="41"/>
        <v>768</v>
      </c>
      <c r="R154">
        <f t="shared" ca="1" si="42"/>
        <v>1182</v>
      </c>
      <c r="T154" t="s">
        <v>11</v>
      </c>
      <c r="U154" t="str">
        <f t="shared" si="34"/>
        <v>&lt;person id="150" age="21"&gt; &lt;plan selected="yes"&gt;</v>
      </c>
      <c r="V154" t="str">
        <f t="shared" ca="1" si="35"/>
        <v>&lt;act type="h" x="768" y="1182" end_time="06:00:00" /&gt;</v>
      </c>
      <c r="W154" t="str">
        <f t="shared" si="36"/>
        <v>&lt;leg mode="car"&gt;&lt;/leg&gt;</v>
      </c>
      <c r="X154" t="str">
        <f t="shared" ca="1" si="37"/>
        <v>&lt;act type="s" x="700" y="2076" end_time="16:00:00" /&gt;</v>
      </c>
      <c r="Y154" t="str">
        <f t="shared" si="38"/>
        <v>&lt;leg mode="car"&gt;&lt;/leg&gt;</v>
      </c>
      <c r="Z154" t="str">
        <f t="shared" ca="1" si="39"/>
        <v>&lt;act type="h" x="768" y="1182" /&gt; &lt;/plan&gt; &lt;/person&gt;</v>
      </c>
    </row>
    <row r="155" spans="1:26" x14ac:dyDescent="0.25">
      <c r="A155">
        <v>11</v>
      </c>
      <c r="B155">
        <v>12</v>
      </c>
      <c r="D155">
        <v>151</v>
      </c>
      <c r="E155">
        <v>21</v>
      </c>
      <c r="F155" t="s">
        <v>37</v>
      </c>
      <c r="G155">
        <f ca="1">ROUND(INDEX(nodes!$B:$B,MATCH(A155,nodes!$A:$A,0))+RAND()*$B$1*2-$B$1,0)</f>
        <v>847</v>
      </c>
      <c r="H155">
        <f ca="1">ROUND(INDEX(nodes!$C:$C,MATCH(A155,nodes!$A:$A,0))+RAND()*$B$1*2-$B$1,0)</f>
        <v>1275</v>
      </c>
      <c r="I155" s="1">
        <v>0.25</v>
      </c>
      <c r="J155" t="s">
        <v>10</v>
      </c>
      <c r="K155" t="s">
        <v>39</v>
      </c>
      <c r="L155">
        <f ca="1">ROUND(INDEX(nodes!$B:$B,MATCH(B155,nodes!$A:$A,0))+RAND()*$B$1*2-$B$1,0)</f>
        <v>1201</v>
      </c>
      <c r="M155">
        <f ca="1">ROUND(INDEX(nodes!$C:$C,MATCH(B155,nodes!$A:$A,0))+RAND()*$B$1*2-$B$1,0)</f>
        <v>2261</v>
      </c>
      <c r="N155" s="1">
        <v>0.66666666666666696</v>
      </c>
      <c r="O155" t="s">
        <v>10</v>
      </c>
      <c r="P155" t="str">
        <f t="shared" si="40"/>
        <v>h</v>
      </c>
      <c r="Q155">
        <f t="shared" ca="1" si="41"/>
        <v>847</v>
      </c>
      <c r="R155">
        <f t="shared" ca="1" si="42"/>
        <v>1275</v>
      </c>
      <c r="T155" t="s">
        <v>11</v>
      </c>
      <c r="U155" t="str">
        <f t="shared" si="34"/>
        <v>&lt;person id="151" age="21"&gt; &lt;plan selected="yes"&gt;</v>
      </c>
      <c r="V155" t="str">
        <f t="shared" ca="1" si="35"/>
        <v>&lt;act type="h" x="847" y="1275" end_time="06:00:00" /&gt;</v>
      </c>
      <c r="W155" t="str">
        <f t="shared" si="36"/>
        <v>&lt;leg mode="car"&gt;&lt;/leg&gt;</v>
      </c>
      <c r="X155" t="str">
        <f t="shared" ca="1" si="37"/>
        <v>&lt;act type="s" x="1201" y="2261" end_time="16:00:00" /&gt;</v>
      </c>
      <c r="Y155" t="str">
        <f t="shared" si="38"/>
        <v>&lt;leg mode="car"&gt;&lt;/leg&gt;</v>
      </c>
      <c r="Z155" t="str">
        <f t="shared" ca="1" si="39"/>
        <v>&lt;act type="h" x="847" y="1275" /&gt; &lt;/plan&gt; &lt;/person&gt;</v>
      </c>
    </row>
    <row r="156" spans="1:26" x14ac:dyDescent="0.25">
      <c r="A156">
        <v>11</v>
      </c>
      <c r="B156">
        <v>12</v>
      </c>
      <c r="D156">
        <v>152</v>
      </c>
      <c r="E156">
        <v>21</v>
      </c>
      <c r="F156" t="s">
        <v>37</v>
      </c>
      <c r="G156">
        <f ca="1">ROUND(INDEX(nodes!$B:$B,MATCH(A156,nodes!$A:$A,0))+RAND()*$B$1*2-$B$1,0)</f>
        <v>751</v>
      </c>
      <c r="H156">
        <f ca="1">ROUND(INDEX(nodes!$C:$C,MATCH(A156,nodes!$A:$A,0))+RAND()*$B$1*2-$B$1,0)</f>
        <v>925</v>
      </c>
      <c r="I156" s="1">
        <v>0.25</v>
      </c>
      <c r="J156" t="s">
        <v>10</v>
      </c>
      <c r="K156" t="s">
        <v>39</v>
      </c>
      <c r="L156">
        <f ca="1">ROUND(INDEX(nodes!$B:$B,MATCH(B156,nodes!$A:$A,0))+RAND()*$B$1*2-$B$1,0)</f>
        <v>759</v>
      </c>
      <c r="M156">
        <f ca="1">ROUND(INDEX(nodes!$C:$C,MATCH(B156,nodes!$A:$A,0))+RAND()*$B$1*2-$B$1,0)</f>
        <v>2285</v>
      </c>
      <c r="N156" s="1">
        <v>0.66666666666666696</v>
      </c>
      <c r="O156" t="s">
        <v>10</v>
      </c>
      <c r="P156" t="str">
        <f t="shared" si="40"/>
        <v>h</v>
      </c>
      <c r="Q156">
        <f t="shared" ca="1" si="41"/>
        <v>751</v>
      </c>
      <c r="R156">
        <f t="shared" ca="1" si="42"/>
        <v>925</v>
      </c>
      <c r="T156" t="s">
        <v>11</v>
      </c>
      <c r="U156" t="str">
        <f t="shared" si="34"/>
        <v>&lt;person id="152" age="21"&gt; &lt;plan selected="yes"&gt;</v>
      </c>
      <c r="V156" t="str">
        <f t="shared" ca="1" si="35"/>
        <v>&lt;act type="h" x="751" y="925" end_time="06:00:00" /&gt;</v>
      </c>
      <c r="W156" t="str">
        <f t="shared" si="36"/>
        <v>&lt;leg mode="car"&gt;&lt;/leg&gt;</v>
      </c>
      <c r="X156" t="str">
        <f t="shared" ca="1" si="37"/>
        <v>&lt;act type="s" x="759" y="2285" end_time="16:00:00" /&gt;</v>
      </c>
      <c r="Y156" t="str">
        <f t="shared" si="38"/>
        <v>&lt;leg mode="car"&gt;&lt;/leg&gt;</v>
      </c>
      <c r="Z156" t="str">
        <f t="shared" ca="1" si="39"/>
        <v>&lt;act type="h" x="751" y="925" /&gt; &lt;/plan&gt; &lt;/person&gt;</v>
      </c>
    </row>
    <row r="157" spans="1:26" x14ac:dyDescent="0.25">
      <c r="A157">
        <v>11</v>
      </c>
      <c r="B157">
        <v>12</v>
      </c>
      <c r="D157">
        <v>153</v>
      </c>
      <c r="E157">
        <v>21</v>
      </c>
      <c r="F157" t="s">
        <v>37</v>
      </c>
      <c r="G157">
        <f ca="1">ROUND(INDEX(nodes!$B:$B,MATCH(A157,nodes!$A:$A,0))+RAND()*$B$1*2-$B$1,0)</f>
        <v>1125</v>
      </c>
      <c r="H157">
        <f ca="1">ROUND(INDEX(nodes!$C:$C,MATCH(A157,nodes!$A:$A,0))+RAND()*$B$1*2-$B$1,0)</f>
        <v>944</v>
      </c>
      <c r="I157" s="1">
        <v>0.25</v>
      </c>
      <c r="J157" t="s">
        <v>10</v>
      </c>
      <c r="K157" t="s">
        <v>39</v>
      </c>
      <c r="L157">
        <f ca="1">ROUND(INDEX(nodes!$B:$B,MATCH(B157,nodes!$A:$A,0))+RAND()*$B$1*2-$B$1,0)</f>
        <v>736</v>
      </c>
      <c r="M157">
        <f ca="1">ROUND(INDEX(nodes!$C:$C,MATCH(B157,nodes!$A:$A,0))+RAND()*$B$1*2-$B$1,0)</f>
        <v>2266</v>
      </c>
      <c r="N157" s="1">
        <v>0.66666666666666696</v>
      </c>
      <c r="O157" t="s">
        <v>10</v>
      </c>
      <c r="P157" t="str">
        <f t="shared" si="40"/>
        <v>h</v>
      </c>
      <c r="Q157">
        <f t="shared" ca="1" si="41"/>
        <v>1125</v>
      </c>
      <c r="R157">
        <f t="shared" ca="1" si="42"/>
        <v>944</v>
      </c>
      <c r="T157" t="s">
        <v>11</v>
      </c>
      <c r="U157" t="str">
        <f t="shared" si="34"/>
        <v>&lt;person id="153" age="21"&gt; &lt;plan selected="yes"&gt;</v>
      </c>
      <c r="V157" t="str">
        <f t="shared" ca="1" si="35"/>
        <v>&lt;act type="h" x="1125" y="944" end_time="06:00:00" /&gt;</v>
      </c>
      <c r="W157" t="str">
        <f t="shared" si="36"/>
        <v>&lt;leg mode="car"&gt;&lt;/leg&gt;</v>
      </c>
      <c r="X157" t="str">
        <f t="shared" ca="1" si="37"/>
        <v>&lt;act type="s" x="736" y="2266" end_time="16:00:00" /&gt;</v>
      </c>
      <c r="Y157" t="str">
        <f t="shared" si="38"/>
        <v>&lt;leg mode="car"&gt;&lt;/leg&gt;</v>
      </c>
      <c r="Z157" t="str">
        <f t="shared" ca="1" si="39"/>
        <v>&lt;act type="h" x="1125" y="944" /&gt; &lt;/plan&gt; &lt;/person&gt;</v>
      </c>
    </row>
    <row r="158" spans="1:26" x14ac:dyDescent="0.25">
      <c r="A158">
        <v>11</v>
      </c>
      <c r="B158">
        <v>12</v>
      </c>
      <c r="D158">
        <v>154</v>
      </c>
      <c r="E158">
        <v>21</v>
      </c>
      <c r="F158" t="s">
        <v>37</v>
      </c>
      <c r="G158">
        <f ca="1">ROUND(INDEX(nodes!$B:$B,MATCH(A158,nodes!$A:$A,0))+RAND()*$B$1*2-$B$1,0)</f>
        <v>959</v>
      </c>
      <c r="H158">
        <f ca="1">ROUND(INDEX(nodes!$C:$C,MATCH(A158,nodes!$A:$A,0))+RAND()*$B$1*2-$B$1,0)</f>
        <v>1239</v>
      </c>
      <c r="I158" s="1">
        <v>0.25</v>
      </c>
      <c r="J158" t="s">
        <v>10</v>
      </c>
      <c r="K158" t="s">
        <v>39</v>
      </c>
      <c r="L158">
        <f ca="1">ROUND(INDEX(nodes!$B:$B,MATCH(B158,nodes!$A:$A,0))+RAND()*$B$1*2-$B$1,0)</f>
        <v>946</v>
      </c>
      <c r="M158">
        <f ca="1">ROUND(INDEX(nodes!$C:$C,MATCH(B158,nodes!$A:$A,0))+RAND()*$B$1*2-$B$1,0)</f>
        <v>2117</v>
      </c>
      <c r="N158" s="1">
        <v>0.66666666666666696</v>
      </c>
      <c r="O158" t="s">
        <v>10</v>
      </c>
      <c r="P158" t="str">
        <f t="shared" si="40"/>
        <v>h</v>
      </c>
      <c r="Q158">
        <f t="shared" ca="1" si="41"/>
        <v>959</v>
      </c>
      <c r="R158">
        <f t="shared" ca="1" si="42"/>
        <v>1239</v>
      </c>
      <c r="T158" t="s">
        <v>11</v>
      </c>
      <c r="U158" t="str">
        <f t="shared" si="34"/>
        <v>&lt;person id="154" age="21"&gt; &lt;plan selected="yes"&gt;</v>
      </c>
      <c r="V158" t="str">
        <f t="shared" ca="1" si="35"/>
        <v>&lt;act type="h" x="959" y="1239" end_time="06:00:00" /&gt;</v>
      </c>
      <c r="W158" t="str">
        <f t="shared" si="36"/>
        <v>&lt;leg mode="car"&gt;&lt;/leg&gt;</v>
      </c>
      <c r="X158" t="str">
        <f t="shared" ca="1" si="37"/>
        <v>&lt;act type="s" x="946" y="2117" end_time="16:00:00" /&gt;</v>
      </c>
      <c r="Y158" t="str">
        <f t="shared" si="38"/>
        <v>&lt;leg mode="car"&gt;&lt;/leg&gt;</v>
      </c>
      <c r="Z158" t="str">
        <f t="shared" ca="1" si="39"/>
        <v>&lt;act type="h" x="959" y="1239" /&gt; &lt;/plan&gt; &lt;/person&gt;</v>
      </c>
    </row>
    <row r="159" spans="1:26" x14ac:dyDescent="0.25">
      <c r="A159">
        <v>11</v>
      </c>
      <c r="B159">
        <v>12</v>
      </c>
      <c r="D159">
        <v>155</v>
      </c>
      <c r="E159">
        <v>21</v>
      </c>
      <c r="F159" t="s">
        <v>37</v>
      </c>
      <c r="G159">
        <f ca="1">ROUND(INDEX(nodes!$B:$B,MATCH(A159,nodes!$A:$A,0))+RAND()*$B$1*2-$B$1,0)</f>
        <v>1144</v>
      </c>
      <c r="H159">
        <f ca="1">ROUND(INDEX(nodes!$C:$C,MATCH(A159,nodes!$A:$A,0))+RAND()*$B$1*2-$B$1,0)</f>
        <v>1090</v>
      </c>
      <c r="I159" s="1">
        <v>0.25</v>
      </c>
      <c r="J159" t="s">
        <v>10</v>
      </c>
      <c r="K159" t="s">
        <v>39</v>
      </c>
      <c r="L159">
        <f ca="1">ROUND(INDEX(nodes!$B:$B,MATCH(B159,nodes!$A:$A,0))+RAND()*$B$1*2-$B$1,0)</f>
        <v>1006</v>
      </c>
      <c r="M159">
        <f ca="1">ROUND(INDEX(nodes!$C:$C,MATCH(B159,nodes!$A:$A,0))+RAND()*$B$1*2-$B$1,0)</f>
        <v>2244</v>
      </c>
      <c r="N159" s="1">
        <v>0.66666666666666696</v>
      </c>
      <c r="O159" t="s">
        <v>10</v>
      </c>
      <c r="P159" t="str">
        <f t="shared" si="40"/>
        <v>h</v>
      </c>
      <c r="Q159">
        <f t="shared" ca="1" si="41"/>
        <v>1144</v>
      </c>
      <c r="R159">
        <f t="shared" ca="1" si="42"/>
        <v>1090</v>
      </c>
      <c r="T159" t="s">
        <v>11</v>
      </c>
      <c r="U159" t="str">
        <f t="shared" si="34"/>
        <v>&lt;person id="155" age="21"&gt; &lt;plan selected="yes"&gt;</v>
      </c>
      <c r="V159" t="str">
        <f t="shared" ca="1" si="35"/>
        <v>&lt;act type="h" x="1144" y="1090" end_time="06:00:00" /&gt;</v>
      </c>
      <c r="W159" t="str">
        <f t="shared" si="36"/>
        <v>&lt;leg mode="car"&gt;&lt;/leg&gt;</v>
      </c>
      <c r="X159" t="str">
        <f t="shared" ca="1" si="37"/>
        <v>&lt;act type="s" x="1006" y="2244" end_time="16:00:00" /&gt;</v>
      </c>
      <c r="Y159" t="str">
        <f t="shared" si="38"/>
        <v>&lt;leg mode="car"&gt;&lt;/leg&gt;</v>
      </c>
      <c r="Z159" t="str">
        <f t="shared" ca="1" si="39"/>
        <v>&lt;act type="h" x="1144" y="1090" /&gt; &lt;/plan&gt; &lt;/person&gt;</v>
      </c>
    </row>
    <row r="160" spans="1:26" x14ac:dyDescent="0.25">
      <c r="A160">
        <v>11</v>
      </c>
      <c r="B160">
        <v>12</v>
      </c>
      <c r="D160">
        <v>156</v>
      </c>
      <c r="E160">
        <v>21</v>
      </c>
      <c r="F160" t="s">
        <v>37</v>
      </c>
      <c r="G160">
        <f ca="1">ROUND(INDEX(nodes!$B:$B,MATCH(A160,nodes!$A:$A,0))+RAND()*$B$1*2-$B$1,0)</f>
        <v>1237</v>
      </c>
      <c r="H160">
        <f ca="1">ROUND(INDEX(nodes!$C:$C,MATCH(A160,nodes!$A:$A,0))+RAND()*$B$1*2-$B$1,0)</f>
        <v>1084</v>
      </c>
      <c r="I160" s="1">
        <v>0.25</v>
      </c>
      <c r="J160" t="s">
        <v>10</v>
      </c>
      <c r="K160" t="s">
        <v>39</v>
      </c>
      <c r="L160">
        <f ca="1">ROUND(INDEX(nodes!$B:$B,MATCH(B160,nodes!$A:$A,0))+RAND()*$B$1*2-$B$1,0)</f>
        <v>1035</v>
      </c>
      <c r="M160">
        <f ca="1">ROUND(INDEX(nodes!$C:$C,MATCH(B160,nodes!$A:$A,0))+RAND()*$B$1*2-$B$1,0)</f>
        <v>1809</v>
      </c>
      <c r="N160" s="1">
        <v>0.66666666666666696</v>
      </c>
      <c r="O160" t="s">
        <v>10</v>
      </c>
      <c r="P160" t="str">
        <f t="shared" si="40"/>
        <v>h</v>
      </c>
      <c r="Q160">
        <f t="shared" ca="1" si="41"/>
        <v>1237</v>
      </c>
      <c r="R160">
        <f t="shared" ca="1" si="42"/>
        <v>1084</v>
      </c>
      <c r="T160" t="s">
        <v>11</v>
      </c>
      <c r="U160" t="str">
        <f t="shared" si="34"/>
        <v>&lt;person id="156" age="21"&gt; &lt;plan selected="yes"&gt;</v>
      </c>
      <c r="V160" t="str">
        <f t="shared" ca="1" si="35"/>
        <v>&lt;act type="h" x="1237" y="1084" end_time="06:00:00" /&gt;</v>
      </c>
      <c r="W160" t="str">
        <f t="shared" si="36"/>
        <v>&lt;leg mode="car"&gt;&lt;/leg&gt;</v>
      </c>
      <c r="X160" t="str">
        <f t="shared" ca="1" si="37"/>
        <v>&lt;act type="s" x="1035" y="1809" end_time="16:00:00" /&gt;</v>
      </c>
      <c r="Y160" t="str">
        <f t="shared" si="38"/>
        <v>&lt;leg mode="car"&gt;&lt;/leg&gt;</v>
      </c>
      <c r="Z160" t="str">
        <f t="shared" ca="1" si="39"/>
        <v>&lt;act type="h" x="1237" y="1084" /&gt; &lt;/plan&gt; &lt;/person&gt;</v>
      </c>
    </row>
    <row r="161" spans="1:26" x14ac:dyDescent="0.25">
      <c r="A161">
        <v>11</v>
      </c>
      <c r="B161">
        <v>12</v>
      </c>
      <c r="D161">
        <v>157</v>
      </c>
      <c r="E161">
        <v>21</v>
      </c>
      <c r="F161" t="s">
        <v>37</v>
      </c>
      <c r="G161">
        <f ca="1">ROUND(INDEX(nodes!$B:$B,MATCH(A161,nodes!$A:$A,0))+RAND()*$B$1*2-$B$1,0)</f>
        <v>1005</v>
      </c>
      <c r="H161">
        <f ca="1">ROUND(INDEX(nodes!$C:$C,MATCH(A161,nodes!$A:$A,0))+RAND()*$B$1*2-$B$1,0)</f>
        <v>1046</v>
      </c>
      <c r="I161" s="1">
        <v>0.25</v>
      </c>
      <c r="J161" t="s">
        <v>10</v>
      </c>
      <c r="K161" t="s">
        <v>39</v>
      </c>
      <c r="L161">
        <f ca="1">ROUND(INDEX(nodes!$B:$B,MATCH(B161,nodes!$A:$A,0))+RAND()*$B$1*2-$B$1,0)</f>
        <v>955</v>
      </c>
      <c r="M161">
        <f ca="1">ROUND(INDEX(nodes!$C:$C,MATCH(B161,nodes!$A:$A,0))+RAND()*$B$1*2-$B$1,0)</f>
        <v>1859</v>
      </c>
      <c r="N161" s="1">
        <v>0.66666666666666696</v>
      </c>
      <c r="O161" t="s">
        <v>10</v>
      </c>
      <c r="P161" t="str">
        <f t="shared" si="40"/>
        <v>h</v>
      </c>
      <c r="Q161">
        <f t="shared" ca="1" si="41"/>
        <v>1005</v>
      </c>
      <c r="R161">
        <f t="shared" ca="1" si="42"/>
        <v>1046</v>
      </c>
      <c r="T161" t="s">
        <v>11</v>
      </c>
      <c r="U161" t="str">
        <f t="shared" si="34"/>
        <v>&lt;person id="157" age="21"&gt; &lt;plan selected="yes"&gt;</v>
      </c>
      <c r="V161" t="str">
        <f t="shared" ca="1" si="35"/>
        <v>&lt;act type="h" x="1005" y="1046" end_time="06:00:00" /&gt;</v>
      </c>
      <c r="W161" t="str">
        <f t="shared" si="36"/>
        <v>&lt;leg mode="car"&gt;&lt;/leg&gt;</v>
      </c>
      <c r="X161" t="str">
        <f t="shared" ca="1" si="37"/>
        <v>&lt;act type="s" x="955" y="1859" end_time="16:00:00" /&gt;</v>
      </c>
      <c r="Y161" t="str">
        <f t="shared" si="38"/>
        <v>&lt;leg mode="car"&gt;&lt;/leg&gt;</v>
      </c>
      <c r="Z161" t="str">
        <f t="shared" ca="1" si="39"/>
        <v>&lt;act type="h" x="1005" y="1046" /&gt; &lt;/plan&gt; &lt;/person&gt;</v>
      </c>
    </row>
    <row r="162" spans="1:26" x14ac:dyDescent="0.25">
      <c r="A162">
        <v>11</v>
      </c>
      <c r="B162">
        <v>12</v>
      </c>
      <c r="D162">
        <v>158</v>
      </c>
      <c r="E162">
        <v>21</v>
      </c>
      <c r="F162" t="s">
        <v>37</v>
      </c>
      <c r="G162">
        <f ca="1">ROUND(INDEX(nodes!$B:$B,MATCH(A162,nodes!$A:$A,0))+RAND()*$B$1*2-$B$1,0)</f>
        <v>795</v>
      </c>
      <c r="H162">
        <f ca="1">ROUND(INDEX(nodes!$C:$C,MATCH(A162,nodes!$A:$A,0))+RAND()*$B$1*2-$B$1,0)</f>
        <v>1114</v>
      </c>
      <c r="I162" s="1">
        <v>0.25</v>
      </c>
      <c r="J162" t="s">
        <v>10</v>
      </c>
      <c r="K162" t="s">
        <v>39</v>
      </c>
      <c r="L162">
        <f ca="1">ROUND(INDEX(nodes!$B:$B,MATCH(B162,nodes!$A:$A,0))+RAND()*$B$1*2-$B$1,0)</f>
        <v>842</v>
      </c>
      <c r="M162">
        <f ca="1">ROUND(INDEX(nodes!$C:$C,MATCH(B162,nodes!$A:$A,0))+RAND()*$B$1*2-$B$1,0)</f>
        <v>2279</v>
      </c>
      <c r="N162" s="1">
        <v>0.66666666666666696</v>
      </c>
      <c r="O162" t="s">
        <v>10</v>
      </c>
      <c r="P162" t="str">
        <f t="shared" si="40"/>
        <v>h</v>
      </c>
      <c r="Q162">
        <f t="shared" ca="1" si="41"/>
        <v>795</v>
      </c>
      <c r="R162">
        <f t="shared" ca="1" si="42"/>
        <v>1114</v>
      </c>
      <c r="T162" t="s">
        <v>11</v>
      </c>
      <c r="U162" t="str">
        <f t="shared" si="34"/>
        <v>&lt;person id="158" age="21"&gt; &lt;plan selected="yes"&gt;</v>
      </c>
      <c r="V162" t="str">
        <f t="shared" ca="1" si="35"/>
        <v>&lt;act type="h" x="795" y="1114" end_time="06:00:00" /&gt;</v>
      </c>
      <c r="W162" t="str">
        <f t="shared" si="36"/>
        <v>&lt;leg mode="car"&gt;&lt;/leg&gt;</v>
      </c>
      <c r="X162" t="str">
        <f t="shared" ca="1" si="37"/>
        <v>&lt;act type="s" x="842" y="2279" end_time="16:00:00" /&gt;</v>
      </c>
      <c r="Y162" t="str">
        <f t="shared" si="38"/>
        <v>&lt;leg mode="car"&gt;&lt;/leg&gt;</v>
      </c>
      <c r="Z162" t="str">
        <f t="shared" ca="1" si="39"/>
        <v>&lt;act type="h" x="795" y="1114" /&gt; &lt;/plan&gt; &lt;/person&gt;</v>
      </c>
    </row>
    <row r="163" spans="1:26" x14ac:dyDescent="0.25">
      <c r="A163">
        <v>11</v>
      </c>
      <c r="B163">
        <v>12</v>
      </c>
      <c r="D163">
        <v>159</v>
      </c>
      <c r="E163">
        <v>21</v>
      </c>
      <c r="F163" t="s">
        <v>37</v>
      </c>
      <c r="G163">
        <f ca="1">ROUND(INDEX(nodes!$B:$B,MATCH(A163,nodes!$A:$A,0))+RAND()*$B$1*2-$B$1,0)</f>
        <v>929</v>
      </c>
      <c r="H163">
        <f ca="1">ROUND(INDEX(nodes!$C:$C,MATCH(A163,nodes!$A:$A,0))+RAND()*$B$1*2-$B$1,0)</f>
        <v>742</v>
      </c>
      <c r="I163" s="1">
        <v>0.25</v>
      </c>
      <c r="J163" t="s">
        <v>10</v>
      </c>
      <c r="K163" t="s">
        <v>39</v>
      </c>
      <c r="L163">
        <f ca="1">ROUND(INDEX(nodes!$B:$B,MATCH(B163,nodes!$A:$A,0))+RAND()*$B$1*2-$B$1,0)</f>
        <v>754</v>
      </c>
      <c r="M163">
        <f ca="1">ROUND(INDEX(nodes!$C:$C,MATCH(B163,nodes!$A:$A,0))+RAND()*$B$1*2-$B$1,0)</f>
        <v>1933</v>
      </c>
      <c r="N163" s="1">
        <v>0.66666666666666696</v>
      </c>
      <c r="O163" t="s">
        <v>10</v>
      </c>
      <c r="P163" t="str">
        <f t="shared" si="40"/>
        <v>h</v>
      </c>
      <c r="Q163">
        <f t="shared" ca="1" si="41"/>
        <v>929</v>
      </c>
      <c r="R163">
        <f t="shared" ca="1" si="42"/>
        <v>742</v>
      </c>
      <c r="T163" t="s">
        <v>11</v>
      </c>
      <c r="U163" t="str">
        <f t="shared" si="34"/>
        <v>&lt;person id="159" age="21"&gt; &lt;plan selected="yes"&gt;</v>
      </c>
      <c r="V163" t="str">
        <f t="shared" ca="1" si="35"/>
        <v>&lt;act type="h" x="929" y="742" end_time="06:00:00" /&gt;</v>
      </c>
      <c r="W163" t="str">
        <f t="shared" si="36"/>
        <v>&lt;leg mode="car"&gt;&lt;/leg&gt;</v>
      </c>
      <c r="X163" t="str">
        <f t="shared" ca="1" si="37"/>
        <v>&lt;act type="s" x="754" y="1933" end_time="16:00:00" /&gt;</v>
      </c>
      <c r="Y163" t="str">
        <f t="shared" si="38"/>
        <v>&lt;leg mode="car"&gt;&lt;/leg&gt;</v>
      </c>
      <c r="Z163" t="str">
        <f t="shared" ca="1" si="39"/>
        <v>&lt;act type="h" x="929" y="742" /&gt; &lt;/plan&gt; &lt;/person&gt;</v>
      </c>
    </row>
    <row r="164" spans="1:26" x14ac:dyDescent="0.25">
      <c r="A164">
        <v>11</v>
      </c>
      <c r="B164">
        <v>12</v>
      </c>
      <c r="D164">
        <v>160</v>
      </c>
      <c r="E164">
        <v>21</v>
      </c>
      <c r="F164" t="s">
        <v>37</v>
      </c>
      <c r="G164">
        <f ca="1">ROUND(INDEX(nodes!$B:$B,MATCH(A164,nodes!$A:$A,0))+RAND()*$B$1*2-$B$1,0)</f>
        <v>958</v>
      </c>
      <c r="H164">
        <f ca="1">ROUND(INDEX(nodes!$C:$C,MATCH(A164,nodes!$A:$A,0))+RAND()*$B$1*2-$B$1,0)</f>
        <v>776</v>
      </c>
      <c r="I164" s="1">
        <v>0.25</v>
      </c>
      <c r="J164" t="s">
        <v>10</v>
      </c>
      <c r="K164" t="s">
        <v>39</v>
      </c>
      <c r="L164">
        <f ca="1">ROUND(INDEX(nodes!$B:$B,MATCH(B164,nodes!$A:$A,0))+RAND()*$B$1*2-$B$1,0)</f>
        <v>1196</v>
      </c>
      <c r="M164">
        <f ca="1">ROUND(INDEX(nodes!$C:$C,MATCH(B164,nodes!$A:$A,0))+RAND()*$B$1*2-$B$1,0)</f>
        <v>1942</v>
      </c>
      <c r="N164" s="1">
        <v>0.66666666666666696</v>
      </c>
      <c r="O164" t="s">
        <v>10</v>
      </c>
      <c r="P164" t="str">
        <f t="shared" si="40"/>
        <v>h</v>
      </c>
      <c r="Q164">
        <f t="shared" ca="1" si="41"/>
        <v>958</v>
      </c>
      <c r="R164">
        <f t="shared" ca="1" si="42"/>
        <v>776</v>
      </c>
      <c r="T164" t="s">
        <v>11</v>
      </c>
      <c r="U164" t="str">
        <f t="shared" si="34"/>
        <v>&lt;person id="160" age="21"&gt; &lt;plan selected="yes"&gt;</v>
      </c>
      <c r="V164" t="str">
        <f t="shared" ca="1" si="35"/>
        <v>&lt;act type="h" x="958" y="776" end_time="06:00:00" /&gt;</v>
      </c>
      <c r="W164" t="str">
        <f t="shared" si="36"/>
        <v>&lt;leg mode="car"&gt;&lt;/leg&gt;</v>
      </c>
      <c r="X164" t="str">
        <f t="shared" ca="1" si="37"/>
        <v>&lt;act type="s" x="1196" y="1942" end_time="16:00:00" /&gt;</v>
      </c>
      <c r="Y164" t="str">
        <f t="shared" si="38"/>
        <v>&lt;leg mode="car"&gt;&lt;/leg&gt;</v>
      </c>
      <c r="Z164" t="str">
        <f t="shared" ca="1" si="39"/>
        <v>&lt;act type="h" x="958" y="776" /&gt; &lt;/plan&gt; &lt;/person&gt;</v>
      </c>
    </row>
    <row r="165" spans="1:26" x14ac:dyDescent="0.25">
      <c r="A165">
        <v>11</v>
      </c>
      <c r="B165">
        <v>12</v>
      </c>
      <c r="D165">
        <v>161</v>
      </c>
      <c r="E165">
        <v>21</v>
      </c>
      <c r="F165" t="s">
        <v>37</v>
      </c>
      <c r="G165">
        <f ca="1">ROUND(INDEX(nodes!$B:$B,MATCH(A165,nodes!$A:$A,0))+RAND()*$B$1*2-$B$1,0)</f>
        <v>794</v>
      </c>
      <c r="H165">
        <f ca="1">ROUND(INDEX(nodes!$C:$C,MATCH(A165,nodes!$A:$A,0))+RAND()*$B$1*2-$B$1,0)</f>
        <v>892</v>
      </c>
      <c r="I165" s="1">
        <v>0.25</v>
      </c>
      <c r="J165" t="s">
        <v>10</v>
      </c>
      <c r="K165" t="s">
        <v>39</v>
      </c>
      <c r="L165">
        <f ca="1">ROUND(INDEX(nodes!$B:$B,MATCH(B165,nodes!$A:$A,0))+RAND()*$B$1*2-$B$1,0)</f>
        <v>854</v>
      </c>
      <c r="M165">
        <f ca="1">ROUND(INDEX(nodes!$C:$C,MATCH(B165,nodes!$A:$A,0))+RAND()*$B$1*2-$B$1,0)</f>
        <v>2135</v>
      </c>
      <c r="N165" s="1">
        <v>0.66666666666666696</v>
      </c>
      <c r="O165" t="s">
        <v>10</v>
      </c>
      <c r="P165" t="str">
        <f t="shared" si="40"/>
        <v>h</v>
      </c>
      <c r="Q165">
        <f t="shared" ca="1" si="41"/>
        <v>794</v>
      </c>
      <c r="R165">
        <f t="shared" ca="1" si="42"/>
        <v>892</v>
      </c>
      <c r="T165" t="s">
        <v>11</v>
      </c>
      <c r="U165" t="str">
        <f t="shared" si="34"/>
        <v>&lt;person id="161" age="21"&gt; &lt;plan selected="yes"&gt;</v>
      </c>
      <c r="V165" t="str">
        <f t="shared" ca="1" si="35"/>
        <v>&lt;act type="h" x="794" y="892" end_time="06:00:00" /&gt;</v>
      </c>
      <c r="W165" t="str">
        <f t="shared" si="36"/>
        <v>&lt;leg mode="car"&gt;&lt;/leg&gt;</v>
      </c>
      <c r="X165" t="str">
        <f t="shared" ca="1" si="37"/>
        <v>&lt;act type="s" x="854" y="2135" end_time="16:00:00" /&gt;</v>
      </c>
      <c r="Y165" t="str">
        <f t="shared" si="38"/>
        <v>&lt;leg mode="car"&gt;&lt;/leg&gt;</v>
      </c>
      <c r="Z165" t="str">
        <f t="shared" ca="1" si="39"/>
        <v>&lt;act type="h" x="794" y="892" /&gt; &lt;/plan&gt; &lt;/person&gt;</v>
      </c>
    </row>
    <row r="166" spans="1:26" x14ac:dyDescent="0.25">
      <c r="A166">
        <v>11</v>
      </c>
      <c r="B166">
        <v>12</v>
      </c>
      <c r="D166">
        <v>162</v>
      </c>
      <c r="E166">
        <v>21</v>
      </c>
      <c r="F166" t="s">
        <v>37</v>
      </c>
      <c r="G166">
        <f ca="1">ROUND(INDEX(nodes!$B:$B,MATCH(A166,nodes!$A:$A,0))+RAND()*$B$1*2-$B$1,0)</f>
        <v>791</v>
      </c>
      <c r="H166">
        <f ca="1">ROUND(INDEX(nodes!$C:$C,MATCH(A166,nodes!$A:$A,0))+RAND()*$B$1*2-$B$1,0)</f>
        <v>875</v>
      </c>
      <c r="I166" s="1">
        <v>0.25</v>
      </c>
      <c r="J166" t="s">
        <v>10</v>
      </c>
      <c r="K166" t="s">
        <v>39</v>
      </c>
      <c r="L166">
        <f ca="1">ROUND(INDEX(nodes!$B:$B,MATCH(B166,nodes!$A:$A,0))+RAND()*$B$1*2-$B$1,0)</f>
        <v>1231</v>
      </c>
      <c r="M166">
        <f ca="1">ROUND(INDEX(nodes!$C:$C,MATCH(B166,nodes!$A:$A,0))+RAND()*$B$1*2-$B$1,0)</f>
        <v>2150</v>
      </c>
      <c r="N166" s="1">
        <v>0.66666666666666696</v>
      </c>
      <c r="O166" t="s">
        <v>10</v>
      </c>
      <c r="P166" t="str">
        <f t="shared" si="40"/>
        <v>h</v>
      </c>
      <c r="Q166">
        <f t="shared" ca="1" si="41"/>
        <v>791</v>
      </c>
      <c r="R166">
        <f t="shared" ca="1" si="42"/>
        <v>875</v>
      </c>
      <c r="T166" t="s">
        <v>11</v>
      </c>
      <c r="U166" t="str">
        <f t="shared" si="34"/>
        <v>&lt;person id="162" age="21"&gt; &lt;plan selected="yes"&gt;</v>
      </c>
      <c r="V166" t="str">
        <f t="shared" ca="1" si="35"/>
        <v>&lt;act type="h" x="791" y="875" end_time="06:00:00" /&gt;</v>
      </c>
      <c r="W166" t="str">
        <f t="shared" si="36"/>
        <v>&lt;leg mode="car"&gt;&lt;/leg&gt;</v>
      </c>
      <c r="X166" t="str">
        <f t="shared" ca="1" si="37"/>
        <v>&lt;act type="s" x="1231" y="2150" end_time="16:00:00" /&gt;</v>
      </c>
      <c r="Y166" t="str">
        <f t="shared" si="38"/>
        <v>&lt;leg mode="car"&gt;&lt;/leg&gt;</v>
      </c>
      <c r="Z166" t="str">
        <f t="shared" ca="1" si="39"/>
        <v>&lt;act type="h" x="791" y="875" /&gt; &lt;/plan&gt; &lt;/person&gt;</v>
      </c>
    </row>
    <row r="167" spans="1:26" x14ac:dyDescent="0.25">
      <c r="A167">
        <v>11</v>
      </c>
      <c r="B167">
        <v>12</v>
      </c>
      <c r="D167">
        <v>163</v>
      </c>
      <c r="E167">
        <v>21</v>
      </c>
      <c r="F167" t="s">
        <v>37</v>
      </c>
      <c r="G167">
        <f ca="1">ROUND(INDEX(nodes!$B:$B,MATCH(A167,nodes!$A:$A,0))+RAND()*$B$1*2-$B$1,0)</f>
        <v>1095</v>
      </c>
      <c r="H167">
        <f ca="1">ROUND(INDEX(nodes!$C:$C,MATCH(A167,nodes!$A:$A,0))+RAND()*$B$1*2-$B$1,0)</f>
        <v>906</v>
      </c>
      <c r="I167" s="1">
        <v>0.25</v>
      </c>
      <c r="J167" t="s">
        <v>10</v>
      </c>
      <c r="K167" t="s">
        <v>39</v>
      </c>
      <c r="L167">
        <f ca="1">ROUND(INDEX(nodes!$B:$B,MATCH(B167,nodes!$A:$A,0))+RAND()*$B$1*2-$B$1,0)</f>
        <v>782</v>
      </c>
      <c r="M167">
        <f ca="1">ROUND(INDEX(nodes!$C:$C,MATCH(B167,nodes!$A:$A,0))+RAND()*$B$1*2-$B$1,0)</f>
        <v>2269</v>
      </c>
      <c r="N167" s="1">
        <v>0.66666666666666696</v>
      </c>
      <c r="O167" t="s">
        <v>10</v>
      </c>
      <c r="P167" t="str">
        <f t="shared" si="40"/>
        <v>h</v>
      </c>
      <c r="Q167">
        <f t="shared" ca="1" si="41"/>
        <v>1095</v>
      </c>
      <c r="R167">
        <f t="shared" ca="1" si="42"/>
        <v>906</v>
      </c>
      <c r="T167" t="s">
        <v>11</v>
      </c>
      <c r="U167" t="str">
        <f t="shared" si="34"/>
        <v>&lt;person id="163" age="21"&gt; &lt;plan selected="yes"&gt;</v>
      </c>
      <c r="V167" t="str">
        <f t="shared" ca="1" si="35"/>
        <v>&lt;act type="h" x="1095" y="906" end_time="06:00:00" /&gt;</v>
      </c>
      <c r="W167" t="str">
        <f t="shared" si="36"/>
        <v>&lt;leg mode="car"&gt;&lt;/leg&gt;</v>
      </c>
      <c r="X167" t="str">
        <f t="shared" ca="1" si="37"/>
        <v>&lt;act type="s" x="782" y="2269" end_time="16:00:00" /&gt;</v>
      </c>
      <c r="Y167" t="str">
        <f t="shared" si="38"/>
        <v>&lt;leg mode="car"&gt;&lt;/leg&gt;</v>
      </c>
      <c r="Z167" t="str">
        <f t="shared" ca="1" si="39"/>
        <v>&lt;act type="h" x="1095" y="906" /&gt; &lt;/plan&gt; &lt;/person&gt;</v>
      </c>
    </row>
    <row r="168" spans="1:26" x14ac:dyDescent="0.25">
      <c r="A168">
        <v>11</v>
      </c>
      <c r="B168">
        <v>12</v>
      </c>
      <c r="D168">
        <v>164</v>
      </c>
      <c r="E168">
        <v>21</v>
      </c>
      <c r="F168" t="s">
        <v>37</v>
      </c>
      <c r="G168">
        <f ca="1">ROUND(INDEX(nodes!$B:$B,MATCH(A168,nodes!$A:$A,0))+RAND()*$B$1*2-$B$1,0)</f>
        <v>855</v>
      </c>
      <c r="H168">
        <f ca="1">ROUND(INDEX(nodes!$C:$C,MATCH(A168,nodes!$A:$A,0))+RAND()*$B$1*2-$B$1,0)</f>
        <v>1271</v>
      </c>
      <c r="I168" s="1">
        <v>0.25</v>
      </c>
      <c r="J168" t="s">
        <v>10</v>
      </c>
      <c r="K168" t="s">
        <v>39</v>
      </c>
      <c r="L168">
        <f ca="1">ROUND(INDEX(nodes!$B:$B,MATCH(B168,nodes!$A:$A,0))+RAND()*$B$1*2-$B$1,0)</f>
        <v>940</v>
      </c>
      <c r="M168">
        <f ca="1">ROUND(INDEX(nodes!$C:$C,MATCH(B168,nodes!$A:$A,0))+RAND()*$B$1*2-$B$1,0)</f>
        <v>1773</v>
      </c>
      <c r="N168" s="1">
        <v>0.66666666666666696</v>
      </c>
      <c r="O168" t="s">
        <v>10</v>
      </c>
      <c r="P168" t="str">
        <f t="shared" si="40"/>
        <v>h</v>
      </c>
      <c r="Q168">
        <f t="shared" ca="1" si="41"/>
        <v>855</v>
      </c>
      <c r="R168">
        <f t="shared" ca="1" si="42"/>
        <v>1271</v>
      </c>
      <c r="T168" t="s">
        <v>11</v>
      </c>
      <c r="U168" t="str">
        <f t="shared" si="34"/>
        <v>&lt;person id="164" age="21"&gt; &lt;plan selected="yes"&gt;</v>
      </c>
      <c r="V168" t="str">
        <f t="shared" ca="1" si="35"/>
        <v>&lt;act type="h" x="855" y="1271" end_time="06:00:00" /&gt;</v>
      </c>
      <c r="W168" t="str">
        <f t="shared" si="36"/>
        <v>&lt;leg mode="car"&gt;&lt;/leg&gt;</v>
      </c>
      <c r="X168" t="str">
        <f t="shared" ca="1" si="37"/>
        <v>&lt;act type="s" x="940" y="1773" end_time="16:00:00" /&gt;</v>
      </c>
      <c r="Y168" t="str">
        <f t="shared" si="38"/>
        <v>&lt;leg mode="car"&gt;&lt;/leg&gt;</v>
      </c>
      <c r="Z168" t="str">
        <f t="shared" ca="1" si="39"/>
        <v>&lt;act type="h" x="855" y="1271" /&gt; &lt;/plan&gt; &lt;/person&gt;</v>
      </c>
    </row>
    <row r="169" spans="1:26" x14ac:dyDescent="0.25">
      <c r="A169">
        <v>11</v>
      </c>
      <c r="B169">
        <v>12</v>
      </c>
      <c r="D169">
        <v>165</v>
      </c>
      <c r="E169">
        <v>21</v>
      </c>
      <c r="F169" t="s">
        <v>37</v>
      </c>
      <c r="G169">
        <f ca="1">ROUND(INDEX(nodes!$B:$B,MATCH(A169,nodes!$A:$A,0))+RAND()*$B$1*2-$B$1,0)</f>
        <v>801</v>
      </c>
      <c r="H169">
        <f ca="1">ROUND(INDEX(nodes!$C:$C,MATCH(A169,nodes!$A:$A,0))+RAND()*$B$1*2-$B$1,0)</f>
        <v>1031</v>
      </c>
      <c r="I169" s="1">
        <v>0.25</v>
      </c>
      <c r="J169" t="s">
        <v>10</v>
      </c>
      <c r="K169" t="s">
        <v>39</v>
      </c>
      <c r="L169">
        <f ca="1">ROUND(INDEX(nodes!$B:$B,MATCH(B169,nodes!$A:$A,0))+RAND()*$B$1*2-$B$1,0)</f>
        <v>995</v>
      </c>
      <c r="M169">
        <f ca="1">ROUND(INDEX(nodes!$C:$C,MATCH(B169,nodes!$A:$A,0))+RAND()*$B$1*2-$B$1,0)</f>
        <v>1997</v>
      </c>
      <c r="N169" s="1">
        <v>0.66666666666666696</v>
      </c>
      <c r="O169" t="s">
        <v>10</v>
      </c>
      <c r="P169" t="str">
        <f t="shared" si="40"/>
        <v>h</v>
      </c>
      <c r="Q169">
        <f t="shared" ca="1" si="41"/>
        <v>801</v>
      </c>
      <c r="R169">
        <f t="shared" ca="1" si="42"/>
        <v>1031</v>
      </c>
      <c r="T169" t="s">
        <v>11</v>
      </c>
      <c r="U169" t="str">
        <f t="shared" si="34"/>
        <v>&lt;person id="165" age="21"&gt; &lt;plan selected="yes"&gt;</v>
      </c>
      <c r="V169" t="str">
        <f t="shared" ca="1" si="35"/>
        <v>&lt;act type="h" x="801" y="1031" end_time="06:00:00" /&gt;</v>
      </c>
      <c r="W169" t="str">
        <f t="shared" si="36"/>
        <v>&lt;leg mode="car"&gt;&lt;/leg&gt;</v>
      </c>
      <c r="X169" t="str">
        <f t="shared" ca="1" si="37"/>
        <v>&lt;act type="s" x="995" y="1997" end_time="16:00:00" /&gt;</v>
      </c>
      <c r="Y169" t="str">
        <f t="shared" si="38"/>
        <v>&lt;leg mode="car"&gt;&lt;/leg&gt;</v>
      </c>
      <c r="Z169" t="str">
        <f t="shared" ca="1" si="39"/>
        <v>&lt;act type="h" x="801" y="1031" /&gt; &lt;/plan&gt; &lt;/person&gt;</v>
      </c>
    </row>
    <row r="170" spans="1:26" x14ac:dyDescent="0.25">
      <c r="A170">
        <v>11</v>
      </c>
      <c r="B170">
        <v>12</v>
      </c>
      <c r="D170">
        <v>166</v>
      </c>
      <c r="E170">
        <v>21</v>
      </c>
      <c r="F170" t="s">
        <v>37</v>
      </c>
      <c r="G170">
        <f ca="1">ROUND(INDEX(nodes!$B:$B,MATCH(A170,nodes!$A:$A,0))+RAND()*$B$1*2-$B$1,0)</f>
        <v>789</v>
      </c>
      <c r="H170">
        <f ca="1">ROUND(INDEX(nodes!$C:$C,MATCH(A170,nodes!$A:$A,0))+RAND()*$B$1*2-$B$1,0)</f>
        <v>1222</v>
      </c>
      <c r="I170" s="1">
        <v>0.25</v>
      </c>
      <c r="J170" t="s">
        <v>10</v>
      </c>
      <c r="K170" t="s">
        <v>39</v>
      </c>
      <c r="L170">
        <f ca="1">ROUND(INDEX(nodes!$B:$B,MATCH(B170,nodes!$A:$A,0))+RAND()*$B$1*2-$B$1,0)</f>
        <v>1057</v>
      </c>
      <c r="M170">
        <f ca="1">ROUND(INDEX(nodes!$C:$C,MATCH(B170,nodes!$A:$A,0))+RAND()*$B$1*2-$B$1,0)</f>
        <v>2129</v>
      </c>
      <c r="N170" s="1">
        <v>0.66666666666666696</v>
      </c>
      <c r="O170" t="s">
        <v>10</v>
      </c>
      <c r="P170" t="str">
        <f t="shared" si="40"/>
        <v>h</v>
      </c>
      <c r="Q170">
        <f t="shared" ca="1" si="41"/>
        <v>789</v>
      </c>
      <c r="R170">
        <f t="shared" ca="1" si="42"/>
        <v>1222</v>
      </c>
      <c r="T170" t="s">
        <v>11</v>
      </c>
      <c r="U170" t="str">
        <f t="shared" si="34"/>
        <v>&lt;person id="166" age="21"&gt; &lt;plan selected="yes"&gt;</v>
      </c>
      <c r="V170" t="str">
        <f t="shared" ca="1" si="35"/>
        <v>&lt;act type="h" x="789" y="1222" end_time="06:00:00" /&gt;</v>
      </c>
      <c r="W170" t="str">
        <f t="shared" si="36"/>
        <v>&lt;leg mode="car"&gt;&lt;/leg&gt;</v>
      </c>
      <c r="X170" t="str">
        <f t="shared" ca="1" si="37"/>
        <v>&lt;act type="s" x="1057" y="2129" end_time="16:00:00" /&gt;</v>
      </c>
      <c r="Y170" t="str">
        <f t="shared" si="38"/>
        <v>&lt;leg mode="car"&gt;&lt;/leg&gt;</v>
      </c>
      <c r="Z170" t="str">
        <f t="shared" ca="1" si="39"/>
        <v>&lt;act type="h" x="789" y="1222" /&gt; &lt;/plan&gt; &lt;/person&gt;</v>
      </c>
    </row>
    <row r="171" spans="1:26" x14ac:dyDescent="0.25">
      <c r="A171">
        <v>11</v>
      </c>
      <c r="B171">
        <v>12</v>
      </c>
      <c r="D171">
        <v>167</v>
      </c>
      <c r="E171">
        <v>21</v>
      </c>
      <c r="F171" t="s">
        <v>37</v>
      </c>
      <c r="G171">
        <f ca="1">ROUND(INDEX(nodes!$B:$B,MATCH(A171,nodes!$A:$A,0))+RAND()*$B$1*2-$B$1,0)</f>
        <v>1262</v>
      </c>
      <c r="H171">
        <f ca="1">ROUND(INDEX(nodes!$C:$C,MATCH(A171,nodes!$A:$A,0))+RAND()*$B$1*2-$B$1,0)</f>
        <v>1219</v>
      </c>
      <c r="I171" s="1">
        <v>0.25</v>
      </c>
      <c r="J171" t="s">
        <v>10</v>
      </c>
      <c r="K171" t="s">
        <v>39</v>
      </c>
      <c r="L171">
        <f ca="1">ROUND(INDEX(nodes!$B:$B,MATCH(B171,nodes!$A:$A,0))+RAND()*$B$1*2-$B$1,0)</f>
        <v>1022</v>
      </c>
      <c r="M171">
        <f ca="1">ROUND(INDEX(nodes!$C:$C,MATCH(B171,nodes!$A:$A,0))+RAND()*$B$1*2-$B$1,0)</f>
        <v>1957</v>
      </c>
      <c r="N171" s="1">
        <v>0.66666666666666696</v>
      </c>
      <c r="O171" t="s">
        <v>10</v>
      </c>
      <c r="P171" t="str">
        <f t="shared" si="40"/>
        <v>h</v>
      </c>
      <c r="Q171">
        <f t="shared" ca="1" si="41"/>
        <v>1262</v>
      </c>
      <c r="R171">
        <f t="shared" ca="1" si="42"/>
        <v>1219</v>
      </c>
      <c r="T171" t="s">
        <v>11</v>
      </c>
      <c r="U171" t="str">
        <f t="shared" si="34"/>
        <v>&lt;person id="167" age="21"&gt; &lt;plan selected="yes"&gt;</v>
      </c>
      <c r="V171" t="str">
        <f t="shared" ca="1" si="35"/>
        <v>&lt;act type="h" x="1262" y="1219" end_time="06:00:00" /&gt;</v>
      </c>
      <c r="W171" t="str">
        <f t="shared" si="36"/>
        <v>&lt;leg mode="car"&gt;&lt;/leg&gt;</v>
      </c>
      <c r="X171" t="str">
        <f t="shared" ca="1" si="37"/>
        <v>&lt;act type="s" x="1022" y="1957" end_time="16:00:00" /&gt;</v>
      </c>
      <c r="Y171" t="str">
        <f t="shared" si="38"/>
        <v>&lt;leg mode="car"&gt;&lt;/leg&gt;</v>
      </c>
      <c r="Z171" t="str">
        <f t="shared" ca="1" si="39"/>
        <v>&lt;act type="h" x="1262" y="1219" /&gt; &lt;/plan&gt; &lt;/person&gt;</v>
      </c>
    </row>
    <row r="172" spans="1:26" x14ac:dyDescent="0.25">
      <c r="A172">
        <v>11</v>
      </c>
      <c r="B172">
        <v>12</v>
      </c>
      <c r="D172">
        <v>168</v>
      </c>
      <c r="E172">
        <v>21</v>
      </c>
      <c r="F172" t="s">
        <v>37</v>
      </c>
      <c r="G172">
        <f ca="1">ROUND(INDEX(nodes!$B:$B,MATCH(A172,nodes!$A:$A,0))+RAND()*$B$1*2-$B$1,0)</f>
        <v>846</v>
      </c>
      <c r="H172">
        <f ca="1">ROUND(INDEX(nodes!$C:$C,MATCH(A172,nodes!$A:$A,0))+RAND()*$B$1*2-$B$1,0)</f>
        <v>1290</v>
      </c>
      <c r="I172" s="1">
        <v>0.25</v>
      </c>
      <c r="J172" t="s">
        <v>10</v>
      </c>
      <c r="K172" t="s">
        <v>39</v>
      </c>
      <c r="L172">
        <f ca="1">ROUND(INDEX(nodes!$B:$B,MATCH(B172,nodes!$A:$A,0))+RAND()*$B$1*2-$B$1,0)</f>
        <v>960</v>
      </c>
      <c r="M172">
        <f ca="1">ROUND(INDEX(nodes!$C:$C,MATCH(B172,nodes!$A:$A,0))+RAND()*$B$1*2-$B$1,0)</f>
        <v>2288</v>
      </c>
      <c r="N172" s="1">
        <v>0.66666666666666696</v>
      </c>
      <c r="O172" t="s">
        <v>10</v>
      </c>
      <c r="P172" t="str">
        <f t="shared" si="40"/>
        <v>h</v>
      </c>
      <c r="Q172">
        <f t="shared" ca="1" si="41"/>
        <v>846</v>
      </c>
      <c r="R172">
        <f t="shared" ca="1" si="42"/>
        <v>1290</v>
      </c>
      <c r="T172" t="s">
        <v>11</v>
      </c>
      <c r="U172" t="str">
        <f t="shared" si="34"/>
        <v>&lt;person id="168" age="21"&gt; &lt;plan selected="yes"&gt;</v>
      </c>
      <c r="V172" t="str">
        <f t="shared" ca="1" si="35"/>
        <v>&lt;act type="h" x="846" y="1290" end_time="06:00:00" /&gt;</v>
      </c>
      <c r="W172" t="str">
        <f t="shared" si="36"/>
        <v>&lt;leg mode="car"&gt;&lt;/leg&gt;</v>
      </c>
      <c r="X172" t="str">
        <f t="shared" ca="1" si="37"/>
        <v>&lt;act type="s" x="960" y="2288" end_time="16:00:00" /&gt;</v>
      </c>
      <c r="Y172" t="str">
        <f t="shared" si="38"/>
        <v>&lt;leg mode="car"&gt;&lt;/leg&gt;</v>
      </c>
      <c r="Z172" t="str">
        <f t="shared" ca="1" si="39"/>
        <v>&lt;act type="h" x="846" y="1290" /&gt; &lt;/plan&gt; &lt;/person&gt;</v>
      </c>
    </row>
    <row r="173" spans="1:26" x14ac:dyDescent="0.25">
      <c r="A173">
        <v>11</v>
      </c>
      <c r="B173">
        <v>12</v>
      </c>
      <c r="D173">
        <v>169</v>
      </c>
      <c r="E173">
        <v>21</v>
      </c>
      <c r="F173" t="s">
        <v>37</v>
      </c>
      <c r="G173">
        <f ca="1">ROUND(INDEX(nodes!$B:$B,MATCH(A173,nodes!$A:$A,0))+RAND()*$B$1*2-$B$1,0)</f>
        <v>891</v>
      </c>
      <c r="H173">
        <f ca="1">ROUND(INDEX(nodes!$C:$C,MATCH(A173,nodes!$A:$A,0))+RAND()*$B$1*2-$B$1,0)</f>
        <v>763</v>
      </c>
      <c r="I173" s="1">
        <v>0.25</v>
      </c>
      <c r="J173" t="s">
        <v>10</v>
      </c>
      <c r="K173" t="s">
        <v>39</v>
      </c>
      <c r="L173">
        <f ca="1">ROUND(INDEX(nodes!$B:$B,MATCH(B173,nodes!$A:$A,0))+RAND()*$B$1*2-$B$1,0)</f>
        <v>841</v>
      </c>
      <c r="M173">
        <f ca="1">ROUND(INDEX(nodes!$C:$C,MATCH(B173,nodes!$A:$A,0))+RAND()*$B$1*2-$B$1,0)</f>
        <v>1920</v>
      </c>
      <c r="N173" s="1">
        <v>0.66666666666666696</v>
      </c>
      <c r="O173" t="s">
        <v>10</v>
      </c>
      <c r="P173" t="str">
        <f t="shared" si="40"/>
        <v>h</v>
      </c>
      <c r="Q173">
        <f t="shared" ca="1" si="41"/>
        <v>891</v>
      </c>
      <c r="R173">
        <f t="shared" ca="1" si="42"/>
        <v>763</v>
      </c>
      <c r="T173" t="s">
        <v>11</v>
      </c>
      <c r="U173" t="str">
        <f t="shared" si="34"/>
        <v>&lt;person id="169" age="21"&gt; &lt;plan selected="yes"&gt;</v>
      </c>
      <c r="V173" t="str">
        <f t="shared" ca="1" si="35"/>
        <v>&lt;act type="h" x="891" y="763" end_time="06:00:00" /&gt;</v>
      </c>
      <c r="W173" t="str">
        <f t="shared" si="36"/>
        <v>&lt;leg mode="car"&gt;&lt;/leg&gt;</v>
      </c>
      <c r="X173" t="str">
        <f t="shared" ca="1" si="37"/>
        <v>&lt;act type="s" x="841" y="1920" end_time="16:00:00" /&gt;</v>
      </c>
      <c r="Y173" t="str">
        <f t="shared" si="38"/>
        <v>&lt;leg mode="car"&gt;&lt;/leg&gt;</v>
      </c>
      <c r="Z173" t="str">
        <f t="shared" ca="1" si="39"/>
        <v>&lt;act type="h" x="891" y="763" /&gt; &lt;/plan&gt; &lt;/person&gt;</v>
      </c>
    </row>
    <row r="174" spans="1:26" x14ac:dyDescent="0.25">
      <c r="A174">
        <v>11</v>
      </c>
      <c r="B174">
        <v>12</v>
      </c>
      <c r="D174">
        <v>170</v>
      </c>
      <c r="E174">
        <v>21</v>
      </c>
      <c r="F174" t="s">
        <v>37</v>
      </c>
      <c r="G174">
        <f ca="1">ROUND(INDEX(nodes!$B:$B,MATCH(A174,nodes!$A:$A,0))+RAND()*$B$1*2-$B$1,0)</f>
        <v>731</v>
      </c>
      <c r="H174">
        <f ca="1">ROUND(INDEX(nodes!$C:$C,MATCH(A174,nodes!$A:$A,0))+RAND()*$B$1*2-$B$1,0)</f>
        <v>909</v>
      </c>
      <c r="I174" s="1">
        <v>0.25</v>
      </c>
      <c r="J174" t="s">
        <v>10</v>
      </c>
      <c r="K174" t="s">
        <v>39</v>
      </c>
      <c r="L174">
        <f ca="1">ROUND(INDEX(nodes!$B:$B,MATCH(B174,nodes!$A:$A,0))+RAND()*$B$1*2-$B$1,0)</f>
        <v>1152</v>
      </c>
      <c r="M174">
        <f ca="1">ROUND(INDEX(nodes!$C:$C,MATCH(B174,nodes!$A:$A,0))+RAND()*$B$1*2-$B$1,0)</f>
        <v>1784</v>
      </c>
      <c r="N174" s="1">
        <v>0.66666666666666696</v>
      </c>
      <c r="O174" t="s">
        <v>10</v>
      </c>
      <c r="P174" t="str">
        <f t="shared" si="40"/>
        <v>h</v>
      </c>
      <c r="Q174">
        <f t="shared" ca="1" si="41"/>
        <v>731</v>
      </c>
      <c r="R174">
        <f t="shared" ca="1" si="42"/>
        <v>909</v>
      </c>
      <c r="T174" t="s">
        <v>11</v>
      </c>
      <c r="U174" t="str">
        <f t="shared" si="34"/>
        <v>&lt;person id="170" age="21"&gt; &lt;plan selected="yes"&gt;</v>
      </c>
      <c r="V174" t="str">
        <f t="shared" ca="1" si="35"/>
        <v>&lt;act type="h" x="731" y="909" end_time="06:00:00" /&gt;</v>
      </c>
      <c r="W174" t="str">
        <f t="shared" si="36"/>
        <v>&lt;leg mode="car"&gt;&lt;/leg&gt;</v>
      </c>
      <c r="X174" t="str">
        <f t="shared" ca="1" si="37"/>
        <v>&lt;act type="s" x="1152" y="1784" end_time="16:00:00" /&gt;</v>
      </c>
      <c r="Y174" t="str">
        <f t="shared" si="38"/>
        <v>&lt;leg mode="car"&gt;&lt;/leg&gt;</v>
      </c>
      <c r="Z174" t="str">
        <f t="shared" ca="1" si="39"/>
        <v>&lt;act type="h" x="731" y="909" /&gt; &lt;/plan&gt; &lt;/person&gt;</v>
      </c>
    </row>
    <row r="175" spans="1:26" x14ac:dyDescent="0.25">
      <c r="A175">
        <v>11</v>
      </c>
      <c r="B175">
        <v>12</v>
      </c>
      <c r="D175">
        <v>171</v>
      </c>
      <c r="E175">
        <v>21</v>
      </c>
      <c r="F175" t="s">
        <v>37</v>
      </c>
      <c r="G175">
        <f ca="1">ROUND(INDEX(nodes!$B:$B,MATCH(A175,nodes!$A:$A,0))+RAND()*$B$1*2-$B$1,0)</f>
        <v>1095</v>
      </c>
      <c r="H175">
        <f ca="1">ROUND(INDEX(nodes!$C:$C,MATCH(A175,nodes!$A:$A,0))+RAND()*$B$1*2-$B$1,0)</f>
        <v>889</v>
      </c>
      <c r="I175" s="1">
        <v>0.25</v>
      </c>
      <c r="J175" t="s">
        <v>10</v>
      </c>
      <c r="K175" t="s">
        <v>39</v>
      </c>
      <c r="L175">
        <f ca="1">ROUND(INDEX(nodes!$B:$B,MATCH(B175,nodes!$A:$A,0))+RAND()*$B$1*2-$B$1,0)</f>
        <v>918</v>
      </c>
      <c r="M175">
        <f ca="1">ROUND(INDEX(nodes!$C:$C,MATCH(B175,nodes!$A:$A,0))+RAND()*$B$1*2-$B$1,0)</f>
        <v>1748</v>
      </c>
      <c r="N175" s="1">
        <v>0.66666666666666696</v>
      </c>
      <c r="O175" t="s">
        <v>10</v>
      </c>
      <c r="P175" t="str">
        <f t="shared" si="40"/>
        <v>h</v>
      </c>
      <c r="Q175">
        <f t="shared" ca="1" si="41"/>
        <v>1095</v>
      </c>
      <c r="R175">
        <f t="shared" ca="1" si="42"/>
        <v>889</v>
      </c>
      <c r="T175" t="s">
        <v>11</v>
      </c>
      <c r="U175" t="str">
        <f t="shared" si="34"/>
        <v>&lt;person id="171" age="21"&gt; &lt;plan selected="yes"&gt;</v>
      </c>
      <c r="V175" t="str">
        <f t="shared" ca="1" si="35"/>
        <v>&lt;act type="h" x="1095" y="889" end_time="06:00:00" /&gt;</v>
      </c>
      <c r="W175" t="str">
        <f t="shared" si="36"/>
        <v>&lt;leg mode="car"&gt;&lt;/leg&gt;</v>
      </c>
      <c r="X175" t="str">
        <f t="shared" ca="1" si="37"/>
        <v>&lt;act type="s" x="918" y="1748" end_time="16:00:00" /&gt;</v>
      </c>
      <c r="Y175" t="str">
        <f t="shared" si="38"/>
        <v>&lt;leg mode="car"&gt;&lt;/leg&gt;</v>
      </c>
      <c r="Z175" t="str">
        <f t="shared" ca="1" si="39"/>
        <v>&lt;act type="h" x="1095" y="889" /&gt; &lt;/plan&gt; &lt;/person&gt;</v>
      </c>
    </row>
    <row r="176" spans="1:26" x14ac:dyDescent="0.25">
      <c r="A176">
        <v>11</v>
      </c>
      <c r="B176">
        <v>12</v>
      </c>
      <c r="D176">
        <v>172</v>
      </c>
      <c r="E176">
        <v>21</v>
      </c>
      <c r="F176" t="s">
        <v>37</v>
      </c>
      <c r="G176">
        <f ca="1">ROUND(INDEX(nodes!$B:$B,MATCH(A176,nodes!$A:$A,0))+RAND()*$B$1*2-$B$1,0)</f>
        <v>1139</v>
      </c>
      <c r="H176">
        <f ca="1">ROUND(INDEX(nodes!$C:$C,MATCH(A176,nodes!$A:$A,0))+RAND()*$B$1*2-$B$1,0)</f>
        <v>1244</v>
      </c>
      <c r="I176" s="1">
        <v>0.25</v>
      </c>
      <c r="J176" t="s">
        <v>10</v>
      </c>
      <c r="K176" t="s">
        <v>39</v>
      </c>
      <c r="L176">
        <f ca="1">ROUND(INDEX(nodes!$B:$B,MATCH(B176,nodes!$A:$A,0))+RAND()*$B$1*2-$B$1,0)</f>
        <v>1274</v>
      </c>
      <c r="M176">
        <f ca="1">ROUND(INDEX(nodes!$C:$C,MATCH(B176,nodes!$A:$A,0))+RAND()*$B$1*2-$B$1,0)</f>
        <v>2122</v>
      </c>
      <c r="N176" s="1">
        <v>0.66666666666666696</v>
      </c>
      <c r="O176" t="s">
        <v>10</v>
      </c>
      <c r="P176" t="str">
        <f t="shared" si="40"/>
        <v>h</v>
      </c>
      <c r="Q176">
        <f t="shared" ca="1" si="41"/>
        <v>1139</v>
      </c>
      <c r="R176">
        <f t="shared" ca="1" si="42"/>
        <v>1244</v>
      </c>
      <c r="T176" t="s">
        <v>11</v>
      </c>
      <c r="U176" t="str">
        <f t="shared" si="34"/>
        <v>&lt;person id="172" age="21"&gt; &lt;plan selected="yes"&gt;</v>
      </c>
      <c r="V176" t="str">
        <f t="shared" ca="1" si="35"/>
        <v>&lt;act type="h" x="1139" y="1244" end_time="06:00:00" /&gt;</v>
      </c>
      <c r="W176" t="str">
        <f t="shared" si="36"/>
        <v>&lt;leg mode="car"&gt;&lt;/leg&gt;</v>
      </c>
      <c r="X176" t="str">
        <f t="shared" ca="1" si="37"/>
        <v>&lt;act type="s" x="1274" y="2122" end_time="16:00:00" /&gt;</v>
      </c>
      <c r="Y176" t="str">
        <f t="shared" si="38"/>
        <v>&lt;leg mode="car"&gt;&lt;/leg&gt;</v>
      </c>
      <c r="Z176" t="str">
        <f t="shared" ca="1" si="39"/>
        <v>&lt;act type="h" x="1139" y="1244" /&gt; &lt;/plan&gt; &lt;/person&gt;</v>
      </c>
    </row>
    <row r="177" spans="1:26" x14ac:dyDescent="0.25">
      <c r="A177">
        <v>11</v>
      </c>
      <c r="B177">
        <v>12</v>
      </c>
      <c r="D177">
        <v>173</v>
      </c>
      <c r="E177">
        <v>21</v>
      </c>
      <c r="F177" t="s">
        <v>37</v>
      </c>
      <c r="G177">
        <f ca="1">ROUND(INDEX(nodes!$B:$B,MATCH(A177,nodes!$A:$A,0))+RAND()*$B$1*2-$B$1,0)</f>
        <v>1278</v>
      </c>
      <c r="H177">
        <f ca="1">ROUND(INDEX(nodes!$C:$C,MATCH(A177,nodes!$A:$A,0))+RAND()*$B$1*2-$B$1,0)</f>
        <v>1237</v>
      </c>
      <c r="I177" s="1">
        <v>0.25</v>
      </c>
      <c r="J177" t="s">
        <v>10</v>
      </c>
      <c r="K177" t="s">
        <v>39</v>
      </c>
      <c r="L177">
        <f ca="1">ROUND(INDEX(nodes!$B:$B,MATCH(B177,nodes!$A:$A,0))+RAND()*$B$1*2-$B$1,0)</f>
        <v>1085</v>
      </c>
      <c r="M177">
        <f ca="1">ROUND(INDEX(nodes!$C:$C,MATCH(B177,nodes!$A:$A,0))+RAND()*$B$1*2-$B$1,0)</f>
        <v>2143</v>
      </c>
      <c r="N177" s="1">
        <v>0.66666666666666696</v>
      </c>
      <c r="O177" t="s">
        <v>10</v>
      </c>
      <c r="P177" t="str">
        <f t="shared" si="40"/>
        <v>h</v>
      </c>
      <c r="Q177">
        <f t="shared" ca="1" si="41"/>
        <v>1278</v>
      </c>
      <c r="R177">
        <f t="shared" ca="1" si="42"/>
        <v>1237</v>
      </c>
      <c r="T177" t="s">
        <v>11</v>
      </c>
      <c r="U177" t="str">
        <f t="shared" si="34"/>
        <v>&lt;person id="173" age="21"&gt; &lt;plan selected="yes"&gt;</v>
      </c>
      <c r="V177" t="str">
        <f t="shared" ca="1" si="35"/>
        <v>&lt;act type="h" x="1278" y="1237" end_time="06:00:00" /&gt;</v>
      </c>
      <c r="W177" t="str">
        <f t="shared" si="36"/>
        <v>&lt;leg mode="car"&gt;&lt;/leg&gt;</v>
      </c>
      <c r="X177" t="str">
        <f t="shared" ca="1" si="37"/>
        <v>&lt;act type="s" x="1085" y="2143" end_time="16:00:00" /&gt;</v>
      </c>
      <c r="Y177" t="str">
        <f t="shared" si="38"/>
        <v>&lt;leg mode="car"&gt;&lt;/leg&gt;</v>
      </c>
      <c r="Z177" t="str">
        <f t="shared" ca="1" si="39"/>
        <v>&lt;act type="h" x="1278" y="1237" /&gt; &lt;/plan&gt; &lt;/person&gt;</v>
      </c>
    </row>
    <row r="178" spans="1:26" x14ac:dyDescent="0.25">
      <c r="A178">
        <v>11</v>
      </c>
      <c r="B178">
        <v>12</v>
      </c>
      <c r="D178">
        <v>174</v>
      </c>
      <c r="E178">
        <v>21</v>
      </c>
      <c r="F178" t="s">
        <v>37</v>
      </c>
      <c r="G178">
        <f ca="1">ROUND(INDEX(nodes!$B:$B,MATCH(A178,nodes!$A:$A,0))+RAND()*$B$1*2-$B$1,0)</f>
        <v>889</v>
      </c>
      <c r="H178">
        <f ca="1">ROUND(INDEX(nodes!$C:$C,MATCH(A178,nodes!$A:$A,0))+RAND()*$B$1*2-$B$1,0)</f>
        <v>832</v>
      </c>
      <c r="I178" s="1">
        <v>0.25</v>
      </c>
      <c r="J178" t="s">
        <v>10</v>
      </c>
      <c r="K178" t="s">
        <v>39</v>
      </c>
      <c r="L178">
        <f ca="1">ROUND(INDEX(nodes!$B:$B,MATCH(B178,nodes!$A:$A,0))+RAND()*$B$1*2-$B$1,0)</f>
        <v>779</v>
      </c>
      <c r="M178">
        <f ca="1">ROUND(INDEX(nodes!$C:$C,MATCH(B178,nodes!$A:$A,0))+RAND()*$B$1*2-$B$1,0)</f>
        <v>2137</v>
      </c>
      <c r="N178" s="1">
        <v>0.66666666666666696</v>
      </c>
      <c r="O178" t="s">
        <v>10</v>
      </c>
      <c r="P178" t="str">
        <f t="shared" si="40"/>
        <v>h</v>
      </c>
      <c r="Q178">
        <f t="shared" ca="1" si="41"/>
        <v>889</v>
      </c>
      <c r="R178">
        <f t="shared" ca="1" si="42"/>
        <v>832</v>
      </c>
      <c r="T178" t="s">
        <v>11</v>
      </c>
      <c r="U178" t="str">
        <f t="shared" si="34"/>
        <v>&lt;person id="174" age="21"&gt; &lt;plan selected="yes"&gt;</v>
      </c>
      <c r="V178" t="str">
        <f t="shared" ca="1" si="35"/>
        <v>&lt;act type="h" x="889" y="832" end_time="06:00:00" /&gt;</v>
      </c>
      <c r="W178" t="str">
        <f t="shared" si="36"/>
        <v>&lt;leg mode="car"&gt;&lt;/leg&gt;</v>
      </c>
      <c r="X178" t="str">
        <f t="shared" ca="1" si="37"/>
        <v>&lt;act type="s" x="779" y="2137" end_time="16:00:00" /&gt;</v>
      </c>
      <c r="Y178" t="str">
        <f t="shared" si="38"/>
        <v>&lt;leg mode="car"&gt;&lt;/leg&gt;</v>
      </c>
      <c r="Z178" t="str">
        <f t="shared" ca="1" si="39"/>
        <v>&lt;act type="h" x="889" y="832" /&gt; &lt;/plan&gt; &lt;/person&gt;</v>
      </c>
    </row>
    <row r="179" spans="1:26" x14ac:dyDescent="0.25">
      <c r="A179">
        <v>11</v>
      </c>
      <c r="B179">
        <v>12</v>
      </c>
      <c r="D179">
        <v>175</v>
      </c>
      <c r="E179">
        <v>21</v>
      </c>
      <c r="F179" t="s">
        <v>37</v>
      </c>
      <c r="G179">
        <f ca="1">ROUND(INDEX(nodes!$B:$B,MATCH(A179,nodes!$A:$A,0))+RAND()*$B$1*2-$B$1,0)</f>
        <v>1199</v>
      </c>
      <c r="H179">
        <f ca="1">ROUND(INDEX(nodes!$C:$C,MATCH(A179,nodes!$A:$A,0))+RAND()*$B$1*2-$B$1,0)</f>
        <v>939</v>
      </c>
      <c r="I179" s="1">
        <v>0.25</v>
      </c>
      <c r="J179" t="s">
        <v>10</v>
      </c>
      <c r="K179" t="s">
        <v>39</v>
      </c>
      <c r="L179">
        <f ca="1">ROUND(INDEX(nodes!$B:$B,MATCH(B179,nodes!$A:$A,0))+RAND()*$B$1*2-$B$1,0)</f>
        <v>1270</v>
      </c>
      <c r="M179">
        <f ca="1">ROUND(INDEX(nodes!$C:$C,MATCH(B179,nodes!$A:$A,0))+RAND()*$B$1*2-$B$1,0)</f>
        <v>1793</v>
      </c>
      <c r="N179" s="1">
        <v>0.66666666666666696</v>
      </c>
      <c r="O179" t="s">
        <v>10</v>
      </c>
      <c r="P179" t="str">
        <f t="shared" si="40"/>
        <v>h</v>
      </c>
      <c r="Q179">
        <f t="shared" ca="1" si="41"/>
        <v>1199</v>
      </c>
      <c r="R179">
        <f t="shared" ca="1" si="42"/>
        <v>939</v>
      </c>
      <c r="T179" t="s">
        <v>11</v>
      </c>
      <c r="U179" t="str">
        <f t="shared" si="34"/>
        <v>&lt;person id="175" age="21"&gt; &lt;plan selected="yes"&gt;</v>
      </c>
      <c r="V179" t="str">
        <f t="shared" ca="1" si="35"/>
        <v>&lt;act type="h" x="1199" y="939" end_time="06:00:00" /&gt;</v>
      </c>
      <c r="W179" t="str">
        <f t="shared" si="36"/>
        <v>&lt;leg mode="car"&gt;&lt;/leg&gt;</v>
      </c>
      <c r="X179" t="str">
        <f t="shared" ca="1" si="37"/>
        <v>&lt;act type="s" x="1270" y="1793" end_time="16:00:00" /&gt;</v>
      </c>
      <c r="Y179" t="str">
        <f t="shared" si="38"/>
        <v>&lt;leg mode="car"&gt;&lt;/leg&gt;</v>
      </c>
      <c r="Z179" t="str">
        <f t="shared" ca="1" si="39"/>
        <v>&lt;act type="h" x="1199" y="939" /&gt; &lt;/plan&gt; &lt;/person&gt;</v>
      </c>
    </row>
    <row r="180" spans="1:26" x14ac:dyDescent="0.25">
      <c r="A180">
        <v>11</v>
      </c>
      <c r="B180">
        <v>12</v>
      </c>
      <c r="D180">
        <v>176</v>
      </c>
      <c r="E180">
        <v>21</v>
      </c>
      <c r="F180" t="s">
        <v>37</v>
      </c>
      <c r="G180">
        <f ca="1">ROUND(INDEX(nodes!$B:$B,MATCH(A180,nodes!$A:$A,0))+RAND()*$B$1*2-$B$1,0)</f>
        <v>1067</v>
      </c>
      <c r="H180">
        <f ca="1">ROUND(INDEX(nodes!$C:$C,MATCH(A180,nodes!$A:$A,0))+RAND()*$B$1*2-$B$1,0)</f>
        <v>1052</v>
      </c>
      <c r="I180" s="1">
        <v>0.25</v>
      </c>
      <c r="J180" t="s">
        <v>10</v>
      </c>
      <c r="K180" t="s">
        <v>39</v>
      </c>
      <c r="L180">
        <f ca="1">ROUND(INDEX(nodes!$B:$B,MATCH(B180,nodes!$A:$A,0))+RAND()*$B$1*2-$B$1,0)</f>
        <v>930</v>
      </c>
      <c r="M180">
        <f ca="1">ROUND(INDEX(nodes!$C:$C,MATCH(B180,nodes!$A:$A,0))+RAND()*$B$1*2-$B$1,0)</f>
        <v>1752</v>
      </c>
      <c r="N180" s="1">
        <v>0.66666666666666696</v>
      </c>
      <c r="O180" t="s">
        <v>10</v>
      </c>
      <c r="P180" t="str">
        <f t="shared" si="40"/>
        <v>h</v>
      </c>
      <c r="Q180">
        <f t="shared" ca="1" si="41"/>
        <v>1067</v>
      </c>
      <c r="R180">
        <f t="shared" ca="1" si="42"/>
        <v>1052</v>
      </c>
      <c r="T180" t="s">
        <v>11</v>
      </c>
      <c r="U180" t="str">
        <f t="shared" si="34"/>
        <v>&lt;person id="176" age="21"&gt; &lt;plan selected="yes"&gt;</v>
      </c>
      <c r="V180" t="str">
        <f t="shared" ca="1" si="35"/>
        <v>&lt;act type="h" x="1067" y="1052" end_time="06:00:00" /&gt;</v>
      </c>
      <c r="W180" t="str">
        <f t="shared" si="36"/>
        <v>&lt;leg mode="car"&gt;&lt;/leg&gt;</v>
      </c>
      <c r="X180" t="str">
        <f t="shared" ca="1" si="37"/>
        <v>&lt;act type="s" x="930" y="1752" end_time="16:00:00" /&gt;</v>
      </c>
      <c r="Y180" t="str">
        <f t="shared" si="38"/>
        <v>&lt;leg mode="car"&gt;&lt;/leg&gt;</v>
      </c>
      <c r="Z180" t="str">
        <f t="shared" ca="1" si="39"/>
        <v>&lt;act type="h" x="1067" y="1052" /&gt; &lt;/plan&gt; &lt;/person&gt;</v>
      </c>
    </row>
    <row r="181" spans="1:26" x14ac:dyDescent="0.25">
      <c r="A181">
        <v>11</v>
      </c>
      <c r="B181">
        <v>12</v>
      </c>
      <c r="D181">
        <v>177</v>
      </c>
      <c r="E181">
        <v>21</v>
      </c>
      <c r="F181" t="s">
        <v>37</v>
      </c>
      <c r="G181">
        <f ca="1">ROUND(INDEX(nodes!$B:$B,MATCH(A181,nodes!$A:$A,0))+RAND()*$B$1*2-$B$1,0)</f>
        <v>991</v>
      </c>
      <c r="H181">
        <f ca="1">ROUND(INDEX(nodes!$C:$C,MATCH(A181,nodes!$A:$A,0))+RAND()*$B$1*2-$B$1,0)</f>
        <v>1054</v>
      </c>
      <c r="I181" s="1">
        <v>0.25</v>
      </c>
      <c r="J181" t="s">
        <v>10</v>
      </c>
      <c r="K181" t="s">
        <v>39</v>
      </c>
      <c r="L181">
        <f ca="1">ROUND(INDEX(nodes!$B:$B,MATCH(B181,nodes!$A:$A,0))+RAND()*$B$1*2-$B$1,0)</f>
        <v>1192</v>
      </c>
      <c r="M181">
        <f ca="1">ROUND(INDEX(nodes!$C:$C,MATCH(B181,nodes!$A:$A,0))+RAND()*$B$1*2-$B$1,0)</f>
        <v>1735</v>
      </c>
      <c r="N181" s="1">
        <v>0.66666666666666696</v>
      </c>
      <c r="O181" t="s">
        <v>10</v>
      </c>
      <c r="P181" t="str">
        <f t="shared" si="40"/>
        <v>h</v>
      </c>
      <c r="Q181">
        <f t="shared" ca="1" si="41"/>
        <v>991</v>
      </c>
      <c r="R181">
        <f t="shared" ca="1" si="42"/>
        <v>1054</v>
      </c>
      <c r="T181" t="s">
        <v>11</v>
      </c>
      <c r="U181" t="str">
        <f t="shared" si="34"/>
        <v>&lt;person id="177" age="21"&gt; &lt;plan selected="yes"&gt;</v>
      </c>
      <c r="V181" t="str">
        <f t="shared" ca="1" si="35"/>
        <v>&lt;act type="h" x="991" y="1054" end_time="06:00:00" /&gt;</v>
      </c>
      <c r="W181" t="str">
        <f t="shared" si="36"/>
        <v>&lt;leg mode="car"&gt;&lt;/leg&gt;</v>
      </c>
      <c r="X181" t="str">
        <f t="shared" ca="1" si="37"/>
        <v>&lt;act type="s" x="1192" y="1735" end_time="16:00:00" /&gt;</v>
      </c>
      <c r="Y181" t="str">
        <f t="shared" si="38"/>
        <v>&lt;leg mode="car"&gt;&lt;/leg&gt;</v>
      </c>
      <c r="Z181" t="str">
        <f t="shared" ca="1" si="39"/>
        <v>&lt;act type="h" x="991" y="1054" /&gt; &lt;/plan&gt; &lt;/person&gt;</v>
      </c>
    </row>
    <row r="182" spans="1:26" x14ac:dyDescent="0.25">
      <c r="A182">
        <v>11</v>
      </c>
      <c r="B182">
        <v>12</v>
      </c>
      <c r="D182">
        <v>178</v>
      </c>
      <c r="E182">
        <v>21</v>
      </c>
      <c r="F182" t="s">
        <v>37</v>
      </c>
      <c r="G182">
        <f ca="1">ROUND(INDEX(nodes!$B:$B,MATCH(A182,nodes!$A:$A,0))+RAND()*$B$1*2-$B$1,0)</f>
        <v>773</v>
      </c>
      <c r="H182">
        <f ca="1">ROUND(INDEX(nodes!$C:$C,MATCH(A182,nodes!$A:$A,0))+RAND()*$B$1*2-$B$1,0)</f>
        <v>796</v>
      </c>
      <c r="I182" s="1">
        <v>0.25</v>
      </c>
      <c r="J182" t="s">
        <v>10</v>
      </c>
      <c r="K182" t="s">
        <v>39</v>
      </c>
      <c r="L182">
        <f ca="1">ROUND(INDEX(nodes!$B:$B,MATCH(B182,nodes!$A:$A,0))+RAND()*$B$1*2-$B$1,0)</f>
        <v>939</v>
      </c>
      <c r="M182">
        <f ca="1">ROUND(INDEX(nodes!$C:$C,MATCH(B182,nodes!$A:$A,0))+RAND()*$B$1*2-$B$1,0)</f>
        <v>2096</v>
      </c>
      <c r="N182" s="1">
        <v>0.66666666666666696</v>
      </c>
      <c r="O182" t="s">
        <v>10</v>
      </c>
      <c r="P182" t="str">
        <f t="shared" si="40"/>
        <v>h</v>
      </c>
      <c r="Q182">
        <f t="shared" ca="1" si="41"/>
        <v>773</v>
      </c>
      <c r="R182">
        <f t="shared" ca="1" si="42"/>
        <v>796</v>
      </c>
      <c r="T182" t="s">
        <v>11</v>
      </c>
      <c r="U182" t="str">
        <f t="shared" si="34"/>
        <v>&lt;person id="178" age="21"&gt; &lt;plan selected="yes"&gt;</v>
      </c>
      <c r="V182" t="str">
        <f t="shared" ca="1" si="35"/>
        <v>&lt;act type="h" x="773" y="796" end_time="06:00:00" /&gt;</v>
      </c>
      <c r="W182" t="str">
        <f t="shared" si="36"/>
        <v>&lt;leg mode="car"&gt;&lt;/leg&gt;</v>
      </c>
      <c r="X182" t="str">
        <f t="shared" ca="1" si="37"/>
        <v>&lt;act type="s" x="939" y="2096" end_time="16:00:00" /&gt;</v>
      </c>
      <c r="Y182" t="str">
        <f t="shared" si="38"/>
        <v>&lt;leg mode="car"&gt;&lt;/leg&gt;</v>
      </c>
      <c r="Z182" t="str">
        <f t="shared" ca="1" si="39"/>
        <v>&lt;act type="h" x="773" y="796" /&gt; &lt;/plan&gt; &lt;/person&gt;</v>
      </c>
    </row>
    <row r="183" spans="1:26" x14ac:dyDescent="0.25">
      <c r="A183">
        <v>11</v>
      </c>
      <c r="B183">
        <v>12</v>
      </c>
      <c r="D183">
        <v>179</v>
      </c>
      <c r="E183">
        <v>21</v>
      </c>
      <c r="F183" t="s">
        <v>37</v>
      </c>
      <c r="G183">
        <f ca="1">ROUND(INDEX(nodes!$B:$B,MATCH(A183,nodes!$A:$A,0))+RAND()*$B$1*2-$B$1,0)</f>
        <v>794</v>
      </c>
      <c r="H183">
        <f ca="1">ROUND(INDEX(nodes!$C:$C,MATCH(A183,nodes!$A:$A,0))+RAND()*$B$1*2-$B$1,0)</f>
        <v>1236</v>
      </c>
      <c r="I183" s="1">
        <v>0.25</v>
      </c>
      <c r="J183" t="s">
        <v>10</v>
      </c>
      <c r="K183" t="s">
        <v>39</v>
      </c>
      <c r="L183">
        <f ca="1">ROUND(INDEX(nodes!$B:$B,MATCH(B183,nodes!$A:$A,0))+RAND()*$B$1*2-$B$1,0)</f>
        <v>773</v>
      </c>
      <c r="M183">
        <f ca="1">ROUND(INDEX(nodes!$C:$C,MATCH(B183,nodes!$A:$A,0))+RAND()*$B$1*2-$B$1,0)</f>
        <v>2067</v>
      </c>
      <c r="N183" s="1">
        <v>0.66666666666666696</v>
      </c>
      <c r="O183" t="s">
        <v>10</v>
      </c>
      <c r="P183" t="str">
        <f t="shared" si="40"/>
        <v>h</v>
      </c>
      <c r="Q183">
        <f t="shared" ca="1" si="41"/>
        <v>794</v>
      </c>
      <c r="R183">
        <f t="shared" ca="1" si="42"/>
        <v>1236</v>
      </c>
      <c r="T183" t="s">
        <v>11</v>
      </c>
      <c r="U183" t="str">
        <f t="shared" si="34"/>
        <v>&lt;person id="179" age="21"&gt; &lt;plan selected="yes"&gt;</v>
      </c>
      <c r="V183" t="str">
        <f t="shared" ca="1" si="35"/>
        <v>&lt;act type="h" x="794" y="1236" end_time="06:00:00" /&gt;</v>
      </c>
      <c r="W183" t="str">
        <f t="shared" si="36"/>
        <v>&lt;leg mode="car"&gt;&lt;/leg&gt;</v>
      </c>
      <c r="X183" t="str">
        <f t="shared" ca="1" si="37"/>
        <v>&lt;act type="s" x="773" y="2067" end_time="16:00:00" /&gt;</v>
      </c>
      <c r="Y183" t="str">
        <f t="shared" si="38"/>
        <v>&lt;leg mode="car"&gt;&lt;/leg&gt;</v>
      </c>
      <c r="Z183" t="str">
        <f t="shared" ca="1" si="39"/>
        <v>&lt;act type="h" x="794" y="1236" /&gt; &lt;/plan&gt; &lt;/person&gt;</v>
      </c>
    </row>
    <row r="184" spans="1:26" x14ac:dyDescent="0.25">
      <c r="A184">
        <v>11</v>
      </c>
      <c r="B184">
        <v>12</v>
      </c>
      <c r="D184">
        <v>180</v>
      </c>
      <c r="E184">
        <v>21</v>
      </c>
      <c r="F184" t="s">
        <v>37</v>
      </c>
      <c r="G184">
        <f ca="1">ROUND(INDEX(nodes!$B:$B,MATCH(A184,nodes!$A:$A,0))+RAND()*$B$1*2-$B$1,0)</f>
        <v>1162</v>
      </c>
      <c r="H184">
        <f ca="1">ROUND(INDEX(nodes!$C:$C,MATCH(A184,nodes!$A:$A,0))+RAND()*$B$1*2-$B$1,0)</f>
        <v>1121</v>
      </c>
      <c r="I184" s="1">
        <v>0.25</v>
      </c>
      <c r="J184" t="s">
        <v>10</v>
      </c>
      <c r="K184" t="s">
        <v>39</v>
      </c>
      <c r="L184">
        <f ca="1">ROUND(INDEX(nodes!$B:$B,MATCH(B184,nodes!$A:$A,0))+RAND()*$B$1*2-$B$1,0)</f>
        <v>863</v>
      </c>
      <c r="M184">
        <f ca="1">ROUND(INDEX(nodes!$C:$C,MATCH(B184,nodes!$A:$A,0))+RAND()*$B$1*2-$B$1,0)</f>
        <v>1727</v>
      </c>
      <c r="N184" s="1">
        <v>0.66666666666666696</v>
      </c>
      <c r="O184" t="s">
        <v>10</v>
      </c>
      <c r="P184" t="str">
        <f t="shared" si="40"/>
        <v>h</v>
      </c>
      <c r="Q184">
        <f t="shared" ca="1" si="41"/>
        <v>1162</v>
      </c>
      <c r="R184">
        <f t="shared" ca="1" si="42"/>
        <v>1121</v>
      </c>
      <c r="T184" t="s">
        <v>11</v>
      </c>
      <c r="U184" t="str">
        <f t="shared" si="34"/>
        <v>&lt;person id="180" age="21"&gt; &lt;plan selected="yes"&gt;</v>
      </c>
      <c r="V184" t="str">
        <f t="shared" ca="1" si="35"/>
        <v>&lt;act type="h" x="1162" y="1121" end_time="06:00:00" /&gt;</v>
      </c>
      <c r="W184" t="str">
        <f t="shared" si="36"/>
        <v>&lt;leg mode="car"&gt;&lt;/leg&gt;</v>
      </c>
      <c r="X184" t="str">
        <f t="shared" ca="1" si="37"/>
        <v>&lt;act type="s" x="863" y="1727" end_time="16:00:00" /&gt;</v>
      </c>
      <c r="Y184" t="str">
        <f t="shared" si="38"/>
        <v>&lt;leg mode="car"&gt;&lt;/leg&gt;</v>
      </c>
      <c r="Z184" t="str">
        <f t="shared" ca="1" si="39"/>
        <v>&lt;act type="h" x="1162" y="1121" /&gt; &lt;/plan&gt; &lt;/person&gt;</v>
      </c>
    </row>
    <row r="185" spans="1:26" x14ac:dyDescent="0.25">
      <c r="A185">
        <v>11</v>
      </c>
      <c r="B185">
        <v>12</v>
      </c>
      <c r="D185">
        <v>181</v>
      </c>
      <c r="E185">
        <v>21</v>
      </c>
      <c r="F185" t="s">
        <v>37</v>
      </c>
      <c r="G185">
        <f ca="1">ROUND(INDEX(nodes!$B:$B,MATCH(A185,nodes!$A:$A,0))+RAND()*$B$1*2-$B$1,0)</f>
        <v>1174</v>
      </c>
      <c r="H185">
        <f ca="1">ROUND(INDEX(nodes!$C:$C,MATCH(A185,nodes!$A:$A,0))+RAND()*$B$1*2-$B$1,0)</f>
        <v>1138</v>
      </c>
      <c r="I185" s="1">
        <v>0.25</v>
      </c>
      <c r="J185" t="s">
        <v>10</v>
      </c>
      <c r="K185" t="s">
        <v>39</v>
      </c>
      <c r="L185">
        <f ca="1">ROUND(INDEX(nodes!$B:$B,MATCH(B185,nodes!$A:$A,0))+RAND()*$B$1*2-$B$1,0)</f>
        <v>1224</v>
      </c>
      <c r="M185">
        <f ca="1">ROUND(INDEX(nodes!$C:$C,MATCH(B185,nodes!$A:$A,0))+RAND()*$B$1*2-$B$1,0)</f>
        <v>2081</v>
      </c>
      <c r="N185" s="1">
        <v>0.66666666666666696</v>
      </c>
      <c r="O185" t="s">
        <v>10</v>
      </c>
      <c r="P185" t="str">
        <f t="shared" si="40"/>
        <v>h</v>
      </c>
      <c r="Q185">
        <f t="shared" ca="1" si="41"/>
        <v>1174</v>
      </c>
      <c r="R185">
        <f t="shared" ca="1" si="42"/>
        <v>1138</v>
      </c>
      <c r="T185" t="s">
        <v>11</v>
      </c>
      <c r="U185" t="str">
        <f t="shared" si="34"/>
        <v>&lt;person id="181" age="21"&gt; &lt;plan selected="yes"&gt;</v>
      </c>
      <c r="V185" t="str">
        <f t="shared" ca="1" si="35"/>
        <v>&lt;act type="h" x="1174" y="1138" end_time="06:00:00" /&gt;</v>
      </c>
      <c r="W185" t="str">
        <f t="shared" si="36"/>
        <v>&lt;leg mode="car"&gt;&lt;/leg&gt;</v>
      </c>
      <c r="X185" t="str">
        <f t="shared" ca="1" si="37"/>
        <v>&lt;act type="s" x="1224" y="2081" end_time="16:00:00" /&gt;</v>
      </c>
      <c r="Y185" t="str">
        <f t="shared" si="38"/>
        <v>&lt;leg mode="car"&gt;&lt;/leg&gt;</v>
      </c>
      <c r="Z185" t="str">
        <f t="shared" ca="1" si="39"/>
        <v>&lt;act type="h" x="1174" y="1138" /&gt; &lt;/plan&gt; &lt;/person&gt;</v>
      </c>
    </row>
    <row r="186" spans="1:26" x14ac:dyDescent="0.25">
      <c r="A186">
        <v>11</v>
      </c>
      <c r="B186">
        <v>12</v>
      </c>
      <c r="D186">
        <v>182</v>
      </c>
      <c r="E186">
        <v>21</v>
      </c>
      <c r="F186" t="s">
        <v>37</v>
      </c>
      <c r="G186">
        <f ca="1">ROUND(INDEX(nodes!$B:$B,MATCH(A186,nodes!$A:$A,0))+RAND()*$B$1*2-$B$1,0)</f>
        <v>1206</v>
      </c>
      <c r="H186">
        <f ca="1">ROUND(INDEX(nodes!$C:$C,MATCH(A186,nodes!$A:$A,0))+RAND()*$B$1*2-$B$1,0)</f>
        <v>827</v>
      </c>
      <c r="I186" s="1">
        <v>0.25</v>
      </c>
      <c r="J186" t="s">
        <v>10</v>
      </c>
      <c r="K186" t="s">
        <v>39</v>
      </c>
      <c r="L186">
        <f ca="1">ROUND(INDEX(nodes!$B:$B,MATCH(B186,nodes!$A:$A,0))+RAND()*$B$1*2-$B$1,0)</f>
        <v>786</v>
      </c>
      <c r="M186">
        <f ca="1">ROUND(INDEX(nodes!$C:$C,MATCH(B186,nodes!$A:$A,0))+RAND()*$B$1*2-$B$1,0)</f>
        <v>1939</v>
      </c>
      <c r="N186" s="1">
        <v>0.66666666666666696</v>
      </c>
      <c r="O186" t="s">
        <v>10</v>
      </c>
      <c r="P186" t="str">
        <f t="shared" si="40"/>
        <v>h</v>
      </c>
      <c r="Q186">
        <f t="shared" ca="1" si="41"/>
        <v>1206</v>
      </c>
      <c r="R186">
        <f t="shared" ca="1" si="42"/>
        <v>827</v>
      </c>
      <c r="T186" t="s">
        <v>11</v>
      </c>
      <c r="U186" t="str">
        <f t="shared" si="34"/>
        <v>&lt;person id="182" age="21"&gt; &lt;plan selected="yes"&gt;</v>
      </c>
      <c r="V186" t="str">
        <f t="shared" ca="1" si="35"/>
        <v>&lt;act type="h" x="1206" y="827" end_time="06:00:00" /&gt;</v>
      </c>
      <c r="W186" t="str">
        <f t="shared" si="36"/>
        <v>&lt;leg mode="car"&gt;&lt;/leg&gt;</v>
      </c>
      <c r="X186" t="str">
        <f t="shared" ca="1" si="37"/>
        <v>&lt;act type="s" x="786" y="1939" end_time="16:00:00" /&gt;</v>
      </c>
      <c r="Y186" t="str">
        <f t="shared" si="38"/>
        <v>&lt;leg mode="car"&gt;&lt;/leg&gt;</v>
      </c>
      <c r="Z186" t="str">
        <f t="shared" ca="1" si="39"/>
        <v>&lt;act type="h" x="1206" y="827" /&gt; &lt;/plan&gt; &lt;/person&gt;</v>
      </c>
    </row>
    <row r="187" spans="1:26" x14ac:dyDescent="0.25">
      <c r="A187">
        <v>11</v>
      </c>
      <c r="B187">
        <v>12</v>
      </c>
      <c r="D187">
        <v>183</v>
      </c>
      <c r="E187">
        <v>21</v>
      </c>
      <c r="F187" t="s">
        <v>37</v>
      </c>
      <c r="G187">
        <f ca="1">ROUND(INDEX(nodes!$B:$B,MATCH(A187,nodes!$A:$A,0))+RAND()*$B$1*2-$B$1,0)</f>
        <v>1140</v>
      </c>
      <c r="H187">
        <f ca="1">ROUND(INDEX(nodes!$C:$C,MATCH(A187,nodes!$A:$A,0))+RAND()*$B$1*2-$B$1,0)</f>
        <v>1203</v>
      </c>
      <c r="I187" s="1">
        <v>0.25</v>
      </c>
      <c r="J187" t="s">
        <v>10</v>
      </c>
      <c r="K187" t="s">
        <v>39</v>
      </c>
      <c r="L187">
        <f ca="1">ROUND(INDEX(nodes!$B:$B,MATCH(B187,nodes!$A:$A,0))+RAND()*$B$1*2-$B$1,0)</f>
        <v>846</v>
      </c>
      <c r="M187">
        <f ca="1">ROUND(INDEX(nodes!$C:$C,MATCH(B187,nodes!$A:$A,0))+RAND()*$B$1*2-$B$1,0)</f>
        <v>1870</v>
      </c>
      <c r="N187" s="1">
        <v>0.66666666666666696</v>
      </c>
      <c r="O187" t="s">
        <v>10</v>
      </c>
      <c r="P187" t="str">
        <f t="shared" si="40"/>
        <v>h</v>
      </c>
      <c r="Q187">
        <f t="shared" ca="1" si="41"/>
        <v>1140</v>
      </c>
      <c r="R187">
        <f t="shared" ca="1" si="42"/>
        <v>1203</v>
      </c>
      <c r="T187" t="s">
        <v>11</v>
      </c>
      <c r="U187" t="str">
        <f t="shared" si="34"/>
        <v>&lt;person id="183" age="21"&gt; &lt;plan selected="yes"&gt;</v>
      </c>
      <c r="V187" t="str">
        <f t="shared" ca="1" si="35"/>
        <v>&lt;act type="h" x="1140" y="1203" end_time="06:00:00" /&gt;</v>
      </c>
      <c r="W187" t="str">
        <f t="shared" si="36"/>
        <v>&lt;leg mode="car"&gt;&lt;/leg&gt;</v>
      </c>
      <c r="X187" t="str">
        <f t="shared" ca="1" si="37"/>
        <v>&lt;act type="s" x="846" y="1870" end_time="16:00:00" /&gt;</v>
      </c>
      <c r="Y187" t="str">
        <f t="shared" si="38"/>
        <v>&lt;leg mode="car"&gt;&lt;/leg&gt;</v>
      </c>
      <c r="Z187" t="str">
        <f t="shared" ca="1" si="39"/>
        <v>&lt;act type="h" x="1140" y="1203" /&gt; &lt;/plan&gt; &lt;/person&gt;</v>
      </c>
    </row>
    <row r="188" spans="1:26" x14ac:dyDescent="0.25">
      <c r="A188">
        <v>11</v>
      </c>
      <c r="B188">
        <v>12</v>
      </c>
      <c r="D188">
        <v>184</v>
      </c>
      <c r="E188">
        <v>21</v>
      </c>
      <c r="F188" t="s">
        <v>37</v>
      </c>
      <c r="G188">
        <f ca="1">ROUND(INDEX(nodes!$B:$B,MATCH(A188,nodes!$A:$A,0))+RAND()*$B$1*2-$B$1,0)</f>
        <v>1022</v>
      </c>
      <c r="H188">
        <f ca="1">ROUND(INDEX(nodes!$C:$C,MATCH(A188,nodes!$A:$A,0))+RAND()*$B$1*2-$B$1,0)</f>
        <v>1291</v>
      </c>
      <c r="I188" s="1">
        <v>0.25</v>
      </c>
      <c r="J188" t="s">
        <v>10</v>
      </c>
      <c r="K188" t="s">
        <v>39</v>
      </c>
      <c r="L188">
        <f ca="1">ROUND(INDEX(nodes!$B:$B,MATCH(B188,nodes!$A:$A,0))+RAND()*$B$1*2-$B$1,0)</f>
        <v>893</v>
      </c>
      <c r="M188">
        <f ca="1">ROUND(INDEX(nodes!$C:$C,MATCH(B188,nodes!$A:$A,0))+RAND()*$B$1*2-$B$1,0)</f>
        <v>2228</v>
      </c>
      <c r="N188" s="1">
        <v>0.66666666666666696</v>
      </c>
      <c r="O188" t="s">
        <v>10</v>
      </c>
      <c r="P188" t="str">
        <f t="shared" si="40"/>
        <v>h</v>
      </c>
      <c r="Q188">
        <f t="shared" ca="1" si="41"/>
        <v>1022</v>
      </c>
      <c r="R188">
        <f t="shared" ca="1" si="42"/>
        <v>1291</v>
      </c>
      <c r="T188" t="s">
        <v>11</v>
      </c>
      <c r="U188" t="str">
        <f t="shared" si="34"/>
        <v>&lt;person id="184" age="21"&gt; &lt;plan selected="yes"&gt;</v>
      </c>
      <c r="V188" t="str">
        <f t="shared" ca="1" si="35"/>
        <v>&lt;act type="h" x="1022" y="1291" end_time="06:00:00" /&gt;</v>
      </c>
      <c r="W188" t="str">
        <f t="shared" si="36"/>
        <v>&lt;leg mode="car"&gt;&lt;/leg&gt;</v>
      </c>
      <c r="X188" t="str">
        <f t="shared" ca="1" si="37"/>
        <v>&lt;act type="s" x="893" y="2228" end_time="16:00:00" /&gt;</v>
      </c>
      <c r="Y188" t="str">
        <f t="shared" si="38"/>
        <v>&lt;leg mode="car"&gt;&lt;/leg&gt;</v>
      </c>
      <c r="Z188" t="str">
        <f t="shared" ca="1" si="39"/>
        <v>&lt;act type="h" x="1022" y="1291" /&gt; &lt;/plan&gt; &lt;/person&gt;</v>
      </c>
    </row>
    <row r="189" spans="1:26" x14ac:dyDescent="0.25">
      <c r="A189">
        <v>11</v>
      </c>
      <c r="B189">
        <v>12</v>
      </c>
      <c r="D189">
        <v>185</v>
      </c>
      <c r="E189">
        <v>21</v>
      </c>
      <c r="F189" t="s">
        <v>37</v>
      </c>
      <c r="G189">
        <f ca="1">ROUND(INDEX(nodes!$B:$B,MATCH(A189,nodes!$A:$A,0))+RAND()*$B$1*2-$B$1,0)</f>
        <v>960</v>
      </c>
      <c r="H189">
        <f ca="1">ROUND(INDEX(nodes!$C:$C,MATCH(A189,nodes!$A:$A,0))+RAND()*$B$1*2-$B$1,0)</f>
        <v>1268</v>
      </c>
      <c r="I189" s="1">
        <v>0.25</v>
      </c>
      <c r="J189" t="s">
        <v>10</v>
      </c>
      <c r="K189" t="s">
        <v>39</v>
      </c>
      <c r="L189">
        <f ca="1">ROUND(INDEX(nodes!$B:$B,MATCH(B189,nodes!$A:$A,0))+RAND()*$B$1*2-$B$1,0)</f>
        <v>1139</v>
      </c>
      <c r="M189">
        <f ca="1">ROUND(INDEX(nodes!$C:$C,MATCH(B189,nodes!$A:$A,0))+RAND()*$B$1*2-$B$1,0)</f>
        <v>2211</v>
      </c>
      <c r="N189" s="1">
        <v>0.66666666666666696</v>
      </c>
      <c r="O189" t="s">
        <v>10</v>
      </c>
      <c r="P189" t="str">
        <f t="shared" si="40"/>
        <v>h</v>
      </c>
      <c r="Q189">
        <f t="shared" ca="1" si="41"/>
        <v>960</v>
      </c>
      <c r="R189">
        <f t="shared" ca="1" si="42"/>
        <v>1268</v>
      </c>
      <c r="T189" t="s">
        <v>11</v>
      </c>
      <c r="U189" t="str">
        <f t="shared" si="34"/>
        <v>&lt;person id="185" age="21"&gt; &lt;plan selected="yes"&gt;</v>
      </c>
      <c r="V189" t="str">
        <f t="shared" ca="1" si="35"/>
        <v>&lt;act type="h" x="960" y="1268" end_time="06:00:00" /&gt;</v>
      </c>
      <c r="W189" t="str">
        <f t="shared" si="36"/>
        <v>&lt;leg mode="car"&gt;&lt;/leg&gt;</v>
      </c>
      <c r="X189" t="str">
        <f t="shared" ca="1" si="37"/>
        <v>&lt;act type="s" x="1139" y="2211" end_time="16:00:00" /&gt;</v>
      </c>
      <c r="Y189" t="str">
        <f t="shared" si="38"/>
        <v>&lt;leg mode="car"&gt;&lt;/leg&gt;</v>
      </c>
      <c r="Z189" t="str">
        <f t="shared" ca="1" si="39"/>
        <v>&lt;act type="h" x="960" y="1268" /&gt; &lt;/plan&gt; &lt;/person&gt;</v>
      </c>
    </row>
    <row r="190" spans="1:26" x14ac:dyDescent="0.25">
      <c r="A190">
        <v>11</v>
      </c>
      <c r="B190">
        <v>12</v>
      </c>
      <c r="D190">
        <v>186</v>
      </c>
      <c r="E190">
        <v>21</v>
      </c>
      <c r="F190" t="s">
        <v>37</v>
      </c>
      <c r="G190">
        <f ca="1">ROUND(INDEX(nodes!$B:$B,MATCH(A190,nodes!$A:$A,0))+RAND()*$B$1*2-$B$1,0)</f>
        <v>1198</v>
      </c>
      <c r="H190">
        <f ca="1">ROUND(INDEX(nodes!$C:$C,MATCH(A190,nodes!$A:$A,0))+RAND()*$B$1*2-$B$1,0)</f>
        <v>1057</v>
      </c>
      <c r="I190" s="1">
        <v>0.25</v>
      </c>
      <c r="J190" t="s">
        <v>10</v>
      </c>
      <c r="K190" t="s">
        <v>39</v>
      </c>
      <c r="L190">
        <f ca="1">ROUND(INDEX(nodes!$B:$B,MATCH(B190,nodes!$A:$A,0))+RAND()*$B$1*2-$B$1,0)</f>
        <v>1263</v>
      </c>
      <c r="M190">
        <f ca="1">ROUND(INDEX(nodes!$C:$C,MATCH(B190,nodes!$A:$A,0))+RAND()*$B$1*2-$B$1,0)</f>
        <v>2161</v>
      </c>
      <c r="N190" s="1">
        <v>0.66666666666666696</v>
      </c>
      <c r="O190" t="s">
        <v>10</v>
      </c>
      <c r="P190" t="str">
        <f t="shared" si="40"/>
        <v>h</v>
      </c>
      <c r="Q190">
        <f t="shared" ca="1" si="41"/>
        <v>1198</v>
      </c>
      <c r="R190">
        <f t="shared" ca="1" si="42"/>
        <v>1057</v>
      </c>
      <c r="T190" t="s">
        <v>11</v>
      </c>
      <c r="U190" t="str">
        <f t="shared" si="34"/>
        <v>&lt;person id="186" age="21"&gt; &lt;plan selected="yes"&gt;</v>
      </c>
      <c r="V190" t="str">
        <f t="shared" ca="1" si="35"/>
        <v>&lt;act type="h" x="1198" y="1057" end_time="06:00:00" /&gt;</v>
      </c>
      <c r="W190" t="str">
        <f t="shared" si="36"/>
        <v>&lt;leg mode="car"&gt;&lt;/leg&gt;</v>
      </c>
      <c r="X190" t="str">
        <f t="shared" ca="1" si="37"/>
        <v>&lt;act type="s" x="1263" y="2161" end_time="16:00:00" /&gt;</v>
      </c>
      <c r="Y190" t="str">
        <f t="shared" si="38"/>
        <v>&lt;leg mode="car"&gt;&lt;/leg&gt;</v>
      </c>
      <c r="Z190" t="str">
        <f t="shared" ca="1" si="39"/>
        <v>&lt;act type="h" x="1198" y="1057" /&gt; &lt;/plan&gt; &lt;/person&gt;</v>
      </c>
    </row>
    <row r="191" spans="1:26" x14ac:dyDescent="0.25">
      <c r="A191">
        <v>11</v>
      </c>
      <c r="B191">
        <v>12</v>
      </c>
      <c r="D191">
        <v>187</v>
      </c>
      <c r="E191">
        <v>21</v>
      </c>
      <c r="F191" t="s">
        <v>37</v>
      </c>
      <c r="G191">
        <f ca="1">ROUND(INDEX(nodes!$B:$B,MATCH(A191,nodes!$A:$A,0))+RAND()*$B$1*2-$B$1,0)</f>
        <v>1282</v>
      </c>
      <c r="H191">
        <f ca="1">ROUND(INDEX(nodes!$C:$C,MATCH(A191,nodes!$A:$A,0))+RAND()*$B$1*2-$B$1,0)</f>
        <v>933</v>
      </c>
      <c r="I191" s="1">
        <v>0.25</v>
      </c>
      <c r="J191" t="s">
        <v>10</v>
      </c>
      <c r="K191" t="s">
        <v>39</v>
      </c>
      <c r="L191">
        <f ca="1">ROUND(INDEX(nodes!$B:$B,MATCH(B191,nodes!$A:$A,0))+RAND()*$B$1*2-$B$1,0)</f>
        <v>866</v>
      </c>
      <c r="M191">
        <f ca="1">ROUND(INDEX(nodes!$C:$C,MATCH(B191,nodes!$A:$A,0))+RAND()*$B$1*2-$B$1,0)</f>
        <v>2249</v>
      </c>
      <c r="N191" s="1">
        <v>0.66666666666666696</v>
      </c>
      <c r="O191" t="s">
        <v>10</v>
      </c>
      <c r="P191" t="str">
        <f t="shared" si="40"/>
        <v>h</v>
      </c>
      <c r="Q191">
        <f t="shared" ca="1" si="41"/>
        <v>1282</v>
      </c>
      <c r="R191">
        <f t="shared" ca="1" si="42"/>
        <v>933</v>
      </c>
      <c r="T191" t="s">
        <v>11</v>
      </c>
      <c r="U191" t="str">
        <f t="shared" si="34"/>
        <v>&lt;person id="187" age="21"&gt; &lt;plan selected="yes"&gt;</v>
      </c>
      <c r="V191" t="str">
        <f t="shared" ca="1" si="35"/>
        <v>&lt;act type="h" x="1282" y="933" end_time="06:00:00" /&gt;</v>
      </c>
      <c r="W191" t="str">
        <f t="shared" si="36"/>
        <v>&lt;leg mode="car"&gt;&lt;/leg&gt;</v>
      </c>
      <c r="X191" t="str">
        <f t="shared" ca="1" si="37"/>
        <v>&lt;act type="s" x="866" y="2249" end_time="16:00:00" /&gt;</v>
      </c>
      <c r="Y191" t="str">
        <f t="shared" si="38"/>
        <v>&lt;leg mode="car"&gt;&lt;/leg&gt;</v>
      </c>
      <c r="Z191" t="str">
        <f t="shared" ca="1" si="39"/>
        <v>&lt;act type="h" x="1282" y="933" /&gt; &lt;/plan&gt; &lt;/person&gt;</v>
      </c>
    </row>
    <row r="192" spans="1:26" x14ac:dyDescent="0.25">
      <c r="A192">
        <v>11</v>
      </c>
      <c r="B192">
        <v>12</v>
      </c>
      <c r="D192">
        <v>188</v>
      </c>
      <c r="E192">
        <v>21</v>
      </c>
      <c r="F192" t="s">
        <v>37</v>
      </c>
      <c r="G192">
        <f ca="1">ROUND(INDEX(nodes!$B:$B,MATCH(A192,nodes!$A:$A,0))+RAND()*$B$1*2-$B$1,0)</f>
        <v>1287</v>
      </c>
      <c r="H192">
        <f ca="1">ROUND(INDEX(nodes!$C:$C,MATCH(A192,nodes!$A:$A,0))+RAND()*$B$1*2-$B$1,0)</f>
        <v>960</v>
      </c>
      <c r="I192" s="1">
        <v>0.25</v>
      </c>
      <c r="J192" t="s">
        <v>10</v>
      </c>
      <c r="K192" t="s">
        <v>39</v>
      </c>
      <c r="L192">
        <f ca="1">ROUND(INDEX(nodes!$B:$B,MATCH(B192,nodes!$A:$A,0))+RAND()*$B$1*2-$B$1,0)</f>
        <v>1039</v>
      </c>
      <c r="M192">
        <f ca="1">ROUND(INDEX(nodes!$C:$C,MATCH(B192,nodes!$A:$A,0))+RAND()*$B$1*2-$B$1,0)</f>
        <v>1912</v>
      </c>
      <c r="N192" s="1">
        <v>0.66666666666666696</v>
      </c>
      <c r="O192" t="s">
        <v>10</v>
      </c>
      <c r="P192" t="str">
        <f t="shared" si="40"/>
        <v>h</v>
      </c>
      <c r="Q192">
        <f t="shared" ca="1" si="41"/>
        <v>1287</v>
      </c>
      <c r="R192">
        <f t="shared" ca="1" si="42"/>
        <v>960</v>
      </c>
      <c r="T192" t="s">
        <v>11</v>
      </c>
      <c r="U192" t="str">
        <f t="shared" si="34"/>
        <v>&lt;person id="188" age="21"&gt; &lt;plan selected="yes"&gt;</v>
      </c>
      <c r="V192" t="str">
        <f t="shared" ca="1" si="35"/>
        <v>&lt;act type="h" x="1287" y="960" end_time="06:00:00" /&gt;</v>
      </c>
      <c r="W192" t="str">
        <f t="shared" si="36"/>
        <v>&lt;leg mode="car"&gt;&lt;/leg&gt;</v>
      </c>
      <c r="X192" t="str">
        <f t="shared" ca="1" si="37"/>
        <v>&lt;act type="s" x="1039" y="1912" end_time="16:00:00" /&gt;</v>
      </c>
      <c r="Y192" t="str">
        <f t="shared" si="38"/>
        <v>&lt;leg mode="car"&gt;&lt;/leg&gt;</v>
      </c>
      <c r="Z192" t="str">
        <f t="shared" ca="1" si="39"/>
        <v>&lt;act type="h" x="1287" y="960" /&gt; &lt;/plan&gt; &lt;/person&gt;</v>
      </c>
    </row>
    <row r="193" spans="1:26" x14ac:dyDescent="0.25">
      <c r="A193">
        <v>11</v>
      </c>
      <c r="B193">
        <v>12</v>
      </c>
      <c r="D193">
        <v>189</v>
      </c>
      <c r="E193">
        <v>21</v>
      </c>
      <c r="F193" t="s">
        <v>37</v>
      </c>
      <c r="G193">
        <f ca="1">ROUND(INDEX(nodes!$B:$B,MATCH(A193,nodes!$A:$A,0))+RAND()*$B$1*2-$B$1,0)</f>
        <v>1098</v>
      </c>
      <c r="H193">
        <f ca="1">ROUND(INDEX(nodes!$C:$C,MATCH(A193,nodes!$A:$A,0))+RAND()*$B$1*2-$B$1,0)</f>
        <v>1092</v>
      </c>
      <c r="I193" s="1">
        <v>0.25</v>
      </c>
      <c r="J193" t="s">
        <v>10</v>
      </c>
      <c r="K193" t="s">
        <v>39</v>
      </c>
      <c r="L193">
        <f ca="1">ROUND(INDEX(nodes!$B:$B,MATCH(B193,nodes!$A:$A,0))+RAND()*$B$1*2-$B$1,0)</f>
        <v>1285</v>
      </c>
      <c r="M193">
        <f ca="1">ROUND(INDEX(nodes!$C:$C,MATCH(B193,nodes!$A:$A,0))+RAND()*$B$1*2-$B$1,0)</f>
        <v>2278</v>
      </c>
      <c r="N193" s="1">
        <v>0.66666666666666696</v>
      </c>
      <c r="O193" t="s">
        <v>10</v>
      </c>
      <c r="P193" t="str">
        <f t="shared" si="40"/>
        <v>h</v>
      </c>
      <c r="Q193">
        <f t="shared" ca="1" si="41"/>
        <v>1098</v>
      </c>
      <c r="R193">
        <f t="shared" ca="1" si="42"/>
        <v>1092</v>
      </c>
      <c r="T193" t="s">
        <v>11</v>
      </c>
      <c r="U193" t="str">
        <f t="shared" si="34"/>
        <v>&lt;person id="189" age="21"&gt; &lt;plan selected="yes"&gt;</v>
      </c>
      <c r="V193" t="str">
        <f t="shared" ca="1" si="35"/>
        <v>&lt;act type="h" x="1098" y="1092" end_time="06:00:00" /&gt;</v>
      </c>
      <c r="W193" t="str">
        <f t="shared" si="36"/>
        <v>&lt;leg mode="car"&gt;&lt;/leg&gt;</v>
      </c>
      <c r="X193" t="str">
        <f t="shared" ca="1" si="37"/>
        <v>&lt;act type="s" x="1285" y="2278" end_time="16:00:00" /&gt;</v>
      </c>
      <c r="Y193" t="str">
        <f t="shared" si="38"/>
        <v>&lt;leg mode="car"&gt;&lt;/leg&gt;</v>
      </c>
      <c r="Z193" t="str">
        <f t="shared" ca="1" si="39"/>
        <v>&lt;act type="h" x="1098" y="1092" /&gt; &lt;/plan&gt; &lt;/person&gt;</v>
      </c>
    </row>
    <row r="194" spans="1:26" x14ac:dyDescent="0.25">
      <c r="A194">
        <v>11</v>
      </c>
      <c r="B194">
        <v>12</v>
      </c>
      <c r="D194">
        <v>190</v>
      </c>
      <c r="E194">
        <v>21</v>
      </c>
      <c r="F194" t="s">
        <v>37</v>
      </c>
      <c r="G194">
        <f ca="1">ROUND(INDEX(nodes!$B:$B,MATCH(A194,nodes!$A:$A,0))+RAND()*$B$1*2-$B$1,0)</f>
        <v>827</v>
      </c>
      <c r="H194">
        <f ca="1">ROUND(INDEX(nodes!$C:$C,MATCH(A194,nodes!$A:$A,0))+RAND()*$B$1*2-$B$1,0)</f>
        <v>862</v>
      </c>
      <c r="I194" s="1">
        <v>0.25</v>
      </c>
      <c r="J194" t="s">
        <v>10</v>
      </c>
      <c r="K194" t="s">
        <v>39</v>
      </c>
      <c r="L194">
        <f ca="1">ROUND(INDEX(nodes!$B:$B,MATCH(B194,nodes!$A:$A,0))+RAND()*$B$1*2-$B$1,0)</f>
        <v>910</v>
      </c>
      <c r="M194">
        <f ca="1">ROUND(INDEX(nodes!$C:$C,MATCH(B194,nodes!$A:$A,0))+RAND()*$B$1*2-$B$1,0)</f>
        <v>2037</v>
      </c>
      <c r="N194" s="1">
        <v>0.66666666666666696</v>
      </c>
      <c r="O194" t="s">
        <v>10</v>
      </c>
      <c r="P194" t="str">
        <f t="shared" si="40"/>
        <v>h</v>
      </c>
      <c r="Q194">
        <f t="shared" ca="1" si="41"/>
        <v>827</v>
      </c>
      <c r="R194">
        <f t="shared" ca="1" si="42"/>
        <v>862</v>
      </c>
      <c r="T194" t="s">
        <v>11</v>
      </c>
      <c r="U194" t="str">
        <f t="shared" si="34"/>
        <v>&lt;person id="190" age="21"&gt; &lt;plan selected="yes"&gt;</v>
      </c>
      <c r="V194" t="str">
        <f t="shared" ca="1" si="35"/>
        <v>&lt;act type="h" x="827" y="862" end_time="06:00:00" /&gt;</v>
      </c>
      <c r="W194" t="str">
        <f t="shared" si="36"/>
        <v>&lt;leg mode="car"&gt;&lt;/leg&gt;</v>
      </c>
      <c r="X194" t="str">
        <f t="shared" ca="1" si="37"/>
        <v>&lt;act type="s" x="910" y="2037" end_time="16:00:00" /&gt;</v>
      </c>
      <c r="Y194" t="str">
        <f t="shared" si="38"/>
        <v>&lt;leg mode="car"&gt;&lt;/leg&gt;</v>
      </c>
      <c r="Z194" t="str">
        <f t="shared" ca="1" si="39"/>
        <v>&lt;act type="h" x="827" y="862" /&gt; &lt;/plan&gt; &lt;/person&gt;</v>
      </c>
    </row>
    <row r="195" spans="1:26" x14ac:dyDescent="0.25">
      <c r="A195">
        <v>11</v>
      </c>
      <c r="B195">
        <v>12</v>
      </c>
      <c r="D195">
        <v>191</v>
      </c>
      <c r="E195">
        <v>21</v>
      </c>
      <c r="F195" t="s">
        <v>37</v>
      </c>
      <c r="G195">
        <f ca="1">ROUND(INDEX(nodes!$B:$B,MATCH(A195,nodes!$A:$A,0))+RAND()*$B$1*2-$B$1,0)</f>
        <v>1211</v>
      </c>
      <c r="H195">
        <f ca="1">ROUND(INDEX(nodes!$C:$C,MATCH(A195,nodes!$A:$A,0))+RAND()*$B$1*2-$B$1,0)</f>
        <v>1277</v>
      </c>
      <c r="I195" s="1">
        <v>0.25</v>
      </c>
      <c r="J195" t="s">
        <v>10</v>
      </c>
      <c r="K195" t="s">
        <v>39</v>
      </c>
      <c r="L195">
        <f ca="1">ROUND(INDEX(nodes!$B:$B,MATCH(B195,nodes!$A:$A,0))+RAND()*$B$1*2-$B$1,0)</f>
        <v>1185</v>
      </c>
      <c r="M195">
        <f ca="1">ROUND(INDEX(nodes!$C:$C,MATCH(B195,nodes!$A:$A,0))+RAND()*$B$1*2-$B$1,0)</f>
        <v>1987</v>
      </c>
      <c r="N195" s="1">
        <v>0.66666666666666696</v>
      </c>
      <c r="O195" t="s">
        <v>10</v>
      </c>
      <c r="P195" t="str">
        <f t="shared" si="40"/>
        <v>h</v>
      </c>
      <c r="Q195">
        <f t="shared" ca="1" si="41"/>
        <v>1211</v>
      </c>
      <c r="R195">
        <f t="shared" ca="1" si="42"/>
        <v>1277</v>
      </c>
      <c r="T195" t="s">
        <v>11</v>
      </c>
      <c r="U195" t="str">
        <f t="shared" si="34"/>
        <v>&lt;person id="191" age="21"&gt; &lt;plan selected="yes"&gt;</v>
      </c>
      <c r="V195" t="str">
        <f t="shared" ca="1" si="35"/>
        <v>&lt;act type="h" x="1211" y="1277" end_time="06:00:00" /&gt;</v>
      </c>
      <c r="W195" t="str">
        <f t="shared" si="36"/>
        <v>&lt;leg mode="car"&gt;&lt;/leg&gt;</v>
      </c>
      <c r="X195" t="str">
        <f t="shared" ca="1" si="37"/>
        <v>&lt;act type="s" x="1185" y="1987" end_time="16:00:00" /&gt;</v>
      </c>
      <c r="Y195" t="str">
        <f t="shared" si="38"/>
        <v>&lt;leg mode="car"&gt;&lt;/leg&gt;</v>
      </c>
      <c r="Z195" t="str">
        <f t="shared" ca="1" si="39"/>
        <v>&lt;act type="h" x="1211" y="1277" /&gt; &lt;/plan&gt; &lt;/person&gt;</v>
      </c>
    </row>
    <row r="196" spans="1:26" x14ac:dyDescent="0.25">
      <c r="A196">
        <v>11</v>
      </c>
      <c r="B196">
        <v>12</v>
      </c>
      <c r="D196">
        <v>192</v>
      </c>
      <c r="E196">
        <v>21</v>
      </c>
      <c r="F196" t="s">
        <v>37</v>
      </c>
      <c r="G196">
        <f ca="1">ROUND(INDEX(nodes!$B:$B,MATCH(A196,nodes!$A:$A,0))+RAND()*$B$1*2-$B$1,0)</f>
        <v>928</v>
      </c>
      <c r="H196">
        <f ca="1">ROUND(INDEX(nodes!$C:$C,MATCH(A196,nodes!$A:$A,0))+RAND()*$B$1*2-$B$1,0)</f>
        <v>1207</v>
      </c>
      <c r="I196" s="1">
        <v>0.25</v>
      </c>
      <c r="J196" t="s">
        <v>10</v>
      </c>
      <c r="K196" t="s">
        <v>39</v>
      </c>
      <c r="L196">
        <f ca="1">ROUND(INDEX(nodes!$B:$B,MATCH(B196,nodes!$A:$A,0))+RAND()*$B$1*2-$B$1,0)</f>
        <v>935</v>
      </c>
      <c r="M196">
        <f ca="1">ROUND(INDEX(nodes!$C:$C,MATCH(B196,nodes!$A:$A,0))+RAND()*$B$1*2-$B$1,0)</f>
        <v>2210</v>
      </c>
      <c r="N196" s="1">
        <v>0.66666666666666696</v>
      </c>
      <c r="O196" t="s">
        <v>10</v>
      </c>
      <c r="P196" t="str">
        <f t="shared" si="40"/>
        <v>h</v>
      </c>
      <c r="Q196">
        <f t="shared" ca="1" si="41"/>
        <v>928</v>
      </c>
      <c r="R196">
        <f t="shared" ca="1" si="42"/>
        <v>1207</v>
      </c>
      <c r="T196" t="s">
        <v>11</v>
      </c>
      <c r="U196" t="str">
        <f t="shared" si="34"/>
        <v>&lt;person id="192" age="21"&gt; &lt;plan selected="yes"&gt;</v>
      </c>
      <c r="V196" t="str">
        <f t="shared" ca="1" si="35"/>
        <v>&lt;act type="h" x="928" y="1207" end_time="06:00:00" /&gt;</v>
      </c>
      <c r="W196" t="str">
        <f t="shared" si="36"/>
        <v>&lt;leg mode="car"&gt;&lt;/leg&gt;</v>
      </c>
      <c r="X196" t="str">
        <f t="shared" ca="1" si="37"/>
        <v>&lt;act type="s" x="935" y="2210" end_time="16:00:00" /&gt;</v>
      </c>
      <c r="Y196" t="str">
        <f t="shared" si="38"/>
        <v>&lt;leg mode="car"&gt;&lt;/leg&gt;</v>
      </c>
      <c r="Z196" t="str">
        <f t="shared" ca="1" si="39"/>
        <v>&lt;act type="h" x="928" y="1207" /&gt; &lt;/plan&gt; &lt;/person&gt;</v>
      </c>
    </row>
    <row r="197" spans="1:26" x14ac:dyDescent="0.25">
      <c r="A197">
        <v>11</v>
      </c>
      <c r="B197">
        <v>12</v>
      </c>
      <c r="D197">
        <v>193</v>
      </c>
      <c r="E197">
        <v>21</v>
      </c>
      <c r="F197" t="s">
        <v>37</v>
      </c>
      <c r="G197">
        <f ca="1">ROUND(INDEX(nodes!$B:$B,MATCH(A197,nodes!$A:$A,0))+RAND()*$B$1*2-$B$1,0)</f>
        <v>989</v>
      </c>
      <c r="H197">
        <f ca="1">ROUND(INDEX(nodes!$C:$C,MATCH(A197,nodes!$A:$A,0))+RAND()*$B$1*2-$B$1,0)</f>
        <v>1103</v>
      </c>
      <c r="I197" s="1">
        <v>0.25</v>
      </c>
      <c r="J197" t="s">
        <v>10</v>
      </c>
      <c r="K197" t="s">
        <v>39</v>
      </c>
      <c r="L197">
        <f ca="1">ROUND(INDEX(nodes!$B:$B,MATCH(B197,nodes!$A:$A,0))+RAND()*$B$1*2-$B$1,0)</f>
        <v>1194</v>
      </c>
      <c r="M197">
        <f ca="1">ROUND(INDEX(nodes!$C:$C,MATCH(B197,nodes!$A:$A,0))+RAND()*$B$1*2-$B$1,0)</f>
        <v>1794</v>
      </c>
      <c r="N197" s="1">
        <v>0.66666666666666696</v>
      </c>
      <c r="O197" t="s">
        <v>10</v>
      </c>
      <c r="P197" t="str">
        <f t="shared" si="40"/>
        <v>h</v>
      </c>
      <c r="Q197">
        <f t="shared" ca="1" si="41"/>
        <v>989</v>
      </c>
      <c r="R197">
        <f t="shared" ca="1" si="42"/>
        <v>1103</v>
      </c>
      <c r="T197" t="s">
        <v>11</v>
      </c>
      <c r="U197" t="str">
        <f t="shared" si="34"/>
        <v>&lt;person id="193" age="21"&gt; &lt;plan selected="yes"&gt;</v>
      </c>
      <c r="V197" t="str">
        <f t="shared" ca="1" si="35"/>
        <v>&lt;act type="h" x="989" y="1103" end_time="06:00:00" /&gt;</v>
      </c>
      <c r="W197" t="str">
        <f t="shared" si="36"/>
        <v>&lt;leg mode="car"&gt;&lt;/leg&gt;</v>
      </c>
      <c r="X197" t="str">
        <f t="shared" ca="1" si="37"/>
        <v>&lt;act type="s" x="1194" y="1794" end_time="16:00:00" /&gt;</v>
      </c>
      <c r="Y197" t="str">
        <f t="shared" si="38"/>
        <v>&lt;leg mode="car"&gt;&lt;/leg&gt;</v>
      </c>
      <c r="Z197" t="str">
        <f t="shared" ca="1" si="39"/>
        <v>&lt;act type="h" x="989" y="1103" /&gt; &lt;/plan&gt; &lt;/person&gt;</v>
      </c>
    </row>
    <row r="198" spans="1:26" x14ac:dyDescent="0.25">
      <c r="A198">
        <v>11</v>
      </c>
      <c r="B198">
        <v>12</v>
      </c>
      <c r="D198">
        <v>194</v>
      </c>
      <c r="E198">
        <v>21</v>
      </c>
      <c r="F198" t="s">
        <v>37</v>
      </c>
      <c r="G198">
        <f ca="1">ROUND(INDEX(nodes!$B:$B,MATCH(A198,nodes!$A:$A,0))+RAND()*$B$1*2-$B$1,0)</f>
        <v>1235</v>
      </c>
      <c r="H198">
        <f ca="1">ROUND(INDEX(nodes!$C:$C,MATCH(A198,nodes!$A:$A,0))+RAND()*$B$1*2-$B$1,0)</f>
        <v>827</v>
      </c>
      <c r="I198" s="1">
        <v>0.25</v>
      </c>
      <c r="J198" t="s">
        <v>10</v>
      </c>
      <c r="K198" t="s">
        <v>39</v>
      </c>
      <c r="L198">
        <f ca="1">ROUND(INDEX(nodes!$B:$B,MATCH(B198,nodes!$A:$A,0))+RAND()*$B$1*2-$B$1,0)</f>
        <v>1191</v>
      </c>
      <c r="M198">
        <f ca="1">ROUND(INDEX(nodes!$C:$C,MATCH(B198,nodes!$A:$A,0))+RAND()*$B$1*2-$B$1,0)</f>
        <v>1814</v>
      </c>
      <c r="N198" s="1">
        <v>0.66666666666666696</v>
      </c>
      <c r="O198" t="s">
        <v>10</v>
      </c>
      <c r="P198" t="str">
        <f t="shared" si="40"/>
        <v>h</v>
      </c>
      <c r="Q198">
        <f t="shared" ca="1" si="41"/>
        <v>1235</v>
      </c>
      <c r="R198">
        <f t="shared" ca="1" si="42"/>
        <v>827</v>
      </c>
      <c r="T198" t="s">
        <v>11</v>
      </c>
      <c r="U198" t="str">
        <f t="shared" si="34"/>
        <v>&lt;person id="194" age="21"&gt; &lt;plan selected="yes"&gt;</v>
      </c>
      <c r="V198" t="str">
        <f t="shared" ca="1" si="35"/>
        <v>&lt;act type="h" x="1235" y="827" end_time="06:00:00" /&gt;</v>
      </c>
      <c r="W198" t="str">
        <f t="shared" si="36"/>
        <v>&lt;leg mode="car"&gt;&lt;/leg&gt;</v>
      </c>
      <c r="X198" t="str">
        <f t="shared" ca="1" si="37"/>
        <v>&lt;act type="s" x="1191" y="1814" end_time="16:00:00" /&gt;</v>
      </c>
      <c r="Y198" t="str">
        <f t="shared" si="38"/>
        <v>&lt;leg mode="car"&gt;&lt;/leg&gt;</v>
      </c>
      <c r="Z198" t="str">
        <f t="shared" ca="1" si="39"/>
        <v>&lt;act type="h" x="1235" y="827" /&gt; &lt;/plan&gt; &lt;/person&gt;</v>
      </c>
    </row>
    <row r="199" spans="1:26" x14ac:dyDescent="0.25">
      <c r="A199">
        <v>11</v>
      </c>
      <c r="B199">
        <v>12</v>
      </c>
      <c r="D199">
        <v>195</v>
      </c>
      <c r="E199">
        <v>21</v>
      </c>
      <c r="F199" t="s">
        <v>37</v>
      </c>
      <c r="G199">
        <f ca="1">ROUND(INDEX(nodes!$B:$B,MATCH(A199,nodes!$A:$A,0))+RAND()*$B$1*2-$B$1,0)</f>
        <v>752</v>
      </c>
      <c r="H199">
        <f ca="1">ROUND(INDEX(nodes!$C:$C,MATCH(A199,nodes!$A:$A,0))+RAND()*$B$1*2-$B$1,0)</f>
        <v>1268</v>
      </c>
      <c r="I199" s="1">
        <v>0.25</v>
      </c>
      <c r="J199" t="s">
        <v>10</v>
      </c>
      <c r="K199" t="s">
        <v>39</v>
      </c>
      <c r="L199">
        <f ca="1">ROUND(INDEX(nodes!$B:$B,MATCH(B199,nodes!$A:$A,0))+RAND()*$B$1*2-$B$1,0)</f>
        <v>956</v>
      </c>
      <c r="M199">
        <f ca="1">ROUND(INDEX(nodes!$C:$C,MATCH(B199,nodes!$A:$A,0))+RAND()*$B$1*2-$B$1,0)</f>
        <v>2181</v>
      </c>
      <c r="N199" s="1">
        <v>0.66666666666666696</v>
      </c>
      <c r="O199" t="s">
        <v>10</v>
      </c>
      <c r="P199" t="str">
        <f t="shared" si="40"/>
        <v>h</v>
      </c>
      <c r="Q199">
        <f t="shared" ca="1" si="41"/>
        <v>752</v>
      </c>
      <c r="R199">
        <f t="shared" ca="1" si="42"/>
        <v>1268</v>
      </c>
      <c r="T199" t="s">
        <v>11</v>
      </c>
      <c r="U199" t="str">
        <f t="shared" si="34"/>
        <v>&lt;person id="195" age="21"&gt; &lt;plan selected="yes"&gt;</v>
      </c>
      <c r="V199" t="str">
        <f t="shared" ca="1" si="35"/>
        <v>&lt;act type="h" x="752" y="1268" end_time="06:00:00" /&gt;</v>
      </c>
      <c r="W199" t="str">
        <f t="shared" si="36"/>
        <v>&lt;leg mode="car"&gt;&lt;/leg&gt;</v>
      </c>
      <c r="X199" t="str">
        <f t="shared" ca="1" si="37"/>
        <v>&lt;act type="s" x="956" y="2181" end_time="16:00:00" /&gt;</v>
      </c>
      <c r="Y199" t="str">
        <f t="shared" si="38"/>
        <v>&lt;leg mode="car"&gt;&lt;/leg&gt;</v>
      </c>
      <c r="Z199" t="str">
        <f t="shared" ca="1" si="39"/>
        <v>&lt;act type="h" x="752" y="1268" /&gt; &lt;/plan&gt; &lt;/person&gt;</v>
      </c>
    </row>
    <row r="200" spans="1:26" x14ac:dyDescent="0.25">
      <c r="A200">
        <v>11</v>
      </c>
      <c r="B200">
        <v>12</v>
      </c>
      <c r="D200">
        <v>196</v>
      </c>
      <c r="E200">
        <v>21</v>
      </c>
      <c r="F200" t="s">
        <v>37</v>
      </c>
      <c r="G200">
        <f ca="1">ROUND(INDEX(nodes!$B:$B,MATCH(A200,nodes!$A:$A,0))+RAND()*$B$1*2-$B$1,0)</f>
        <v>1229</v>
      </c>
      <c r="H200">
        <f ca="1">ROUND(INDEX(nodes!$C:$C,MATCH(A200,nodes!$A:$A,0))+RAND()*$B$1*2-$B$1,0)</f>
        <v>1160</v>
      </c>
      <c r="I200" s="1">
        <v>0.25</v>
      </c>
      <c r="J200" t="s">
        <v>10</v>
      </c>
      <c r="K200" t="s">
        <v>39</v>
      </c>
      <c r="L200">
        <f ca="1">ROUND(INDEX(nodes!$B:$B,MATCH(B200,nodes!$A:$A,0))+RAND()*$B$1*2-$B$1,0)</f>
        <v>1122</v>
      </c>
      <c r="M200">
        <f ca="1">ROUND(INDEX(nodes!$C:$C,MATCH(B200,nodes!$A:$A,0))+RAND()*$B$1*2-$B$1,0)</f>
        <v>2164</v>
      </c>
      <c r="N200" s="1">
        <v>0.66666666666666696</v>
      </c>
      <c r="O200" t="s">
        <v>10</v>
      </c>
      <c r="P200" t="str">
        <f t="shared" si="40"/>
        <v>h</v>
      </c>
      <c r="Q200">
        <f t="shared" ca="1" si="41"/>
        <v>1229</v>
      </c>
      <c r="R200">
        <f t="shared" ca="1" si="42"/>
        <v>1160</v>
      </c>
      <c r="T200" t="s">
        <v>11</v>
      </c>
      <c r="U200" t="str">
        <f t="shared" si="34"/>
        <v>&lt;person id="196" age="21"&gt; &lt;plan selected="yes"&gt;</v>
      </c>
      <c r="V200" t="str">
        <f t="shared" ca="1" si="35"/>
        <v>&lt;act type="h" x="1229" y="1160" end_time="06:00:00" /&gt;</v>
      </c>
      <c r="W200" t="str">
        <f t="shared" si="36"/>
        <v>&lt;leg mode="car"&gt;&lt;/leg&gt;</v>
      </c>
      <c r="X200" t="str">
        <f t="shared" ca="1" si="37"/>
        <v>&lt;act type="s" x="1122" y="2164" end_time="16:00:00" /&gt;</v>
      </c>
      <c r="Y200" t="str">
        <f t="shared" si="38"/>
        <v>&lt;leg mode="car"&gt;&lt;/leg&gt;</v>
      </c>
      <c r="Z200" t="str">
        <f t="shared" ca="1" si="39"/>
        <v>&lt;act type="h" x="1229" y="1160" /&gt; &lt;/plan&gt; &lt;/person&gt;</v>
      </c>
    </row>
    <row r="201" spans="1:26" x14ac:dyDescent="0.25">
      <c r="A201">
        <v>11</v>
      </c>
      <c r="B201">
        <v>12</v>
      </c>
      <c r="D201">
        <v>197</v>
      </c>
      <c r="E201">
        <v>21</v>
      </c>
      <c r="F201" t="s">
        <v>37</v>
      </c>
      <c r="G201">
        <f ca="1">ROUND(INDEX(nodes!$B:$B,MATCH(A201,nodes!$A:$A,0))+RAND()*$B$1*2-$B$1,0)</f>
        <v>1288</v>
      </c>
      <c r="H201">
        <f ca="1">ROUND(INDEX(nodes!$C:$C,MATCH(A201,nodes!$A:$A,0))+RAND()*$B$1*2-$B$1,0)</f>
        <v>844</v>
      </c>
      <c r="I201" s="1">
        <v>0.25</v>
      </c>
      <c r="J201" t="s">
        <v>10</v>
      </c>
      <c r="K201" t="s">
        <v>39</v>
      </c>
      <c r="L201">
        <f ca="1">ROUND(INDEX(nodes!$B:$B,MATCH(B201,nodes!$A:$A,0))+RAND()*$B$1*2-$B$1,0)</f>
        <v>702</v>
      </c>
      <c r="M201">
        <f ca="1">ROUND(INDEX(nodes!$C:$C,MATCH(B201,nodes!$A:$A,0))+RAND()*$B$1*2-$B$1,0)</f>
        <v>2006</v>
      </c>
      <c r="N201" s="1">
        <v>0.66666666666666696</v>
      </c>
      <c r="O201" t="s">
        <v>10</v>
      </c>
      <c r="P201" t="str">
        <f t="shared" si="40"/>
        <v>h</v>
      </c>
      <c r="Q201">
        <f t="shared" ca="1" si="41"/>
        <v>1288</v>
      </c>
      <c r="R201">
        <f t="shared" ca="1" si="42"/>
        <v>844</v>
      </c>
      <c r="T201" t="s">
        <v>11</v>
      </c>
      <c r="U201" t="str">
        <f t="shared" si="34"/>
        <v>&lt;person id="197" age="21"&gt; &lt;plan selected="yes"&gt;</v>
      </c>
      <c r="V201" t="str">
        <f t="shared" ca="1" si="35"/>
        <v>&lt;act type="h" x="1288" y="844" end_time="06:00:00" /&gt;</v>
      </c>
      <c r="W201" t="str">
        <f t="shared" si="36"/>
        <v>&lt;leg mode="car"&gt;&lt;/leg&gt;</v>
      </c>
      <c r="X201" t="str">
        <f t="shared" ca="1" si="37"/>
        <v>&lt;act type="s" x="702" y="2006" end_time="16:00:00" /&gt;</v>
      </c>
      <c r="Y201" t="str">
        <f t="shared" si="38"/>
        <v>&lt;leg mode="car"&gt;&lt;/leg&gt;</v>
      </c>
      <c r="Z201" t="str">
        <f t="shared" ca="1" si="39"/>
        <v>&lt;act type="h" x="1288" y="844" /&gt; &lt;/plan&gt; &lt;/person&gt;</v>
      </c>
    </row>
    <row r="202" spans="1:26" x14ac:dyDescent="0.25">
      <c r="A202">
        <v>11</v>
      </c>
      <c r="B202">
        <v>12</v>
      </c>
      <c r="D202">
        <v>198</v>
      </c>
      <c r="E202">
        <v>21</v>
      </c>
      <c r="F202" t="s">
        <v>37</v>
      </c>
      <c r="G202">
        <f ca="1">ROUND(INDEX(nodes!$B:$B,MATCH(A202,nodes!$A:$A,0))+RAND()*$B$1*2-$B$1,0)</f>
        <v>794</v>
      </c>
      <c r="H202">
        <f ca="1">ROUND(INDEX(nodes!$C:$C,MATCH(A202,nodes!$A:$A,0))+RAND()*$B$1*2-$B$1,0)</f>
        <v>786</v>
      </c>
      <c r="I202" s="1">
        <v>0.25</v>
      </c>
      <c r="J202" t="s">
        <v>10</v>
      </c>
      <c r="K202" t="s">
        <v>39</v>
      </c>
      <c r="L202">
        <f ca="1">ROUND(INDEX(nodes!$B:$B,MATCH(B202,nodes!$A:$A,0))+RAND()*$B$1*2-$B$1,0)</f>
        <v>1152</v>
      </c>
      <c r="M202">
        <f ca="1">ROUND(INDEX(nodes!$C:$C,MATCH(B202,nodes!$A:$A,0))+RAND()*$B$1*2-$B$1,0)</f>
        <v>1827</v>
      </c>
      <c r="N202" s="1">
        <v>0.66666666666666696</v>
      </c>
      <c r="O202" t="s">
        <v>10</v>
      </c>
      <c r="P202" t="str">
        <f t="shared" si="40"/>
        <v>h</v>
      </c>
      <c r="Q202">
        <f t="shared" ca="1" si="41"/>
        <v>794</v>
      </c>
      <c r="R202">
        <f t="shared" ca="1" si="42"/>
        <v>786</v>
      </c>
      <c r="T202" t="s">
        <v>11</v>
      </c>
      <c r="U202" t="str">
        <f t="shared" si="34"/>
        <v>&lt;person id="198" age="21"&gt; &lt;plan selected="yes"&gt;</v>
      </c>
      <c r="V202" t="str">
        <f t="shared" ca="1" si="35"/>
        <v>&lt;act type="h" x="794" y="786" end_time="06:00:00" /&gt;</v>
      </c>
      <c r="W202" t="str">
        <f t="shared" si="36"/>
        <v>&lt;leg mode="car"&gt;&lt;/leg&gt;</v>
      </c>
      <c r="X202" t="str">
        <f t="shared" ca="1" si="37"/>
        <v>&lt;act type="s" x="1152" y="1827" end_time="16:00:00" /&gt;</v>
      </c>
      <c r="Y202" t="str">
        <f t="shared" si="38"/>
        <v>&lt;leg mode="car"&gt;&lt;/leg&gt;</v>
      </c>
      <c r="Z202" t="str">
        <f t="shared" ca="1" si="39"/>
        <v>&lt;act type="h" x="794" y="786" /&gt; &lt;/plan&gt; &lt;/person&gt;</v>
      </c>
    </row>
    <row r="203" spans="1:26" x14ac:dyDescent="0.25">
      <c r="A203">
        <v>11</v>
      </c>
      <c r="B203">
        <v>12</v>
      </c>
      <c r="D203">
        <v>199</v>
      </c>
      <c r="E203">
        <v>21</v>
      </c>
      <c r="F203" t="s">
        <v>37</v>
      </c>
      <c r="G203">
        <f ca="1">ROUND(INDEX(nodes!$B:$B,MATCH(A203,nodes!$A:$A,0))+RAND()*$B$1*2-$B$1,0)</f>
        <v>1014</v>
      </c>
      <c r="H203">
        <f ca="1">ROUND(INDEX(nodes!$C:$C,MATCH(A203,nodes!$A:$A,0))+RAND()*$B$1*2-$B$1,0)</f>
        <v>1038</v>
      </c>
      <c r="I203" s="1">
        <v>0.25</v>
      </c>
      <c r="J203" t="s">
        <v>10</v>
      </c>
      <c r="K203" t="s">
        <v>39</v>
      </c>
      <c r="L203">
        <f ca="1">ROUND(INDEX(nodes!$B:$B,MATCH(B203,nodes!$A:$A,0))+RAND()*$B$1*2-$B$1,0)</f>
        <v>989</v>
      </c>
      <c r="M203">
        <f ca="1">ROUND(INDEX(nodes!$C:$C,MATCH(B203,nodes!$A:$A,0))+RAND()*$B$1*2-$B$1,0)</f>
        <v>1953</v>
      </c>
      <c r="N203" s="1">
        <v>0.66666666666666696</v>
      </c>
      <c r="O203" t="s">
        <v>10</v>
      </c>
      <c r="P203" t="str">
        <f t="shared" si="40"/>
        <v>h</v>
      </c>
      <c r="Q203">
        <f t="shared" ca="1" si="41"/>
        <v>1014</v>
      </c>
      <c r="R203">
        <f t="shared" ca="1" si="42"/>
        <v>1038</v>
      </c>
      <c r="T203" t="s">
        <v>11</v>
      </c>
      <c r="U203" t="str">
        <f t="shared" si="34"/>
        <v>&lt;person id="199" age="21"&gt; &lt;plan selected="yes"&gt;</v>
      </c>
      <c r="V203" t="str">
        <f t="shared" ca="1" si="35"/>
        <v>&lt;act type="h" x="1014" y="1038" end_time="06:00:00" /&gt;</v>
      </c>
      <c r="W203" t="str">
        <f t="shared" si="36"/>
        <v>&lt;leg mode="car"&gt;&lt;/leg&gt;</v>
      </c>
      <c r="X203" t="str">
        <f t="shared" ca="1" si="37"/>
        <v>&lt;act type="s" x="989" y="1953" end_time="16:00:00" /&gt;</v>
      </c>
      <c r="Y203" t="str">
        <f t="shared" si="38"/>
        <v>&lt;leg mode="car"&gt;&lt;/leg&gt;</v>
      </c>
      <c r="Z203" t="str">
        <f t="shared" ca="1" si="39"/>
        <v>&lt;act type="h" x="1014" y="1038" /&gt; &lt;/plan&gt; &lt;/person&gt;</v>
      </c>
    </row>
    <row r="204" spans="1:26" x14ac:dyDescent="0.25">
      <c r="A204">
        <v>11</v>
      </c>
      <c r="B204">
        <v>12</v>
      </c>
      <c r="D204">
        <v>200</v>
      </c>
      <c r="E204">
        <v>21</v>
      </c>
      <c r="F204" t="s">
        <v>37</v>
      </c>
      <c r="G204">
        <f ca="1">ROUND(INDEX(nodes!$B:$B,MATCH(A204,nodes!$A:$A,0))+RAND()*$B$1*2-$B$1,0)</f>
        <v>790</v>
      </c>
      <c r="H204">
        <f ca="1">ROUND(INDEX(nodes!$C:$C,MATCH(A204,nodes!$A:$A,0))+RAND()*$B$1*2-$B$1,0)</f>
        <v>988</v>
      </c>
      <c r="I204" s="1">
        <v>0.25</v>
      </c>
      <c r="J204" t="s">
        <v>10</v>
      </c>
      <c r="K204" t="s">
        <v>39</v>
      </c>
      <c r="L204">
        <f ca="1">ROUND(INDEX(nodes!$B:$B,MATCH(B204,nodes!$A:$A,0))+RAND()*$B$1*2-$B$1,0)</f>
        <v>1280</v>
      </c>
      <c r="M204">
        <f ca="1">ROUND(INDEX(nodes!$C:$C,MATCH(B204,nodes!$A:$A,0))+RAND()*$B$1*2-$B$1,0)</f>
        <v>1914</v>
      </c>
      <c r="N204" s="1">
        <v>0.66666666666666696</v>
      </c>
      <c r="O204" t="s">
        <v>10</v>
      </c>
      <c r="P204" t="str">
        <f t="shared" si="40"/>
        <v>h</v>
      </c>
      <c r="Q204">
        <f t="shared" ca="1" si="41"/>
        <v>790</v>
      </c>
      <c r="R204">
        <f t="shared" ca="1" si="42"/>
        <v>988</v>
      </c>
      <c r="T204" t="s">
        <v>11</v>
      </c>
      <c r="U204" t="str">
        <f t="shared" si="34"/>
        <v>&lt;person id="200" age="21"&gt; &lt;plan selected="yes"&gt;</v>
      </c>
      <c r="V204" t="str">
        <f t="shared" ca="1" si="35"/>
        <v>&lt;act type="h" x="790" y="988" end_time="06:00:00" /&gt;</v>
      </c>
      <c r="W204" t="str">
        <f t="shared" si="36"/>
        <v>&lt;leg mode="car"&gt;&lt;/leg&gt;</v>
      </c>
      <c r="X204" t="str">
        <f t="shared" ca="1" si="37"/>
        <v>&lt;act type="s" x="1280" y="1914" end_time="16:00:00" /&gt;</v>
      </c>
      <c r="Y204" t="str">
        <f t="shared" si="38"/>
        <v>&lt;leg mode="car"&gt;&lt;/leg&gt;</v>
      </c>
      <c r="Z204" t="str">
        <f t="shared" ca="1" si="39"/>
        <v>&lt;act type="h" x="790" y="988" /&gt; &lt;/plan&gt; &lt;/person&gt;</v>
      </c>
    </row>
    <row r="205" spans="1:26" x14ac:dyDescent="0.25">
      <c r="A205">
        <v>11</v>
      </c>
      <c r="B205">
        <v>12</v>
      </c>
      <c r="D205">
        <v>201</v>
      </c>
      <c r="E205">
        <v>21</v>
      </c>
      <c r="F205" t="s">
        <v>37</v>
      </c>
      <c r="G205">
        <f ca="1">ROUND(INDEX(nodes!$B:$B,MATCH(A205,nodes!$A:$A,0))+RAND()*$B$1*2-$B$1,0)</f>
        <v>1182</v>
      </c>
      <c r="H205">
        <f ca="1">ROUND(INDEX(nodes!$C:$C,MATCH(A205,nodes!$A:$A,0))+RAND()*$B$1*2-$B$1,0)</f>
        <v>947</v>
      </c>
      <c r="I205" s="1">
        <v>0.25</v>
      </c>
      <c r="J205" t="s">
        <v>10</v>
      </c>
      <c r="K205" t="s">
        <v>39</v>
      </c>
      <c r="L205">
        <f ca="1">ROUND(INDEX(nodes!$B:$B,MATCH(B205,nodes!$A:$A,0))+RAND()*$B$1*2-$B$1,0)</f>
        <v>1172</v>
      </c>
      <c r="M205">
        <f ca="1">ROUND(INDEX(nodes!$C:$C,MATCH(B205,nodes!$A:$A,0))+RAND()*$B$1*2-$B$1,0)</f>
        <v>1991</v>
      </c>
      <c r="N205" s="1">
        <v>0.66666666666666696</v>
      </c>
      <c r="O205" t="s">
        <v>10</v>
      </c>
      <c r="P205" t="str">
        <f t="shared" si="40"/>
        <v>h</v>
      </c>
      <c r="Q205">
        <f t="shared" ca="1" si="41"/>
        <v>1182</v>
      </c>
      <c r="R205">
        <f t="shared" ca="1" si="42"/>
        <v>947</v>
      </c>
      <c r="T205" t="s">
        <v>11</v>
      </c>
      <c r="U205" t="str">
        <f t="shared" si="34"/>
        <v>&lt;person id="201" age="21"&gt; &lt;plan selected="yes"&gt;</v>
      </c>
      <c r="V205" t="str">
        <f t="shared" ca="1" si="35"/>
        <v>&lt;act type="h" x="1182" y="947" end_time="06:00:00" /&gt;</v>
      </c>
      <c r="W205" t="str">
        <f t="shared" si="36"/>
        <v>&lt;leg mode="car"&gt;&lt;/leg&gt;</v>
      </c>
      <c r="X205" t="str">
        <f t="shared" ca="1" si="37"/>
        <v>&lt;act type="s" x="1172" y="1991" end_time="16:00:00" /&gt;</v>
      </c>
      <c r="Y205" t="str">
        <f t="shared" si="38"/>
        <v>&lt;leg mode="car"&gt;&lt;/leg&gt;</v>
      </c>
      <c r="Z205" t="str">
        <f t="shared" ca="1" si="39"/>
        <v>&lt;act type="h" x="1182" y="947" /&gt; &lt;/plan&gt; &lt;/person&gt;</v>
      </c>
    </row>
    <row r="206" spans="1:26" x14ac:dyDescent="0.25">
      <c r="A206">
        <v>11</v>
      </c>
      <c r="B206">
        <v>12</v>
      </c>
      <c r="D206">
        <v>202</v>
      </c>
      <c r="E206">
        <v>21</v>
      </c>
      <c r="F206" t="s">
        <v>37</v>
      </c>
      <c r="G206">
        <f ca="1">ROUND(INDEX(nodes!$B:$B,MATCH(A206,nodes!$A:$A,0))+RAND()*$B$1*2-$B$1,0)</f>
        <v>788</v>
      </c>
      <c r="H206">
        <f ca="1">ROUND(INDEX(nodes!$C:$C,MATCH(A206,nodes!$A:$A,0))+RAND()*$B$1*2-$B$1,0)</f>
        <v>1105</v>
      </c>
      <c r="I206" s="1">
        <v>0.25</v>
      </c>
      <c r="J206" t="s">
        <v>10</v>
      </c>
      <c r="K206" t="s">
        <v>39</v>
      </c>
      <c r="L206">
        <f ca="1">ROUND(INDEX(nodes!$B:$B,MATCH(B206,nodes!$A:$A,0))+RAND()*$B$1*2-$B$1,0)</f>
        <v>703</v>
      </c>
      <c r="M206">
        <f ca="1">ROUND(INDEX(nodes!$C:$C,MATCH(B206,nodes!$A:$A,0))+RAND()*$B$1*2-$B$1,0)</f>
        <v>1905</v>
      </c>
      <c r="N206" s="1">
        <v>0.66666666666666696</v>
      </c>
      <c r="O206" t="s">
        <v>10</v>
      </c>
      <c r="P206" t="str">
        <f t="shared" si="40"/>
        <v>h</v>
      </c>
      <c r="Q206">
        <f t="shared" ca="1" si="41"/>
        <v>788</v>
      </c>
      <c r="R206">
        <f t="shared" ca="1" si="42"/>
        <v>1105</v>
      </c>
      <c r="T206" t="s">
        <v>11</v>
      </c>
      <c r="U206" t="str">
        <f t="shared" si="34"/>
        <v>&lt;person id="202" age="21"&gt; &lt;plan selected="yes"&gt;</v>
      </c>
      <c r="V206" t="str">
        <f t="shared" ca="1" si="35"/>
        <v>&lt;act type="h" x="788" y="1105" end_time="06:00:00" /&gt;</v>
      </c>
      <c r="W206" t="str">
        <f t="shared" si="36"/>
        <v>&lt;leg mode="car"&gt;&lt;/leg&gt;</v>
      </c>
      <c r="X206" t="str">
        <f t="shared" ca="1" si="37"/>
        <v>&lt;act type="s" x="703" y="1905" end_time="16:00:00" /&gt;</v>
      </c>
      <c r="Y206" t="str">
        <f t="shared" si="38"/>
        <v>&lt;leg mode="car"&gt;&lt;/leg&gt;</v>
      </c>
      <c r="Z206" t="str">
        <f t="shared" ca="1" si="39"/>
        <v>&lt;act type="h" x="788" y="1105" /&gt; &lt;/plan&gt; &lt;/person&gt;</v>
      </c>
    </row>
    <row r="207" spans="1:26" x14ac:dyDescent="0.25">
      <c r="A207">
        <v>11</v>
      </c>
      <c r="B207">
        <v>12</v>
      </c>
      <c r="D207">
        <v>203</v>
      </c>
      <c r="E207">
        <v>21</v>
      </c>
      <c r="F207" t="s">
        <v>37</v>
      </c>
      <c r="G207">
        <f ca="1">ROUND(INDEX(nodes!$B:$B,MATCH(A207,nodes!$A:$A,0))+RAND()*$B$1*2-$B$1,0)</f>
        <v>931</v>
      </c>
      <c r="H207">
        <f ca="1">ROUND(INDEX(nodes!$C:$C,MATCH(A207,nodes!$A:$A,0))+RAND()*$B$1*2-$B$1,0)</f>
        <v>925</v>
      </c>
      <c r="I207" s="1">
        <v>0.25</v>
      </c>
      <c r="J207" t="s">
        <v>10</v>
      </c>
      <c r="K207" t="s">
        <v>39</v>
      </c>
      <c r="L207">
        <f ca="1">ROUND(INDEX(nodes!$B:$B,MATCH(B207,nodes!$A:$A,0))+RAND()*$B$1*2-$B$1,0)</f>
        <v>981</v>
      </c>
      <c r="M207">
        <f ca="1">ROUND(INDEX(nodes!$C:$C,MATCH(B207,nodes!$A:$A,0))+RAND()*$B$1*2-$B$1,0)</f>
        <v>1824</v>
      </c>
      <c r="N207" s="1">
        <v>0.66666666666666696</v>
      </c>
      <c r="O207" t="s">
        <v>10</v>
      </c>
      <c r="P207" t="str">
        <f t="shared" si="40"/>
        <v>h</v>
      </c>
      <c r="Q207">
        <f t="shared" ca="1" si="41"/>
        <v>931</v>
      </c>
      <c r="R207">
        <f t="shared" ca="1" si="42"/>
        <v>925</v>
      </c>
      <c r="T207" t="s">
        <v>11</v>
      </c>
      <c r="U207" t="str">
        <f t="shared" si="34"/>
        <v>&lt;person id="203" age="21"&gt; &lt;plan selected="yes"&gt;</v>
      </c>
      <c r="V207" t="str">
        <f t="shared" ca="1" si="35"/>
        <v>&lt;act type="h" x="931" y="925" end_time="06:00:00" /&gt;</v>
      </c>
      <c r="W207" t="str">
        <f t="shared" si="36"/>
        <v>&lt;leg mode="car"&gt;&lt;/leg&gt;</v>
      </c>
      <c r="X207" t="str">
        <f t="shared" ca="1" si="37"/>
        <v>&lt;act type="s" x="981" y="1824" end_time="16:00:00" /&gt;</v>
      </c>
      <c r="Y207" t="str">
        <f t="shared" si="38"/>
        <v>&lt;leg mode="car"&gt;&lt;/leg&gt;</v>
      </c>
      <c r="Z207" t="str">
        <f t="shared" ca="1" si="39"/>
        <v>&lt;act type="h" x="931" y="925" /&gt; &lt;/plan&gt; &lt;/person&gt;</v>
      </c>
    </row>
    <row r="208" spans="1:26" x14ac:dyDescent="0.25">
      <c r="A208">
        <v>11</v>
      </c>
      <c r="B208">
        <v>12</v>
      </c>
      <c r="D208">
        <v>204</v>
      </c>
      <c r="E208">
        <v>21</v>
      </c>
      <c r="F208" t="s">
        <v>37</v>
      </c>
      <c r="G208">
        <f ca="1">ROUND(INDEX(nodes!$B:$B,MATCH(A208,nodes!$A:$A,0))+RAND()*$B$1*2-$B$1,0)</f>
        <v>1032</v>
      </c>
      <c r="H208">
        <f ca="1">ROUND(INDEX(nodes!$C:$C,MATCH(A208,nodes!$A:$A,0))+RAND()*$B$1*2-$B$1,0)</f>
        <v>1133</v>
      </c>
      <c r="I208" s="1">
        <v>0.25</v>
      </c>
      <c r="J208" t="s">
        <v>10</v>
      </c>
      <c r="K208" t="s">
        <v>39</v>
      </c>
      <c r="L208">
        <f ca="1">ROUND(INDEX(nodes!$B:$B,MATCH(B208,nodes!$A:$A,0))+RAND()*$B$1*2-$B$1,0)</f>
        <v>884</v>
      </c>
      <c r="M208">
        <f ca="1">ROUND(INDEX(nodes!$C:$C,MATCH(B208,nodes!$A:$A,0))+RAND()*$B$1*2-$B$1,0)</f>
        <v>1923</v>
      </c>
      <c r="N208" s="1">
        <v>0.66666666666666696</v>
      </c>
      <c r="O208" t="s">
        <v>10</v>
      </c>
      <c r="P208" t="str">
        <f t="shared" si="40"/>
        <v>h</v>
      </c>
      <c r="Q208">
        <f t="shared" ca="1" si="41"/>
        <v>1032</v>
      </c>
      <c r="R208">
        <f t="shared" ca="1" si="42"/>
        <v>1133</v>
      </c>
      <c r="T208" t="s">
        <v>11</v>
      </c>
      <c r="U208" t="str">
        <f t="shared" si="34"/>
        <v>&lt;person id="204" age="21"&gt; &lt;plan selected="yes"&gt;</v>
      </c>
      <c r="V208" t="str">
        <f t="shared" ca="1" si="35"/>
        <v>&lt;act type="h" x="1032" y="1133" end_time="06:00:00" /&gt;</v>
      </c>
      <c r="W208" t="str">
        <f t="shared" si="36"/>
        <v>&lt;leg mode="car"&gt;&lt;/leg&gt;</v>
      </c>
      <c r="X208" t="str">
        <f t="shared" ca="1" si="37"/>
        <v>&lt;act type="s" x="884" y="1923" end_time="16:00:00" /&gt;</v>
      </c>
      <c r="Y208" t="str">
        <f t="shared" si="38"/>
        <v>&lt;leg mode="car"&gt;&lt;/leg&gt;</v>
      </c>
      <c r="Z208" t="str">
        <f t="shared" ca="1" si="39"/>
        <v>&lt;act type="h" x="1032" y="1133" /&gt; &lt;/plan&gt; &lt;/person&gt;</v>
      </c>
    </row>
    <row r="209" spans="1:26" x14ac:dyDescent="0.25">
      <c r="A209">
        <v>11</v>
      </c>
      <c r="B209">
        <v>12</v>
      </c>
      <c r="D209">
        <v>205</v>
      </c>
      <c r="E209">
        <v>21</v>
      </c>
      <c r="F209" t="s">
        <v>37</v>
      </c>
      <c r="G209">
        <f ca="1">ROUND(INDEX(nodes!$B:$B,MATCH(A209,nodes!$A:$A,0))+RAND()*$B$1*2-$B$1,0)</f>
        <v>1061</v>
      </c>
      <c r="H209">
        <f ca="1">ROUND(INDEX(nodes!$C:$C,MATCH(A209,nodes!$A:$A,0))+RAND()*$B$1*2-$B$1,0)</f>
        <v>907</v>
      </c>
      <c r="I209" s="1">
        <v>0.25</v>
      </c>
      <c r="J209" t="s">
        <v>10</v>
      </c>
      <c r="K209" t="s">
        <v>39</v>
      </c>
      <c r="L209">
        <f ca="1">ROUND(INDEX(nodes!$B:$B,MATCH(B209,nodes!$A:$A,0))+RAND()*$B$1*2-$B$1,0)</f>
        <v>1218</v>
      </c>
      <c r="M209">
        <f ca="1">ROUND(INDEX(nodes!$C:$C,MATCH(B209,nodes!$A:$A,0))+RAND()*$B$1*2-$B$1,0)</f>
        <v>2122</v>
      </c>
      <c r="N209" s="1">
        <v>0.66666666666666696</v>
      </c>
      <c r="O209" t="s">
        <v>10</v>
      </c>
      <c r="P209" t="str">
        <f t="shared" si="40"/>
        <v>h</v>
      </c>
      <c r="Q209">
        <f t="shared" ca="1" si="41"/>
        <v>1061</v>
      </c>
      <c r="R209">
        <f t="shared" ca="1" si="42"/>
        <v>907</v>
      </c>
      <c r="T209" t="s">
        <v>11</v>
      </c>
      <c r="U209" t="str">
        <f t="shared" si="34"/>
        <v>&lt;person id="205" age="21"&gt; &lt;plan selected="yes"&gt;</v>
      </c>
      <c r="V209" t="str">
        <f t="shared" ca="1" si="35"/>
        <v>&lt;act type="h" x="1061" y="907" end_time="06:00:00" /&gt;</v>
      </c>
      <c r="W209" t="str">
        <f t="shared" si="36"/>
        <v>&lt;leg mode="car"&gt;&lt;/leg&gt;</v>
      </c>
      <c r="X209" t="str">
        <f t="shared" ca="1" si="37"/>
        <v>&lt;act type="s" x="1218" y="2122" end_time="16:00:00" /&gt;</v>
      </c>
      <c r="Y209" t="str">
        <f t="shared" si="38"/>
        <v>&lt;leg mode="car"&gt;&lt;/leg&gt;</v>
      </c>
      <c r="Z209" t="str">
        <f t="shared" ca="1" si="39"/>
        <v>&lt;act type="h" x="1061" y="907" /&gt; &lt;/plan&gt; &lt;/person&gt;</v>
      </c>
    </row>
    <row r="210" spans="1:26" x14ac:dyDescent="0.25">
      <c r="A210">
        <v>11</v>
      </c>
      <c r="B210">
        <v>12</v>
      </c>
      <c r="D210">
        <v>206</v>
      </c>
      <c r="E210">
        <v>21</v>
      </c>
      <c r="F210" t="s">
        <v>37</v>
      </c>
      <c r="G210">
        <f ca="1">ROUND(INDEX(nodes!$B:$B,MATCH(A210,nodes!$A:$A,0))+RAND()*$B$1*2-$B$1,0)</f>
        <v>792</v>
      </c>
      <c r="H210">
        <f ca="1">ROUND(INDEX(nodes!$C:$C,MATCH(A210,nodes!$A:$A,0))+RAND()*$B$1*2-$B$1,0)</f>
        <v>786</v>
      </c>
      <c r="I210" s="1">
        <v>0.25</v>
      </c>
      <c r="J210" t="s">
        <v>10</v>
      </c>
      <c r="K210" t="s">
        <v>39</v>
      </c>
      <c r="L210">
        <f ca="1">ROUND(INDEX(nodes!$B:$B,MATCH(B210,nodes!$A:$A,0))+RAND()*$B$1*2-$B$1,0)</f>
        <v>1191</v>
      </c>
      <c r="M210">
        <f ca="1">ROUND(INDEX(nodes!$C:$C,MATCH(B210,nodes!$A:$A,0))+RAND()*$B$1*2-$B$1,0)</f>
        <v>1888</v>
      </c>
      <c r="N210" s="1">
        <v>0.66666666666666696</v>
      </c>
      <c r="O210" t="s">
        <v>10</v>
      </c>
      <c r="P210" t="str">
        <f t="shared" si="40"/>
        <v>h</v>
      </c>
      <c r="Q210">
        <f t="shared" ca="1" si="41"/>
        <v>792</v>
      </c>
      <c r="R210">
        <f t="shared" ca="1" si="42"/>
        <v>786</v>
      </c>
      <c r="T210" t="s">
        <v>11</v>
      </c>
      <c r="U210" t="str">
        <f t="shared" si="34"/>
        <v>&lt;person id="206" age="21"&gt; &lt;plan selected="yes"&gt;</v>
      </c>
      <c r="V210" t="str">
        <f t="shared" ca="1" si="35"/>
        <v>&lt;act type="h" x="792" y="786" end_time="06:00:00" /&gt;</v>
      </c>
      <c r="W210" t="str">
        <f t="shared" si="36"/>
        <v>&lt;leg mode="car"&gt;&lt;/leg&gt;</v>
      </c>
      <c r="X210" t="str">
        <f t="shared" ca="1" si="37"/>
        <v>&lt;act type="s" x="1191" y="1888" end_time="16:00:00" /&gt;</v>
      </c>
      <c r="Y210" t="str">
        <f t="shared" si="38"/>
        <v>&lt;leg mode="car"&gt;&lt;/leg&gt;</v>
      </c>
      <c r="Z210" t="str">
        <f t="shared" ca="1" si="39"/>
        <v>&lt;act type="h" x="792" y="786" /&gt; &lt;/plan&gt; &lt;/person&gt;</v>
      </c>
    </row>
    <row r="211" spans="1:26" x14ac:dyDescent="0.25">
      <c r="A211">
        <v>11</v>
      </c>
      <c r="B211">
        <v>12</v>
      </c>
      <c r="D211">
        <v>207</v>
      </c>
      <c r="E211">
        <v>21</v>
      </c>
      <c r="F211" t="s">
        <v>37</v>
      </c>
      <c r="G211">
        <f ca="1">ROUND(INDEX(nodes!$B:$B,MATCH(A211,nodes!$A:$A,0))+RAND()*$B$1*2-$B$1,0)</f>
        <v>845</v>
      </c>
      <c r="H211">
        <f ca="1">ROUND(INDEX(nodes!$C:$C,MATCH(A211,nodes!$A:$A,0))+RAND()*$B$1*2-$B$1,0)</f>
        <v>1110</v>
      </c>
      <c r="I211" s="1">
        <v>0.25</v>
      </c>
      <c r="J211" t="s">
        <v>10</v>
      </c>
      <c r="K211" t="s">
        <v>39</v>
      </c>
      <c r="L211">
        <f ca="1">ROUND(INDEX(nodes!$B:$B,MATCH(B211,nodes!$A:$A,0))+RAND()*$B$1*2-$B$1,0)</f>
        <v>1135</v>
      </c>
      <c r="M211">
        <f ca="1">ROUND(INDEX(nodes!$C:$C,MATCH(B211,nodes!$A:$A,0))+RAND()*$B$1*2-$B$1,0)</f>
        <v>1762</v>
      </c>
      <c r="N211" s="1">
        <v>0.66666666666666696</v>
      </c>
      <c r="O211" t="s">
        <v>10</v>
      </c>
      <c r="P211" t="str">
        <f t="shared" si="40"/>
        <v>h</v>
      </c>
      <c r="Q211">
        <f t="shared" ca="1" si="41"/>
        <v>845</v>
      </c>
      <c r="R211">
        <f t="shared" ca="1" si="42"/>
        <v>1110</v>
      </c>
      <c r="T211" t="s">
        <v>11</v>
      </c>
      <c r="U211" t="str">
        <f t="shared" si="34"/>
        <v>&lt;person id="207" age="21"&gt; &lt;plan selected="yes"&gt;</v>
      </c>
      <c r="V211" t="str">
        <f t="shared" ca="1" si="35"/>
        <v>&lt;act type="h" x="845" y="1110" end_time="06:00:00" /&gt;</v>
      </c>
      <c r="W211" t="str">
        <f t="shared" si="36"/>
        <v>&lt;leg mode="car"&gt;&lt;/leg&gt;</v>
      </c>
      <c r="X211" t="str">
        <f t="shared" ca="1" si="37"/>
        <v>&lt;act type="s" x="1135" y="1762" end_time="16:00:00" /&gt;</v>
      </c>
      <c r="Y211" t="str">
        <f t="shared" si="38"/>
        <v>&lt;leg mode="car"&gt;&lt;/leg&gt;</v>
      </c>
      <c r="Z211" t="str">
        <f t="shared" ca="1" si="39"/>
        <v>&lt;act type="h" x="845" y="1110" /&gt; &lt;/plan&gt; &lt;/person&gt;</v>
      </c>
    </row>
    <row r="212" spans="1:26" x14ac:dyDescent="0.25">
      <c r="A212">
        <v>11</v>
      </c>
      <c r="B212">
        <v>12</v>
      </c>
      <c r="D212">
        <v>208</v>
      </c>
      <c r="E212">
        <v>21</v>
      </c>
      <c r="F212" t="s">
        <v>37</v>
      </c>
      <c r="G212">
        <f ca="1">ROUND(INDEX(nodes!$B:$B,MATCH(A212,nodes!$A:$A,0))+RAND()*$B$1*2-$B$1,0)</f>
        <v>811</v>
      </c>
      <c r="H212">
        <f ca="1">ROUND(INDEX(nodes!$C:$C,MATCH(A212,nodes!$A:$A,0))+RAND()*$B$1*2-$B$1,0)</f>
        <v>876</v>
      </c>
      <c r="I212" s="1">
        <v>0.25</v>
      </c>
      <c r="J212" t="s">
        <v>10</v>
      </c>
      <c r="K212" t="s">
        <v>39</v>
      </c>
      <c r="L212">
        <f ca="1">ROUND(INDEX(nodes!$B:$B,MATCH(B212,nodes!$A:$A,0))+RAND()*$B$1*2-$B$1,0)</f>
        <v>955</v>
      </c>
      <c r="M212">
        <f ca="1">ROUND(INDEX(nodes!$C:$C,MATCH(B212,nodes!$A:$A,0))+RAND()*$B$1*2-$B$1,0)</f>
        <v>2092</v>
      </c>
      <c r="N212" s="1">
        <v>0.66666666666666696</v>
      </c>
      <c r="O212" t="s">
        <v>10</v>
      </c>
      <c r="P212" t="str">
        <f t="shared" si="40"/>
        <v>h</v>
      </c>
      <c r="Q212">
        <f t="shared" ca="1" si="41"/>
        <v>811</v>
      </c>
      <c r="R212">
        <f t="shared" ca="1" si="42"/>
        <v>876</v>
      </c>
      <c r="T212" t="s">
        <v>11</v>
      </c>
      <c r="U212" t="str">
        <f t="shared" si="34"/>
        <v>&lt;person id="208" age="21"&gt; &lt;plan selected="yes"&gt;</v>
      </c>
      <c r="V212" t="str">
        <f t="shared" ca="1" si="35"/>
        <v>&lt;act type="h" x="811" y="876" end_time="06:00:00" /&gt;</v>
      </c>
      <c r="W212" t="str">
        <f t="shared" si="36"/>
        <v>&lt;leg mode="car"&gt;&lt;/leg&gt;</v>
      </c>
      <c r="X212" t="str">
        <f t="shared" ca="1" si="37"/>
        <v>&lt;act type="s" x="955" y="2092" end_time="16:00:00" /&gt;</v>
      </c>
      <c r="Y212" t="str">
        <f t="shared" si="38"/>
        <v>&lt;leg mode="car"&gt;&lt;/leg&gt;</v>
      </c>
      <c r="Z212" t="str">
        <f t="shared" ca="1" si="39"/>
        <v>&lt;act type="h" x="811" y="876" /&gt; &lt;/plan&gt; &lt;/person&gt;</v>
      </c>
    </row>
    <row r="213" spans="1:26" x14ac:dyDescent="0.25">
      <c r="A213">
        <v>11</v>
      </c>
      <c r="B213">
        <v>12</v>
      </c>
      <c r="D213">
        <v>209</v>
      </c>
      <c r="E213">
        <v>21</v>
      </c>
      <c r="F213" t="s">
        <v>37</v>
      </c>
      <c r="G213">
        <f ca="1">ROUND(INDEX(nodes!$B:$B,MATCH(A213,nodes!$A:$A,0))+RAND()*$B$1*2-$B$1,0)</f>
        <v>1012</v>
      </c>
      <c r="H213">
        <f ca="1">ROUND(INDEX(nodes!$C:$C,MATCH(A213,nodes!$A:$A,0))+RAND()*$B$1*2-$B$1,0)</f>
        <v>1209</v>
      </c>
      <c r="I213" s="1">
        <v>0.25</v>
      </c>
      <c r="J213" t="s">
        <v>10</v>
      </c>
      <c r="K213" t="s">
        <v>39</v>
      </c>
      <c r="L213">
        <f ca="1">ROUND(INDEX(nodes!$B:$B,MATCH(B213,nodes!$A:$A,0))+RAND()*$B$1*2-$B$1,0)</f>
        <v>975</v>
      </c>
      <c r="M213">
        <f ca="1">ROUND(INDEX(nodes!$C:$C,MATCH(B213,nodes!$A:$A,0))+RAND()*$B$1*2-$B$1,0)</f>
        <v>2259</v>
      </c>
      <c r="N213" s="1">
        <v>0.66666666666666696</v>
      </c>
      <c r="O213" t="s">
        <v>10</v>
      </c>
      <c r="P213" t="str">
        <f t="shared" si="40"/>
        <v>h</v>
      </c>
      <c r="Q213">
        <f t="shared" ca="1" si="41"/>
        <v>1012</v>
      </c>
      <c r="R213">
        <f t="shared" ca="1" si="42"/>
        <v>1209</v>
      </c>
      <c r="T213" t="s">
        <v>11</v>
      </c>
      <c r="U213" t="str">
        <f t="shared" si="34"/>
        <v>&lt;person id="209" age="21"&gt; &lt;plan selected="yes"&gt;</v>
      </c>
      <c r="V213" t="str">
        <f t="shared" ca="1" si="35"/>
        <v>&lt;act type="h" x="1012" y="1209" end_time="06:00:00" /&gt;</v>
      </c>
      <c r="W213" t="str">
        <f t="shared" si="36"/>
        <v>&lt;leg mode="car"&gt;&lt;/leg&gt;</v>
      </c>
      <c r="X213" t="str">
        <f t="shared" ca="1" si="37"/>
        <v>&lt;act type="s" x="975" y="2259" end_time="16:00:00" /&gt;</v>
      </c>
      <c r="Y213" t="str">
        <f t="shared" si="38"/>
        <v>&lt;leg mode="car"&gt;&lt;/leg&gt;</v>
      </c>
      <c r="Z213" t="str">
        <f t="shared" ca="1" si="39"/>
        <v>&lt;act type="h" x="1012" y="1209" /&gt; &lt;/plan&gt; &lt;/person&gt;</v>
      </c>
    </row>
    <row r="214" spans="1:26" x14ac:dyDescent="0.25">
      <c r="A214">
        <v>11</v>
      </c>
      <c r="B214">
        <v>12</v>
      </c>
      <c r="D214">
        <v>210</v>
      </c>
      <c r="E214">
        <v>21</v>
      </c>
      <c r="F214" t="s">
        <v>37</v>
      </c>
      <c r="G214">
        <f ca="1">ROUND(INDEX(nodes!$B:$B,MATCH(A214,nodes!$A:$A,0))+RAND()*$B$1*2-$B$1,0)</f>
        <v>910</v>
      </c>
      <c r="H214">
        <f ca="1">ROUND(INDEX(nodes!$C:$C,MATCH(A214,nodes!$A:$A,0))+RAND()*$B$1*2-$B$1,0)</f>
        <v>1103</v>
      </c>
      <c r="I214" s="1">
        <v>0.25</v>
      </c>
      <c r="J214" t="s">
        <v>10</v>
      </c>
      <c r="K214" t="s">
        <v>39</v>
      </c>
      <c r="L214">
        <f ca="1">ROUND(INDEX(nodes!$B:$B,MATCH(B214,nodes!$A:$A,0))+RAND()*$B$1*2-$B$1,0)</f>
        <v>953</v>
      </c>
      <c r="M214">
        <f ca="1">ROUND(INDEX(nodes!$C:$C,MATCH(B214,nodes!$A:$A,0))+RAND()*$B$1*2-$B$1,0)</f>
        <v>1901</v>
      </c>
      <c r="N214" s="1">
        <v>0.66666666666666696</v>
      </c>
      <c r="O214" t="s">
        <v>10</v>
      </c>
      <c r="P214" t="str">
        <f t="shared" si="40"/>
        <v>h</v>
      </c>
      <c r="Q214">
        <f t="shared" ca="1" si="41"/>
        <v>910</v>
      </c>
      <c r="R214">
        <f t="shared" ca="1" si="42"/>
        <v>1103</v>
      </c>
      <c r="T214" t="s">
        <v>11</v>
      </c>
      <c r="U214" t="str">
        <f t="shared" ref="U214:U277" si="43">CONCATENATE("&lt;person id=",T214,D214,T214," age=",T214,E214,T214,"&gt; &lt;plan selected=",T214,"yes",T214,"&gt;")</f>
        <v>&lt;person id="210" age="21"&gt; &lt;plan selected="yes"&gt;</v>
      </c>
      <c r="V214" t="str">
        <f t="shared" ref="V214:V277" ca="1" si="44">CONCATENATE("&lt;act type=",T214,F214,T214," x=",T214,G214,T214," y=",T214,H214,T214," end_time=",T214,TEXT(I214,"hh:mm:ss"),T214," /&gt;")</f>
        <v>&lt;act type="h" x="910" y="1103" end_time="06:00:00" /&gt;</v>
      </c>
      <c r="W214" t="str">
        <f t="shared" ref="W214:W277" si="45">CONCATENATE("&lt;leg mode=",T214,J214,T214,"&gt;&lt;/leg&gt;")</f>
        <v>&lt;leg mode="car"&gt;&lt;/leg&gt;</v>
      </c>
      <c r="X214" t="str">
        <f t="shared" ref="X214:X277" ca="1" si="46">CONCATENATE("&lt;act type=",T214,K214,T214," x=",T214,L214,T214," y=",T214,M214,T214," end_time=",T214,TEXT(N214,"hh:mm:ss"),T214," /&gt;")</f>
        <v>&lt;act type="s" x="953" y="1901" end_time="16:00:00" /&gt;</v>
      </c>
      <c r="Y214" t="str">
        <f t="shared" ref="Y214:Y277" si="47">CONCATENATE("&lt;leg mode=",T214,O214,T214,"&gt;&lt;/leg&gt;")</f>
        <v>&lt;leg mode="car"&gt;&lt;/leg&gt;</v>
      </c>
      <c r="Z214" t="str">
        <f t="shared" ref="Z214:Z277" ca="1" si="48">CONCATENATE("&lt;act type=",T214,P214,T214," x=",T214,Q214,T214," y=",T214,R214,T214," /&gt; &lt;/plan&gt; &lt;/person&gt;")</f>
        <v>&lt;act type="h" x="910" y="1103" /&gt; &lt;/plan&gt; &lt;/person&gt;</v>
      </c>
    </row>
    <row r="215" spans="1:26" x14ac:dyDescent="0.25">
      <c r="A215">
        <v>11</v>
      </c>
      <c r="B215">
        <v>12</v>
      </c>
      <c r="D215">
        <v>211</v>
      </c>
      <c r="E215">
        <v>21</v>
      </c>
      <c r="F215" t="s">
        <v>37</v>
      </c>
      <c r="G215">
        <f ca="1">ROUND(INDEX(nodes!$B:$B,MATCH(A215,nodes!$A:$A,0))+RAND()*$B$1*2-$B$1,0)</f>
        <v>931</v>
      </c>
      <c r="H215">
        <f ca="1">ROUND(INDEX(nodes!$C:$C,MATCH(A215,nodes!$A:$A,0))+RAND()*$B$1*2-$B$1,0)</f>
        <v>875</v>
      </c>
      <c r="I215" s="1">
        <v>0.25</v>
      </c>
      <c r="J215" t="s">
        <v>10</v>
      </c>
      <c r="K215" t="s">
        <v>39</v>
      </c>
      <c r="L215">
        <f ca="1">ROUND(INDEX(nodes!$B:$B,MATCH(B215,nodes!$A:$A,0))+RAND()*$B$1*2-$B$1,0)</f>
        <v>989</v>
      </c>
      <c r="M215">
        <f ca="1">ROUND(INDEX(nodes!$C:$C,MATCH(B215,nodes!$A:$A,0))+RAND()*$B$1*2-$B$1,0)</f>
        <v>2011</v>
      </c>
      <c r="N215" s="1">
        <v>0.66666666666666696</v>
      </c>
      <c r="O215" t="s">
        <v>10</v>
      </c>
      <c r="P215" t="str">
        <f t="shared" ref="P215:P278" si="49">F215</f>
        <v>h</v>
      </c>
      <c r="Q215">
        <f t="shared" ref="Q215:Q278" ca="1" si="50">G215</f>
        <v>931</v>
      </c>
      <c r="R215">
        <f t="shared" ref="R215:R278" ca="1" si="51">H215</f>
        <v>875</v>
      </c>
      <c r="T215" t="s">
        <v>11</v>
      </c>
      <c r="U215" t="str">
        <f t="shared" si="43"/>
        <v>&lt;person id="211" age="21"&gt; &lt;plan selected="yes"&gt;</v>
      </c>
      <c r="V215" t="str">
        <f t="shared" ca="1" si="44"/>
        <v>&lt;act type="h" x="931" y="875" end_time="06:00:00" /&gt;</v>
      </c>
      <c r="W215" t="str">
        <f t="shared" si="45"/>
        <v>&lt;leg mode="car"&gt;&lt;/leg&gt;</v>
      </c>
      <c r="X215" t="str">
        <f t="shared" ca="1" si="46"/>
        <v>&lt;act type="s" x="989" y="2011" end_time="16:00:00" /&gt;</v>
      </c>
      <c r="Y215" t="str">
        <f t="shared" si="47"/>
        <v>&lt;leg mode="car"&gt;&lt;/leg&gt;</v>
      </c>
      <c r="Z215" t="str">
        <f t="shared" ca="1" si="48"/>
        <v>&lt;act type="h" x="931" y="875" /&gt; &lt;/plan&gt; &lt;/person&gt;</v>
      </c>
    </row>
    <row r="216" spans="1:26" x14ac:dyDescent="0.25">
      <c r="A216">
        <v>11</v>
      </c>
      <c r="B216">
        <v>12</v>
      </c>
      <c r="D216">
        <v>212</v>
      </c>
      <c r="E216">
        <v>21</v>
      </c>
      <c r="F216" t="s">
        <v>37</v>
      </c>
      <c r="G216">
        <f ca="1">ROUND(INDEX(nodes!$B:$B,MATCH(A216,nodes!$A:$A,0))+RAND()*$B$1*2-$B$1,0)</f>
        <v>1028</v>
      </c>
      <c r="H216">
        <f ca="1">ROUND(INDEX(nodes!$C:$C,MATCH(A216,nodes!$A:$A,0))+RAND()*$B$1*2-$B$1,0)</f>
        <v>709</v>
      </c>
      <c r="I216" s="1">
        <v>0.25</v>
      </c>
      <c r="J216" t="s">
        <v>10</v>
      </c>
      <c r="K216" t="s">
        <v>39</v>
      </c>
      <c r="L216">
        <f ca="1">ROUND(INDEX(nodes!$B:$B,MATCH(B216,nodes!$A:$A,0))+RAND()*$B$1*2-$B$1,0)</f>
        <v>1195</v>
      </c>
      <c r="M216">
        <f ca="1">ROUND(INDEX(nodes!$C:$C,MATCH(B216,nodes!$A:$A,0))+RAND()*$B$1*2-$B$1,0)</f>
        <v>1985</v>
      </c>
      <c r="N216" s="1">
        <v>0.66666666666666696</v>
      </c>
      <c r="O216" t="s">
        <v>10</v>
      </c>
      <c r="P216" t="str">
        <f t="shared" si="49"/>
        <v>h</v>
      </c>
      <c r="Q216">
        <f t="shared" ca="1" si="50"/>
        <v>1028</v>
      </c>
      <c r="R216">
        <f t="shared" ca="1" si="51"/>
        <v>709</v>
      </c>
      <c r="T216" t="s">
        <v>11</v>
      </c>
      <c r="U216" t="str">
        <f t="shared" si="43"/>
        <v>&lt;person id="212" age="21"&gt; &lt;plan selected="yes"&gt;</v>
      </c>
      <c r="V216" t="str">
        <f t="shared" ca="1" si="44"/>
        <v>&lt;act type="h" x="1028" y="709" end_time="06:00:00" /&gt;</v>
      </c>
      <c r="W216" t="str">
        <f t="shared" si="45"/>
        <v>&lt;leg mode="car"&gt;&lt;/leg&gt;</v>
      </c>
      <c r="X216" t="str">
        <f t="shared" ca="1" si="46"/>
        <v>&lt;act type="s" x="1195" y="1985" end_time="16:00:00" /&gt;</v>
      </c>
      <c r="Y216" t="str">
        <f t="shared" si="47"/>
        <v>&lt;leg mode="car"&gt;&lt;/leg&gt;</v>
      </c>
      <c r="Z216" t="str">
        <f t="shared" ca="1" si="48"/>
        <v>&lt;act type="h" x="1028" y="709" /&gt; &lt;/plan&gt; &lt;/person&gt;</v>
      </c>
    </row>
    <row r="217" spans="1:26" x14ac:dyDescent="0.25">
      <c r="A217">
        <v>11</v>
      </c>
      <c r="B217">
        <v>12</v>
      </c>
      <c r="D217">
        <v>213</v>
      </c>
      <c r="E217">
        <v>21</v>
      </c>
      <c r="F217" t="s">
        <v>37</v>
      </c>
      <c r="G217">
        <f ca="1">ROUND(INDEX(nodes!$B:$B,MATCH(A217,nodes!$A:$A,0))+RAND()*$B$1*2-$B$1,0)</f>
        <v>1288</v>
      </c>
      <c r="H217">
        <f ca="1">ROUND(INDEX(nodes!$C:$C,MATCH(A217,nodes!$A:$A,0))+RAND()*$B$1*2-$B$1,0)</f>
        <v>1012</v>
      </c>
      <c r="I217" s="1">
        <v>0.25</v>
      </c>
      <c r="J217" t="s">
        <v>10</v>
      </c>
      <c r="K217" t="s">
        <v>39</v>
      </c>
      <c r="L217">
        <f ca="1">ROUND(INDEX(nodes!$B:$B,MATCH(B217,nodes!$A:$A,0))+RAND()*$B$1*2-$B$1,0)</f>
        <v>794</v>
      </c>
      <c r="M217">
        <f ca="1">ROUND(INDEX(nodes!$C:$C,MATCH(B217,nodes!$A:$A,0))+RAND()*$B$1*2-$B$1,0)</f>
        <v>2290</v>
      </c>
      <c r="N217" s="1">
        <v>0.66666666666666696</v>
      </c>
      <c r="O217" t="s">
        <v>10</v>
      </c>
      <c r="P217" t="str">
        <f t="shared" si="49"/>
        <v>h</v>
      </c>
      <c r="Q217">
        <f t="shared" ca="1" si="50"/>
        <v>1288</v>
      </c>
      <c r="R217">
        <f t="shared" ca="1" si="51"/>
        <v>1012</v>
      </c>
      <c r="T217" t="s">
        <v>11</v>
      </c>
      <c r="U217" t="str">
        <f t="shared" si="43"/>
        <v>&lt;person id="213" age="21"&gt; &lt;plan selected="yes"&gt;</v>
      </c>
      <c r="V217" t="str">
        <f t="shared" ca="1" si="44"/>
        <v>&lt;act type="h" x="1288" y="1012" end_time="06:00:00" /&gt;</v>
      </c>
      <c r="W217" t="str">
        <f t="shared" si="45"/>
        <v>&lt;leg mode="car"&gt;&lt;/leg&gt;</v>
      </c>
      <c r="X217" t="str">
        <f t="shared" ca="1" si="46"/>
        <v>&lt;act type="s" x="794" y="2290" end_time="16:00:00" /&gt;</v>
      </c>
      <c r="Y217" t="str">
        <f t="shared" si="47"/>
        <v>&lt;leg mode="car"&gt;&lt;/leg&gt;</v>
      </c>
      <c r="Z217" t="str">
        <f t="shared" ca="1" si="48"/>
        <v>&lt;act type="h" x="1288" y="1012" /&gt; &lt;/plan&gt; &lt;/person&gt;</v>
      </c>
    </row>
    <row r="218" spans="1:26" x14ac:dyDescent="0.25">
      <c r="A218">
        <v>11</v>
      </c>
      <c r="B218">
        <v>12</v>
      </c>
      <c r="D218">
        <v>214</v>
      </c>
      <c r="E218">
        <v>21</v>
      </c>
      <c r="F218" t="s">
        <v>37</v>
      </c>
      <c r="G218">
        <f ca="1">ROUND(INDEX(nodes!$B:$B,MATCH(A218,nodes!$A:$A,0))+RAND()*$B$1*2-$B$1,0)</f>
        <v>1116</v>
      </c>
      <c r="H218">
        <f ca="1">ROUND(INDEX(nodes!$C:$C,MATCH(A218,nodes!$A:$A,0))+RAND()*$B$1*2-$B$1,0)</f>
        <v>1093</v>
      </c>
      <c r="I218" s="1">
        <v>0.25</v>
      </c>
      <c r="J218" t="s">
        <v>10</v>
      </c>
      <c r="K218" t="s">
        <v>39</v>
      </c>
      <c r="L218">
        <f ca="1">ROUND(INDEX(nodes!$B:$B,MATCH(B218,nodes!$A:$A,0))+RAND()*$B$1*2-$B$1,0)</f>
        <v>984</v>
      </c>
      <c r="M218">
        <f ca="1">ROUND(INDEX(nodes!$C:$C,MATCH(B218,nodes!$A:$A,0))+RAND()*$B$1*2-$B$1,0)</f>
        <v>2285</v>
      </c>
      <c r="N218" s="1">
        <v>0.66666666666666696</v>
      </c>
      <c r="O218" t="s">
        <v>10</v>
      </c>
      <c r="P218" t="str">
        <f t="shared" si="49"/>
        <v>h</v>
      </c>
      <c r="Q218">
        <f t="shared" ca="1" si="50"/>
        <v>1116</v>
      </c>
      <c r="R218">
        <f t="shared" ca="1" si="51"/>
        <v>1093</v>
      </c>
      <c r="T218" t="s">
        <v>11</v>
      </c>
      <c r="U218" t="str">
        <f t="shared" si="43"/>
        <v>&lt;person id="214" age="21"&gt; &lt;plan selected="yes"&gt;</v>
      </c>
      <c r="V218" t="str">
        <f t="shared" ca="1" si="44"/>
        <v>&lt;act type="h" x="1116" y="1093" end_time="06:00:00" /&gt;</v>
      </c>
      <c r="W218" t="str">
        <f t="shared" si="45"/>
        <v>&lt;leg mode="car"&gt;&lt;/leg&gt;</v>
      </c>
      <c r="X218" t="str">
        <f t="shared" ca="1" si="46"/>
        <v>&lt;act type="s" x="984" y="2285" end_time="16:00:00" /&gt;</v>
      </c>
      <c r="Y218" t="str">
        <f t="shared" si="47"/>
        <v>&lt;leg mode="car"&gt;&lt;/leg&gt;</v>
      </c>
      <c r="Z218" t="str">
        <f t="shared" ca="1" si="48"/>
        <v>&lt;act type="h" x="1116" y="1093" /&gt; &lt;/plan&gt; &lt;/person&gt;</v>
      </c>
    </row>
    <row r="219" spans="1:26" x14ac:dyDescent="0.25">
      <c r="A219">
        <v>11</v>
      </c>
      <c r="B219">
        <v>12</v>
      </c>
      <c r="D219">
        <v>215</v>
      </c>
      <c r="E219">
        <v>21</v>
      </c>
      <c r="F219" t="s">
        <v>37</v>
      </c>
      <c r="G219">
        <f ca="1">ROUND(INDEX(nodes!$B:$B,MATCH(A219,nodes!$A:$A,0))+RAND()*$B$1*2-$B$1,0)</f>
        <v>1008</v>
      </c>
      <c r="H219">
        <f ca="1">ROUND(INDEX(nodes!$C:$C,MATCH(A219,nodes!$A:$A,0))+RAND()*$B$1*2-$B$1,0)</f>
        <v>792</v>
      </c>
      <c r="I219" s="1">
        <v>0.25</v>
      </c>
      <c r="J219" t="s">
        <v>10</v>
      </c>
      <c r="K219" t="s">
        <v>39</v>
      </c>
      <c r="L219">
        <f ca="1">ROUND(INDEX(nodes!$B:$B,MATCH(B219,nodes!$A:$A,0))+RAND()*$B$1*2-$B$1,0)</f>
        <v>813</v>
      </c>
      <c r="M219">
        <f ca="1">ROUND(INDEX(nodes!$C:$C,MATCH(B219,nodes!$A:$A,0))+RAND()*$B$1*2-$B$1,0)</f>
        <v>2222</v>
      </c>
      <c r="N219" s="1">
        <v>0.66666666666666696</v>
      </c>
      <c r="O219" t="s">
        <v>10</v>
      </c>
      <c r="P219" t="str">
        <f t="shared" si="49"/>
        <v>h</v>
      </c>
      <c r="Q219">
        <f t="shared" ca="1" si="50"/>
        <v>1008</v>
      </c>
      <c r="R219">
        <f t="shared" ca="1" si="51"/>
        <v>792</v>
      </c>
      <c r="T219" t="s">
        <v>11</v>
      </c>
      <c r="U219" t="str">
        <f t="shared" si="43"/>
        <v>&lt;person id="215" age="21"&gt; &lt;plan selected="yes"&gt;</v>
      </c>
      <c r="V219" t="str">
        <f t="shared" ca="1" si="44"/>
        <v>&lt;act type="h" x="1008" y="792" end_time="06:00:00" /&gt;</v>
      </c>
      <c r="W219" t="str">
        <f t="shared" si="45"/>
        <v>&lt;leg mode="car"&gt;&lt;/leg&gt;</v>
      </c>
      <c r="X219" t="str">
        <f t="shared" ca="1" si="46"/>
        <v>&lt;act type="s" x="813" y="2222" end_time="16:00:00" /&gt;</v>
      </c>
      <c r="Y219" t="str">
        <f t="shared" si="47"/>
        <v>&lt;leg mode="car"&gt;&lt;/leg&gt;</v>
      </c>
      <c r="Z219" t="str">
        <f t="shared" ca="1" si="48"/>
        <v>&lt;act type="h" x="1008" y="792" /&gt; &lt;/plan&gt; &lt;/person&gt;</v>
      </c>
    </row>
    <row r="220" spans="1:26" x14ac:dyDescent="0.25">
      <c r="A220">
        <v>11</v>
      </c>
      <c r="B220">
        <v>12</v>
      </c>
      <c r="D220">
        <v>216</v>
      </c>
      <c r="E220">
        <v>21</v>
      </c>
      <c r="F220" t="s">
        <v>37</v>
      </c>
      <c r="G220">
        <f ca="1">ROUND(INDEX(nodes!$B:$B,MATCH(A220,nodes!$A:$A,0))+RAND()*$B$1*2-$B$1,0)</f>
        <v>1179</v>
      </c>
      <c r="H220">
        <f ca="1">ROUND(INDEX(nodes!$C:$C,MATCH(A220,nodes!$A:$A,0))+RAND()*$B$1*2-$B$1,0)</f>
        <v>942</v>
      </c>
      <c r="I220" s="1">
        <v>0.25</v>
      </c>
      <c r="J220" t="s">
        <v>10</v>
      </c>
      <c r="K220" t="s">
        <v>39</v>
      </c>
      <c r="L220">
        <f ca="1">ROUND(INDEX(nodes!$B:$B,MATCH(B220,nodes!$A:$A,0))+RAND()*$B$1*2-$B$1,0)</f>
        <v>1055</v>
      </c>
      <c r="M220">
        <f ca="1">ROUND(INDEX(nodes!$C:$C,MATCH(B220,nodes!$A:$A,0))+RAND()*$B$1*2-$B$1,0)</f>
        <v>1960</v>
      </c>
      <c r="N220" s="1">
        <v>0.66666666666666696</v>
      </c>
      <c r="O220" t="s">
        <v>10</v>
      </c>
      <c r="P220" t="str">
        <f t="shared" si="49"/>
        <v>h</v>
      </c>
      <c r="Q220">
        <f t="shared" ca="1" si="50"/>
        <v>1179</v>
      </c>
      <c r="R220">
        <f t="shared" ca="1" si="51"/>
        <v>942</v>
      </c>
      <c r="T220" t="s">
        <v>11</v>
      </c>
      <c r="U220" t="str">
        <f t="shared" si="43"/>
        <v>&lt;person id="216" age="21"&gt; &lt;plan selected="yes"&gt;</v>
      </c>
      <c r="V220" t="str">
        <f t="shared" ca="1" si="44"/>
        <v>&lt;act type="h" x="1179" y="942" end_time="06:00:00" /&gt;</v>
      </c>
      <c r="W220" t="str">
        <f t="shared" si="45"/>
        <v>&lt;leg mode="car"&gt;&lt;/leg&gt;</v>
      </c>
      <c r="X220" t="str">
        <f t="shared" ca="1" si="46"/>
        <v>&lt;act type="s" x="1055" y="1960" end_time="16:00:00" /&gt;</v>
      </c>
      <c r="Y220" t="str">
        <f t="shared" si="47"/>
        <v>&lt;leg mode="car"&gt;&lt;/leg&gt;</v>
      </c>
      <c r="Z220" t="str">
        <f t="shared" ca="1" si="48"/>
        <v>&lt;act type="h" x="1179" y="942" /&gt; &lt;/plan&gt; &lt;/person&gt;</v>
      </c>
    </row>
    <row r="221" spans="1:26" x14ac:dyDescent="0.25">
      <c r="A221">
        <v>11</v>
      </c>
      <c r="B221">
        <v>12</v>
      </c>
      <c r="D221">
        <v>217</v>
      </c>
      <c r="E221">
        <v>21</v>
      </c>
      <c r="F221" t="s">
        <v>37</v>
      </c>
      <c r="G221">
        <f ca="1">ROUND(INDEX(nodes!$B:$B,MATCH(A221,nodes!$A:$A,0))+RAND()*$B$1*2-$B$1,0)</f>
        <v>973</v>
      </c>
      <c r="H221">
        <f ca="1">ROUND(INDEX(nodes!$C:$C,MATCH(A221,nodes!$A:$A,0))+RAND()*$B$1*2-$B$1,0)</f>
        <v>1228</v>
      </c>
      <c r="I221" s="1">
        <v>0.25</v>
      </c>
      <c r="J221" t="s">
        <v>10</v>
      </c>
      <c r="K221" t="s">
        <v>39</v>
      </c>
      <c r="L221">
        <f ca="1">ROUND(INDEX(nodes!$B:$B,MATCH(B221,nodes!$A:$A,0))+RAND()*$B$1*2-$B$1,0)</f>
        <v>848</v>
      </c>
      <c r="M221">
        <f ca="1">ROUND(INDEX(nodes!$C:$C,MATCH(B221,nodes!$A:$A,0))+RAND()*$B$1*2-$B$1,0)</f>
        <v>1874</v>
      </c>
      <c r="N221" s="1">
        <v>0.66666666666666696</v>
      </c>
      <c r="O221" t="s">
        <v>10</v>
      </c>
      <c r="P221" t="str">
        <f t="shared" si="49"/>
        <v>h</v>
      </c>
      <c r="Q221">
        <f t="shared" ca="1" si="50"/>
        <v>973</v>
      </c>
      <c r="R221">
        <f t="shared" ca="1" si="51"/>
        <v>1228</v>
      </c>
      <c r="T221" t="s">
        <v>11</v>
      </c>
      <c r="U221" t="str">
        <f t="shared" si="43"/>
        <v>&lt;person id="217" age="21"&gt; &lt;plan selected="yes"&gt;</v>
      </c>
      <c r="V221" t="str">
        <f t="shared" ca="1" si="44"/>
        <v>&lt;act type="h" x="973" y="1228" end_time="06:00:00" /&gt;</v>
      </c>
      <c r="W221" t="str">
        <f t="shared" si="45"/>
        <v>&lt;leg mode="car"&gt;&lt;/leg&gt;</v>
      </c>
      <c r="X221" t="str">
        <f t="shared" ca="1" si="46"/>
        <v>&lt;act type="s" x="848" y="1874" end_time="16:00:00" /&gt;</v>
      </c>
      <c r="Y221" t="str">
        <f t="shared" si="47"/>
        <v>&lt;leg mode="car"&gt;&lt;/leg&gt;</v>
      </c>
      <c r="Z221" t="str">
        <f t="shared" ca="1" si="48"/>
        <v>&lt;act type="h" x="973" y="1228" /&gt; &lt;/plan&gt; &lt;/person&gt;</v>
      </c>
    </row>
    <row r="222" spans="1:26" x14ac:dyDescent="0.25">
      <c r="A222">
        <v>11</v>
      </c>
      <c r="B222">
        <v>12</v>
      </c>
      <c r="D222">
        <v>218</v>
      </c>
      <c r="E222">
        <v>21</v>
      </c>
      <c r="F222" t="s">
        <v>37</v>
      </c>
      <c r="G222">
        <f ca="1">ROUND(INDEX(nodes!$B:$B,MATCH(A222,nodes!$A:$A,0))+RAND()*$B$1*2-$B$1,0)</f>
        <v>1164</v>
      </c>
      <c r="H222">
        <f ca="1">ROUND(INDEX(nodes!$C:$C,MATCH(A222,nodes!$A:$A,0))+RAND()*$B$1*2-$B$1,0)</f>
        <v>886</v>
      </c>
      <c r="I222" s="1">
        <v>0.25</v>
      </c>
      <c r="J222" t="s">
        <v>10</v>
      </c>
      <c r="K222" t="s">
        <v>39</v>
      </c>
      <c r="L222">
        <f ca="1">ROUND(INDEX(nodes!$B:$B,MATCH(B222,nodes!$A:$A,0))+RAND()*$B$1*2-$B$1,0)</f>
        <v>1179</v>
      </c>
      <c r="M222">
        <f ca="1">ROUND(INDEX(nodes!$C:$C,MATCH(B222,nodes!$A:$A,0))+RAND()*$B$1*2-$B$1,0)</f>
        <v>2045</v>
      </c>
      <c r="N222" s="1">
        <v>0.66666666666666696</v>
      </c>
      <c r="O222" t="s">
        <v>10</v>
      </c>
      <c r="P222" t="str">
        <f t="shared" si="49"/>
        <v>h</v>
      </c>
      <c r="Q222">
        <f t="shared" ca="1" si="50"/>
        <v>1164</v>
      </c>
      <c r="R222">
        <f t="shared" ca="1" si="51"/>
        <v>886</v>
      </c>
      <c r="T222" t="s">
        <v>11</v>
      </c>
      <c r="U222" t="str">
        <f t="shared" si="43"/>
        <v>&lt;person id="218" age="21"&gt; &lt;plan selected="yes"&gt;</v>
      </c>
      <c r="V222" t="str">
        <f t="shared" ca="1" si="44"/>
        <v>&lt;act type="h" x="1164" y="886" end_time="06:00:00" /&gt;</v>
      </c>
      <c r="W222" t="str">
        <f t="shared" si="45"/>
        <v>&lt;leg mode="car"&gt;&lt;/leg&gt;</v>
      </c>
      <c r="X222" t="str">
        <f t="shared" ca="1" si="46"/>
        <v>&lt;act type="s" x="1179" y="2045" end_time="16:00:00" /&gt;</v>
      </c>
      <c r="Y222" t="str">
        <f t="shared" si="47"/>
        <v>&lt;leg mode="car"&gt;&lt;/leg&gt;</v>
      </c>
      <c r="Z222" t="str">
        <f t="shared" ca="1" si="48"/>
        <v>&lt;act type="h" x="1164" y="886" /&gt; &lt;/plan&gt; &lt;/person&gt;</v>
      </c>
    </row>
    <row r="223" spans="1:26" x14ac:dyDescent="0.25">
      <c r="A223">
        <v>11</v>
      </c>
      <c r="B223">
        <v>12</v>
      </c>
      <c r="D223">
        <v>219</v>
      </c>
      <c r="E223">
        <v>21</v>
      </c>
      <c r="F223" t="s">
        <v>37</v>
      </c>
      <c r="G223">
        <f ca="1">ROUND(INDEX(nodes!$B:$B,MATCH(A223,nodes!$A:$A,0))+RAND()*$B$1*2-$B$1,0)</f>
        <v>1201</v>
      </c>
      <c r="H223">
        <f ca="1">ROUND(INDEX(nodes!$C:$C,MATCH(A223,nodes!$A:$A,0))+RAND()*$B$1*2-$B$1,0)</f>
        <v>765</v>
      </c>
      <c r="I223" s="1">
        <v>0.25</v>
      </c>
      <c r="J223" t="s">
        <v>10</v>
      </c>
      <c r="K223" t="s">
        <v>39</v>
      </c>
      <c r="L223">
        <f ca="1">ROUND(INDEX(nodes!$B:$B,MATCH(B223,nodes!$A:$A,0))+RAND()*$B$1*2-$B$1,0)</f>
        <v>1225</v>
      </c>
      <c r="M223">
        <f ca="1">ROUND(INDEX(nodes!$C:$C,MATCH(B223,nodes!$A:$A,0))+RAND()*$B$1*2-$B$1,0)</f>
        <v>1774</v>
      </c>
      <c r="N223" s="1">
        <v>0.66666666666666696</v>
      </c>
      <c r="O223" t="s">
        <v>10</v>
      </c>
      <c r="P223" t="str">
        <f t="shared" si="49"/>
        <v>h</v>
      </c>
      <c r="Q223">
        <f t="shared" ca="1" si="50"/>
        <v>1201</v>
      </c>
      <c r="R223">
        <f t="shared" ca="1" si="51"/>
        <v>765</v>
      </c>
      <c r="T223" t="s">
        <v>11</v>
      </c>
      <c r="U223" t="str">
        <f t="shared" si="43"/>
        <v>&lt;person id="219" age="21"&gt; &lt;plan selected="yes"&gt;</v>
      </c>
      <c r="V223" t="str">
        <f t="shared" ca="1" si="44"/>
        <v>&lt;act type="h" x="1201" y="765" end_time="06:00:00" /&gt;</v>
      </c>
      <c r="W223" t="str">
        <f t="shared" si="45"/>
        <v>&lt;leg mode="car"&gt;&lt;/leg&gt;</v>
      </c>
      <c r="X223" t="str">
        <f t="shared" ca="1" si="46"/>
        <v>&lt;act type="s" x="1225" y="1774" end_time="16:00:00" /&gt;</v>
      </c>
      <c r="Y223" t="str">
        <f t="shared" si="47"/>
        <v>&lt;leg mode="car"&gt;&lt;/leg&gt;</v>
      </c>
      <c r="Z223" t="str">
        <f t="shared" ca="1" si="48"/>
        <v>&lt;act type="h" x="1201" y="765" /&gt; &lt;/plan&gt; &lt;/person&gt;</v>
      </c>
    </row>
    <row r="224" spans="1:26" x14ac:dyDescent="0.25">
      <c r="A224">
        <v>11</v>
      </c>
      <c r="B224">
        <v>12</v>
      </c>
      <c r="D224">
        <v>220</v>
      </c>
      <c r="E224">
        <v>21</v>
      </c>
      <c r="F224" t="s">
        <v>37</v>
      </c>
      <c r="G224">
        <f ca="1">ROUND(INDEX(nodes!$B:$B,MATCH(A224,nodes!$A:$A,0))+RAND()*$B$1*2-$B$1,0)</f>
        <v>984</v>
      </c>
      <c r="H224">
        <f ca="1">ROUND(INDEX(nodes!$C:$C,MATCH(A224,nodes!$A:$A,0))+RAND()*$B$1*2-$B$1,0)</f>
        <v>701</v>
      </c>
      <c r="I224" s="1">
        <v>0.25</v>
      </c>
      <c r="J224" t="s">
        <v>10</v>
      </c>
      <c r="K224" t="s">
        <v>39</v>
      </c>
      <c r="L224">
        <f ca="1">ROUND(INDEX(nodes!$B:$B,MATCH(B224,nodes!$A:$A,0))+RAND()*$B$1*2-$B$1,0)</f>
        <v>820</v>
      </c>
      <c r="M224">
        <f ca="1">ROUND(INDEX(nodes!$C:$C,MATCH(B224,nodes!$A:$A,0))+RAND()*$B$1*2-$B$1,0)</f>
        <v>1948</v>
      </c>
      <c r="N224" s="1">
        <v>0.66666666666666696</v>
      </c>
      <c r="O224" t="s">
        <v>10</v>
      </c>
      <c r="P224" t="str">
        <f t="shared" si="49"/>
        <v>h</v>
      </c>
      <c r="Q224">
        <f t="shared" ca="1" si="50"/>
        <v>984</v>
      </c>
      <c r="R224">
        <f t="shared" ca="1" si="51"/>
        <v>701</v>
      </c>
      <c r="T224" t="s">
        <v>11</v>
      </c>
      <c r="U224" t="str">
        <f t="shared" si="43"/>
        <v>&lt;person id="220" age="21"&gt; &lt;plan selected="yes"&gt;</v>
      </c>
      <c r="V224" t="str">
        <f t="shared" ca="1" si="44"/>
        <v>&lt;act type="h" x="984" y="701" end_time="06:00:00" /&gt;</v>
      </c>
      <c r="W224" t="str">
        <f t="shared" si="45"/>
        <v>&lt;leg mode="car"&gt;&lt;/leg&gt;</v>
      </c>
      <c r="X224" t="str">
        <f t="shared" ca="1" si="46"/>
        <v>&lt;act type="s" x="820" y="1948" end_time="16:00:00" /&gt;</v>
      </c>
      <c r="Y224" t="str">
        <f t="shared" si="47"/>
        <v>&lt;leg mode="car"&gt;&lt;/leg&gt;</v>
      </c>
      <c r="Z224" t="str">
        <f t="shared" ca="1" si="48"/>
        <v>&lt;act type="h" x="984" y="701" /&gt; &lt;/plan&gt; &lt;/person&gt;</v>
      </c>
    </row>
    <row r="225" spans="1:26" x14ac:dyDescent="0.25">
      <c r="A225">
        <v>11</v>
      </c>
      <c r="B225">
        <v>12</v>
      </c>
      <c r="D225">
        <v>221</v>
      </c>
      <c r="E225">
        <v>21</v>
      </c>
      <c r="F225" t="s">
        <v>37</v>
      </c>
      <c r="G225">
        <f ca="1">ROUND(INDEX(nodes!$B:$B,MATCH(A225,nodes!$A:$A,0))+RAND()*$B$1*2-$B$1,0)</f>
        <v>733</v>
      </c>
      <c r="H225">
        <f ca="1">ROUND(INDEX(nodes!$C:$C,MATCH(A225,nodes!$A:$A,0))+RAND()*$B$1*2-$B$1,0)</f>
        <v>1204</v>
      </c>
      <c r="I225" s="1">
        <v>0.25</v>
      </c>
      <c r="J225" t="s">
        <v>10</v>
      </c>
      <c r="K225" t="s">
        <v>39</v>
      </c>
      <c r="L225">
        <f ca="1">ROUND(INDEX(nodes!$B:$B,MATCH(B225,nodes!$A:$A,0))+RAND()*$B$1*2-$B$1,0)</f>
        <v>830</v>
      </c>
      <c r="M225">
        <f ca="1">ROUND(INDEX(nodes!$C:$C,MATCH(B225,nodes!$A:$A,0))+RAND()*$B$1*2-$B$1,0)</f>
        <v>1958</v>
      </c>
      <c r="N225" s="1">
        <v>0.66666666666666696</v>
      </c>
      <c r="O225" t="s">
        <v>10</v>
      </c>
      <c r="P225" t="str">
        <f t="shared" si="49"/>
        <v>h</v>
      </c>
      <c r="Q225">
        <f t="shared" ca="1" si="50"/>
        <v>733</v>
      </c>
      <c r="R225">
        <f t="shared" ca="1" si="51"/>
        <v>1204</v>
      </c>
      <c r="T225" t="s">
        <v>11</v>
      </c>
      <c r="U225" t="str">
        <f t="shared" si="43"/>
        <v>&lt;person id="221" age="21"&gt; &lt;plan selected="yes"&gt;</v>
      </c>
      <c r="V225" t="str">
        <f t="shared" ca="1" si="44"/>
        <v>&lt;act type="h" x="733" y="1204" end_time="06:00:00" /&gt;</v>
      </c>
      <c r="W225" t="str">
        <f t="shared" si="45"/>
        <v>&lt;leg mode="car"&gt;&lt;/leg&gt;</v>
      </c>
      <c r="X225" t="str">
        <f t="shared" ca="1" si="46"/>
        <v>&lt;act type="s" x="830" y="1958" end_time="16:00:00" /&gt;</v>
      </c>
      <c r="Y225" t="str">
        <f t="shared" si="47"/>
        <v>&lt;leg mode="car"&gt;&lt;/leg&gt;</v>
      </c>
      <c r="Z225" t="str">
        <f t="shared" ca="1" si="48"/>
        <v>&lt;act type="h" x="733" y="1204" /&gt; &lt;/plan&gt; &lt;/person&gt;</v>
      </c>
    </row>
    <row r="226" spans="1:26" x14ac:dyDescent="0.25">
      <c r="A226">
        <v>11</v>
      </c>
      <c r="B226">
        <v>12</v>
      </c>
      <c r="D226">
        <v>222</v>
      </c>
      <c r="E226">
        <v>21</v>
      </c>
      <c r="F226" t="s">
        <v>37</v>
      </c>
      <c r="G226">
        <f ca="1">ROUND(INDEX(nodes!$B:$B,MATCH(A226,nodes!$A:$A,0))+RAND()*$B$1*2-$B$1,0)</f>
        <v>718</v>
      </c>
      <c r="H226">
        <f ca="1">ROUND(INDEX(nodes!$C:$C,MATCH(A226,nodes!$A:$A,0))+RAND()*$B$1*2-$B$1,0)</f>
        <v>766</v>
      </c>
      <c r="I226" s="1">
        <v>0.25</v>
      </c>
      <c r="J226" t="s">
        <v>10</v>
      </c>
      <c r="K226" t="s">
        <v>39</v>
      </c>
      <c r="L226">
        <f ca="1">ROUND(INDEX(nodes!$B:$B,MATCH(B226,nodes!$A:$A,0))+RAND()*$B$1*2-$B$1,0)</f>
        <v>850</v>
      </c>
      <c r="M226">
        <f ca="1">ROUND(INDEX(nodes!$C:$C,MATCH(B226,nodes!$A:$A,0))+RAND()*$B$1*2-$B$1,0)</f>
        <v>1823</v>
      </c>
      <c r="N226" s="1">
        <v>0.66666666666666696</v>
      </c>
      <c r="O226" t="s">
        <v>10</v>
      </c>
      <c r="P226" t="str">
        <f t="shared" si="49"/>
        <v>h</v>
      </c>
      <c r="Q226">
        <f t="shared" ca="1" si="50"/>
        <v>718</v>
      </c>
      <c r="R226">
        <f t="shared" ca="1" si="51"/>
        <v>766</v>
      </c>
      <c r="T226" t="s">
        <v>11</v>
      </c>
      <c r="U226" t="str">
        <f t="shared" si="43"/>
        <v>&lt;person id="222" age="21"&gt; &lt;plan selected="yes"&gt;</v>
      </c>
      <c r="V226" t="str">
        <f t="shared" ca="1" si="44"/>
        <v>&lt;act type="h" x="718" y="766" end_time="06:00:00" /&gt;</v>
      </c>
      <c r="W226" t="str">
        <f t="shared" si="45"/>
        <v>&lt;leg mode="car"&gt;&lt;/leg&gt;</v>
      </c>
      <c r="X226" t="str">
        <f t="shared" ca="1" si="46"/>
        <v>&lt;act type="s" x="850" y="1823" end_time="16:00:00" /&gt;</v>
      </c>
      <c r="Y226" t="str">
        <f t="shared" si="47"/>
        <v>&lt;leg mode="car"&gt;&lt;/leg&gt;</v>
      </c>
      <c r="Z226" t="str">
        <f t="shared" ca="1" si="48"/>
        <v>&lt;act type="h" x="718" y="766" /&gt; &lt;/plan&gt; &lt;/person&gt;</v>
      </c>
    </row>
    <row r="227" spans="1:26" x14ac:dyDescent="0.25">
      <c r="A227">
        <v>11</v>
      </c>
      <c r="B227">
        <v>12</v>
      </c>
      <c r="D227">
        <v>223</v>
      </c>
      <c r="E227">
        <v>21</v>
      </c>
      <c r="F227" t="s">
        <v>37</v>
      </c>
      <c r="G227">
        <f ca="1">ROUND(INDEX(nodes!$B:$B,MATCH(A227,nodes!$A:$A,0))+RAND()*$B$1*2-$B$1,0)</f>
        <v>916</v>
      </c>
      <c r="H227">
        <f ca="1">ROUND(INDEX(nodes!$C:$C,MATCH(A227,nodes!$A:$A,0))+RAND()*$B$1*2-$B$1,0)</f>
        <v>893</v>
      </c>
      <c r="I227" s="1">
        <v>0.25</v>
      </c>
      <c r="J227" t="s">
        <v>10</v>
      </c>
      <c r="K227" t="s">
        <v>39</v>
      </c>
      <c r="L227">
        <f ca="1">ROUND(INDEX(nodes!$B:$B,MATCH(B227,nodes!$A:$A,0))+RAND()*$B$1*2-$B$1,0)</f>
        <v>720</v>
      </c>
      <c r="M227">
        <f ca="1">ROUND(INDEX(nodes!$C:$C,MATCH(B227,nodes!$A:$A,0))+RAND()*$B$1*2-$B$1,0)</f>
        <v>2021</v>
      </c>
      <c r="N227" s="1">
        <v>0.66666666666666696</v>
      </c>
      <c r="O227" t="s">
        <v>10</v>
      </c>
      <c r="P227" t="str">
        <f t="shared" si="49"/>
        <v>h</v>
      </c>
      <c r="Q227">
        <f t="shared" ca="1" si="50"/>
        <v>916</v>
      </c>
      <c r="R227">
        <f t="shared" ca="1" si="51"/>
        <v>893</v>
      </c>
      <c r="T227" t="s">
        <v>11</v>
      </c>
      <c r="U227" t="str">
        <f t="shared" si="43"/>
        <v>&lt;person id="223" age="21"&gt; &lt;plan selected="yes"&gt;</v>
      </c>
      <c r="V227" t="str">
        <f t="shared" ca="1" si="44"/>
        <v>&lt;act type="h" x="916" y="893" end_time="06:00:00" /&gt;</v>
      </c>
      <c r="W227" t="str">
        <f t="shared" si="45"/>
        <v>&lt;leg mode="car"&gt;&lt;/leg&gt;</v>
      </c>
      <c r="X227" t="str">
        <f t="shared" ca="1" si="46"/>
        <v>&lt;act type="s" x="720" y="2021" end_time="16:00:00" /&gt;</v>
      </c>
      <c r="Y227" t="str">
        <f t="shared" si="47"/>
        <v>&lt;leg mode="car"&gt;&lt;/leg&gt;</v>
      </c>
      <c r="Z227" t="str">
        <f t="shared" ca="1" si="48"/>
        <v>&lt;act type="h" x="916" y="893" /&gt; &lt;/plan&gt; &lt;/person&gt;</v>
      </c>
    </row>
    <row r="228" spans="1:26" x14ac:dyDescent="0.25">
      <c r="A228">
        <v>11</v>
      </c>
      <c r="B228">
        <v>12</v>
      </c>
      <c r="D228">
        <v>224</v>
      </c>
      <c r="E228">
        <v>21</v>
      </c>
      <c r="F228" t="s">
        <v>37</v>
      </c>
      <c r="G228">
        <f ca="1">ROUND(INDEX(nodes!$B:$B,MATCH(A228,nodes!$A:$A,0))+RAND()*$B$1*2-$B$1,0)</f>
        <v>1221</v>
      </c>
      <c r="H228">
        <f ca="1">ROUND(INDEX(nodes!$C:$C,MATCH(A228,nodes!$A:$A,0))+RAND()*$B$1*2-$B$1,0)</f>
        <v>841</v>
      </c>
      <c r="I228" s="1">
        <v>0.25</v>
      </c>
      <c r="J228" t="s">
        <v>10</v>
      </c>
      <c r="K228" t="s">
        <v>39</v>
      </c>
      <c r="L228">
        <f ca="1">ROUND(INDEX(nodes!$B:$B,MATCH(B228,nodes!$A:$A,0))+RAND()*$B$1*2-$B$1,0)</f>
        <v>901</v>
      </c>
      <c r="M228">
        <f ca="1">ROUND(INDEX(nodes!$C:$C,MATCH(B228,nodes!$A:$A,0))+RAND()*$B$1*2-$B$1,0)</f>
        <v>2063</v>
      </c>
      <c r="N228" s="1">
        <v>0.66666666666666696</v>
      </c>
      <c r="O228" t="s">
        <v>10</v>
      </c>
      <c r="P228" t="str">
        <f t="shared" si="49"/>
        <v>h</v>
      </c>
      <c r="Q228">
        <f t="shared" ca="1" si="50"/>
        <v>1221</v>
      </c>
      <c r="R228">
        <f t="shared" ca="1" si="51"/>
        <v>841</v>
      </c>
      <c r="T228" t="s">
        <v>11</v>
      </c>
      <c r="U228" t="str">
        <f t="shared" si="43"/>
        <v>&lt;person id="224" age="21"&gt; &lt;plan selected="yes"&gt;</v>
      </c>
      <c r="V228" t="str">
        <f t="shared" ca="1" si="44"/>
        <v>&lt;act type="h" x="1221" y="841" end_time="06:00:00" /&gt;</v>
      </c>
      <c r="W228" t="str">
        <f t="shared" si="45"/>
        <v>&lt;leg mode="car"&gt;&lt;/leg&gt;</v>
      </c>
      <c r="X228" t="str">
        <f t="shared" ca="1" si="46"/>
        <v>&lt;act type="s" x="901" y="2063" end_time="16:00:00" /&gt;</v>
      </c>
      <c r="Y228" t="str">
        <f t="shared" si="47"/>
        <v>&lt;leg mode="car"&gt;&lt;/leg&gt;</v>
      </c>
      <c r="Z228" t="str">
        <f t="shared" ca="1" si="48"/>
        <v>&lt;act type="h" x="1221" y="841" /&gt; &lt;/plan&gt; &lt;/person&gt;</v>
      </c>
    </row>
    <row r="229" spans="1:26" x14ac:dyDescent="0.25">
      <c r="A229">
        <v>11</v>
      </c>
      <c r="B229">
        <v>12</v>
      </c>
      <c r="D229">
        <v>225</v>
      </c>
      <c r="E229">
        <v>21</v>
      </c>
      <c r="F229" t="s">
        <v>37</v>
      </c>
      <c r="G229">
        <f ca="1">ROUND(INDEX(nodes!$B:$B,MATCH(A229,nodes!$A:$A,0))+RAND()*$B$1*2-$B$1,0)</f>
        <v>705</v>
      </c>
      <c r="H229">
        <f ca="1">ROUND(INDEX(nodes!$C:$C,MATCH(A229,nodes!$A:$A,0))+RAND()*$B$1*2-$B$1,0)</f>
        <v>1080</v>
      </c>
      <c r="I229" s="1">
        <v>0.25</v>
      </c>
      <c r="J229" t="s">
        <v>10</v>
      </c>
      <c r="K229" t="s">
        <v>39</v>
      </c>
      <c r="L229">
        <f ca="1">ROUND(INDEX(nodes!$B:$B,MATCH(B229,nodes!$A:$A,0))+RAND()*$B$1*2-$B$1,0)</f>
        <v>846</v>
      </c>
      <c r="M229">
        <f ca="1">ROUND(INDEX(nodes!$C:$C,MATCH(B229,nodes!$A:$A,0))+RAND()*$B$1*2-$B$1,0)</f>
        <v>2179</v>
      </c>
      <c r="N229" s="1">
        <v>0.66666666666666696</v>
      </c>
      <c r="O229" t="s">
        <v>10</v>
      </c>
      <c r="P229" t="str">
        <f t="shared" si="49"/>
        <v>h</v>
      </c>
      <c r="Q229">
        <f t="shared" ca="1" si="50"/>
        <v>705</v>
      </c>
      <c r="R229">
        <f t="shared" ca="1" si="51"/>
        <v>1080</v>
      </c>
      <c r="T229" t="s">
        <v>11</v>
      </c>
      <c r="U229" t="str">
        <f t="shared" si="43"/>
        <v>&lt;person id="225" age="21"&gt; &lt;plan selected="yes"&gt;</v>
      </c>
      <c r="V229" t="str">
        <f t="shared" ca="1" si="44"/>
        <v>&lt;act type="h" x="705" y="1080" end_time="06:00:00" /&gt;</v>
      </c>
      <c r="W229" t="str">
        <f t="shared" si="45"/>
        <v>&lt;leg mode="car"&gt;&lt;/leg&gt;</v>
      </c>
      <c r="X229" t="str">
        <f t="shared" ca="1" si="46"/>
        <v>&lt;act type="s" x="846" y="2179" end_time="16:00:00" /&gt;</v>
      </c>
      <c r="Y229" t="str">
        <f t="shared" si="47"/>
        <v>&lt;leg mode="car"&gt;&lt;/leg&gt;</v>
      </c>
      <c r="Z229" t="str">
        <f t="shared" ca="1" si="48"/>
        <v>&lt;act type="h" x="705" y="1080" /&gt; &lt;/plan&gt; &lt;/person&gt;</v>
      </c>
    </row>
    <row r="230" spans="1:26" x14ac:dyDescent="0.25">
      <c r="A230">
        <v>11</v>
      </c>
      <c r="B230">
        <v>12</v>
      </c>
      <c r="D230">
        <v>226</v>
      </c>
      <c r="E230">
        <v>21</v>
      </c>
      <c r="F230" t="s">
        <v>37</v>
      </c>
      <c r="G230">
        <f ca="1">ROUND(INDEX(nodes!$B:$B,MATCH(A230,nodes!$A:$A,0))+RAND()*$B$1*2-$B$1,0)</f>
        <v>1128</v>
      </c>
      <c r="H230">
        <f ca="1">ROUND(INDEX(nodes!$C:$C,MATCH(A230,nodes!$A:$A,0))+RAND()*$B$1*2-$B$1,0)</f>
        <v>738</v>
      </c>
      <c r="I230" s="1">
        <v>0.25</v>
      </c>
      <c r="J230" t="s">
        <v>10</v>
      </c>
      <c r="K230" t="s">
        <v>39</v>
      </c>
      <c r="L230">
        <f ca="1">ROUND(INDEX(nodes!$B:$B,MATCH(B230,nodes!$A:$A,0))+RAND()*$B$1*2-$B$1,0)</f>
        <v>1276</v>
      </c>
      <c r="M230">
        <f ca="1">ROUND(INDEX(nodes!$C:$C,MATCH(B230,nodes!$A:$A,0))+RAND()*$B$1*2-$B$1,0)</f>
        <v>2153</v>
      </c>
      <c r="N230" s="1">
        <v>0.66666666666666696</v>
      </c>
      <c r="O230" t="s">
        <v>10</v>
      </c>
      <c r="P230" t="str">
        <f t="shared" si="49"/>
        <v>h</v>
      </c>
      <c r="Q230">
        <f t="shared" ca="1" si="50"/>
        <v>1128</v>
      </c>
      <c r="R230">
        <f t="shared" ca="1" si="51"/>
        <v>738</v>
      </c>
      <c r="T230" t="s">
        <v>11</v>
      </c>
      <c r="U230" t="str">
        <f t="shared" si="43"/>
        <v>&lt;person id="226" age="21"&gt; &lt;plan selected="yes"&gt;</v>
      </c>
      <c r="V230" t="str">
        <f t="shared" ca="1" si="44"/>
        <v>&lt;act type="h" x="1128" y="738" end_time="06:00:00" /&gt;</v>
      </c>
      <c r="W230" t="str">
        <f t="shared" si="45"/>
        <v>&lt;leg mode="car"&gt;&lt;/leg&gt;</v>
      </c>
      <c r="X230" t="str">
        <f t="shared" ca="1" si="46"/>
        <v>&lt;act type="s" x="1276" y="2153" end_time="16:00:00" /&gt;</v>
      </c>
      <c r="Y230" t="str">
        <f t="shared" si="47"/>
        <v>&lt;leg mode="car"&gt;&lt;/leg&gt;</v>
      </c>
      <c r="Z230" t="str">
        <f t="shared" ca="1" si="48"/>
        <v>&lt;act type="h" x="1128" y="738" /&gt; &lt;/plan&gt; &lt;/person&gt;</v>
      </c>
    </row>
    <row r="231" spans="1:26" x14ac:dyDescent="0.25">
      <c r="A231">
        <v>11</v>
      </c>
      <c r="B231">
        <v>12</v>
      </c>
      <c r="D231">
        <v>227</v>
      </c>
      <c r="E231">
        <v>21</v>
      </c>
      <c r="F231" t="s">
        <v>37</v>
      </c>
      <c r="G231">
        <f ca="1">ROUND(INDEX(nodes!$B:$B,MATCH(A231,nodes!$A:$A,0))+RAND()*$B$1*2-$B$1,0)</f>
        <v>943</v>
      </c>
      <c r="H231">
        <f ca="1">ROUND(INDEX(nodes!$C:$C,MATCH(A231,nodes!$A:$A,0))+RAND()*$B$1*2-$B$1,0)</f>
        <v>787</v>
      </c>
      <c r="I231" s="1">
        <v>0.25</v>
      </c>
      <c r="J231" t="s">
        <v>10</v>
      </c>
      <c r="K231" t="s">
        <v>39</v>
      </c>
      <c r="L231">
        <f ca="1">ROUND(INDEX(nodes!$B:$B,MATCH(B231,nodes!$A:$A,0))+RAND()*$B$1*2-$B$1,0)</f>
        <v>1117</v>
      </c>
      <c r="M231">
        <f ca="1">ROUND(INDEX(nodes!$C:$C,MATCH(B231,nodes!$A:$A,0))+RAND()*$B$1*2-$B$1,0)</f>
        <v>2101</v>
      </c>
      <c r="N231" s="1">
        <v>0.66666666666666696</v>
      </c>
      <c r="O231" t="s">
        <v>10</v>
      </c>
      <c r="P231" t="str">
        <f t="shared" si="49"/>
        <v>h</v>
      </c>
      <c r="Q231">
        <f t="shared" ca="1" si="50"/>
        <v>943</v>
      </c>
      <c r="R231">
        <f t="shared" ca="1" si="51"/>
        <v>787</v>
      </c>
      <c r="T231" t="s">
        <v>11</v>
      </c>
      <c r="U231" t="str">
        <f t="shared" si="43"/>
        <v>&lt;person id="227" age="21"&gt; &lt;plan selected="yes"&gt;</v>
      </c>
      <c r="V231" t="str">
        <f t="shared" ca="1" si="44"/>
        <v>&lt;act type="h" x="943" y="787" end_time="06:00:00" /&gt;</v>
      </c>
      <c r="W231" t="str">
        <f t="shared" si="45"/>
        <v>&lt;leg mode="car"&gt;&lt;/leg&gt;</v>
      </c>
      <c r="X231" t="str">
        <f t="shared" ca="1" si="46"/>
        <v>&lt;act type="s" x="1117" y="2101" end_time="16:00:00" /&gt;</v>
      </c>
      <c r="Y231" t="str">
        <f t="shared" si="47"/>
        <v>&lt;leg mode="car"&gt;&lt;/leg&gt;</v>
      </c>
      <c r="Z231" t="str">
        <f t="shared" ca="1" si="48"/>
        <v>&lt;act type="h" x="943" y="787" /&gt; &lt;/plan&gt; &lt;/person&gt;</v>
      </c>
    </row>
    <row r="232" spans="1:26" x14ac:dyDescent="0.25">
      <c r="A232">
        <v>11</v>
      </c>
      <c r="B232">
        <v>12</v>
      </c>
      <c r="D232">
        <v>228</v>
      </c>
      <c r="E232">
        <v>21</v>
      </c>
      <c r="F232" t="s">
        <v>37</v>
      </c>
      <c r="G232">
        <f ca="1">ROUND(INDEX(nodes!$B:$B,MATCH(A232,nodes!$A:$A,0))+RAND()*$B$1*2-$B$1,0)</f>
        <v>1264</v>
      </c>
      <c r="H232">
        <f ca="1">ROUND(INDEX(nodes!$C:$C,MATCH(A232,nodes!$A:$A,0))+RAND()*$B$1*2-$B$1,0)</f>
        <v>824</v>
      </c>
      <c r="I232" s="1">
        <v>0.25</v>
      </c>
      <c r="J232" t="s">
        <v>10</v>
      </c>
      <c r="K232" t="s">
        <v>39</v>
      </c>
      <c r="L232">
        <f ca="1">ROUND(INDEX(nodes!$B:$B,MATCH(B232,nodes!$A:$A,0))+RAND()*$B$1*2-$B$1,0)</f>
        <v>1218</v>
      </c>
      <c r="M232">
        <f ca="1">ROUND(INDEX(nodes!$C:$C,MATCH(B232,nodes!$A:$A,0))+RAND()*$B$1*2-$B$1,0)</f>
        <v>2171</v>
      </c>
      <c r="N232" s="1">
        <v>0.66666666666666696</v>
      </c>
      <c r="O232" t="s">
        <v>10</v>
      </c>
      <c r="P232" t="str">
        <f t="shared" si="49"/>
        <v>h</v>
      </c>
      <c r="Q232">
        <f t="shared" ca="1" si="50"/>
        <v>1264</v>
      </c>
      <c r="R232">
        <f t="shared" ca="1" si="51"/>
        <v>824</v>
      </c>
      <c r="T232" t="s">
        <v>11</v>
      </c>
      <c r="U232" t="str">
        <f t="shared" si="43"/>
        <v>&lt;person id="228" age="21"&gt; &lt;plan selected="yes"&gt;</v>
      </c>
      <c r="V232" t="str">
        <f t="shared" ca="1" si="44"/>
        <v>&lt;act type="h" x="1264" y="824" end_time="06:00:00" /&gt;</v>
      </c>
      <c r="W232" t="str">
        <f t="shared" si="45"/>
        <v>&lt;leg mode="car"&gt;&lt;/leg&gt;</v>
      </c>
      <c r="X232" t="str">
        <f t="shared" ca="1" si="46"/>
        <v>&lt;act type="s" x="1218" y="2171" end_time="16:00:00" /&gt;</v>
      </c>
      <c r="Y232" t="str">
        <f t="shared" si="47"/>
        <v>&lt;leg mode="car"&gt;&lt;/leg&gt;</v>
      </c>
      <c r="Z232" t="str">
        <f t="shared" ca="1" si="48"/>
        <v>&lt;act type="h" x="1264" y="824" /&gt; &lt;/plan&gt; &lt;/person&gt;</v>
      </c>
    </row>
    <row r="233" spans="1:26" x14ac:dyDescent="0.25">
      <c r="A233">
        <v>11</v>
      </c>
      <c r="B233">
        <v>12</v>
      </c>
      <c r="D233">
        <v>229</v>
      </c>
      <c r="E233">
        <v>21</v>
      </c>
      <c r="F233" t="s">
        <v>37</v>
      </c>
      <c r="G233">
        <f ca="1">ROUND(INDEX(nodes!$B:$B,MATCH(A233,nodes!$A:$A,0))+RAND()*$B$1*2-$B$1,0)</f>
        <v>1046</v>
      </c>
      <c r="H233">
        <f ca="1">ROUND(INDEX(nodes!$C:$C,MATCH(A233,nodes!$A:$A,0))+RAND()*$B$1*2-$B$1,0)</f>
        <v>1119</v>
      </c>
      <c r="I233" s="1">
        <v>0.25</v>
      </c>
      <c r="J233" t="s">
        <v>10</v>
      </c>
      <c r="K233" t="s">
        <v>39</v>
      </c>
      <c r="L233">
        <f ca="1">ROUND(INDEX(nodes!$B:$B,MATCH(B233,nodes!$A:$A,0))+RAND()*$B$1*2-$B$1,0)</f>
        <v>871</v>
      </c>
      <c r="M233">
        <f ca="1">ROUND(INDEX(nodes!$C:$C,MATCH(B233,nodes!$A:$A,0))+RAND()*$B$1*2-$B$1,0)</f>
        <v>1918</v>
      </c>
      <c r="N233" s="1">
        <v>0.66666666666666696</v>
      </c>
      <c r="O233" t="s">
        <v>10</v>
      </c>
      <c r="P233" t="str">
        <f t="shared" si="49"/>
        <v>h</v>
      </c>
      <c r="Q233">
        <f t="shared" ca="1" si="50"/>
        <v>1046</v>
      </c>
      <c r="R233">
        <f t="shared" ca="1" si="51"/>
        <v>1119</v>
      </c>
      <c r="T233" t="s">
        <v>11</v>
      </c>
      <c r="U233" t="str">
        <f t="shared" si="43"/>
        <v>&lt;person id="229" age="21"&gt; &lt;plan selected="yes"&gt;</v>
      </c>
      <c r="V233" t="str">
        <f t="shared" ca="1" si="44"/>
        <v>&lt;act type="h" x="1046" y="1119" end_time="06:00:00" /&gt;</v>
      </c>
      <c r="W233" t="str">
        <f t="shared" si="45"/>
        <v>&lt;leg mode="car"&gt;&lt;/leg&gt;</v>
      </c>
      <c r="X233" t="str">
        <f t="shared" ca="1" si="46"/>
        <v>&lt;act type="s" x="871" y="1918" end_time="16:00:00" /&gt;</v>
      </c>
      <c r="Y233" t="str">
        <f t="shared" si="47"/>
        <v>&lt;leg mode="car"&gt;&lt;/leg&gt;</v>
      </c>
      <c r="Z233" t="str">
        <f t="shared" ca="1" si="48"/>
        <v>&lt;act type="h" x="1046" y="1119" /&gt; &lt;/plan&gt; &lt;/person&gt;</v>
      </c>
    </row>
    <row r="234" spans="1:26" x14ac:dyDescent="0.25">
      <c r="A234">
        <v>11</v>
      </c>
      <c r="B234">
        <v>12</v>
      </c>
      <c r="D234">
        <v>230</v>
      </c>
      <c r="E234">
        <v>21</v>
      </c>
      <c r="F234" t="s">
        <v>37</v>
      </c>
      <c r="G234">
        <f ca="1">ROUND(INDEX(nodes!$B:$B,MATCH(A234,nodes!$A:$A,0))+RAND()*$B$1*2-$B$1,0)</f>
        <v>1016</v>
      </c>
      <c r="H234">
        <f ca="1">ROUND(INDEX(nodes!$C:$C,MATCH(A234,nodes!$A:$A,0))+RAND()*$B$1*2-$B$1,0)</f>
        <v>993</v>
      </c>
      <c r="I234" s="1">
        <v>0.25</v>
      </c>
      <c r="J234" t="s">
        <v>10</v>
      </c>
      <c r="K234" t="s">
        <v>39</v>
      </c>
      <c r="L234">
        <f ca="1">ROUND(INDEX(nodes!$B:$B,MATCH(B234,nodes!$A:$A,0))+RAND()*$B$1*2-$B$1,0)</f>
        <v>1232</v>
      </c>
      <c r="M234">
        <f ca="1">ROUND(INDEX(nodes!$C:$C,MATCH(B234,nodes!$A:$A,0))+RAND()*$B$1*2-$B$1,0)</f>
        <v>1771</v>
      </c>
      <c r="N234" s="1">
        <v>0.66666666666666696</v>
      </c>
      <c r="O234" t="s">
        <v>10</v>
      </c>
      <c r="P234" t="str">
        <f t="shared" si="49"/>
        <v>h</v>
      </c>
      <c r="Q234">
        <f t="shared" ca="1" si="50"/>
        <v>1016</v>
      </c>
      <c r="R234">
        <f t="shared" ca="1" si="51"/>
        <v>993</v>
      </c>
      <c r="T234" t="s">
        <v>11</v>
      </c>
      <c r="U234" t="str">
        <f t="shared" si="43"/>
        <v>&lt;person id="230" age="21"&gt; &lt;plan selected="yes"&gt;</v>
      </c>
      <c r="V234" t="str">
        <f t="shared" ca="1" si="44"/>
        <v>&lt;act type="h" x="1016" y="993" end_time="06:00:00" /&gt;</v>
      </c>
      <c r="W234" t="str">
        <f t="shared" si="45"/>
        <v>&lt;leg mode="car"&gt;&lt;/leg&gt;</v>
      </c>
      <c r="X234" t="str">
        <f t="shared" ca="1" si="46"/>
        <v>&lt;act type="s" x="1232" y="1771" end_time="16:00:00" /&gt;</v>
      </c>
      <c r="Y234" t="str">
        <f t="shared" si="47"/>
        <v>&lt;leg mode="car"&gt;&lt;/leg&gt;</v>
      </c>
      <c r="Z234" t="str">
        <f t="shared" ca="1" si="48"/>
        <v>&lt;act type="h" x="1016" y="993" /&gt; &lt;/plan&gt; &lt;/person&gt;</v>
      </c>
    </row>
    <row r="235" spans="1:26" x14ac:dyDescent="0.25">
      <c r="A235">
        <v>11</v>
      </c>
      <c r="B235">
        <v>12</v>
      </c>
      <c r="D235">
        <v>231</v>
      </c>
      <c r="E235">
        <v>21</v>
      </c>
      <c r="F235" t="s">
        <v>37</v>
      </c>
      <c r="G235">
        <f ca="1">ROUND(INDEX(nodes!$B:$B,MATCH(A235,nodes!$A:$A,0))+RAND()*$B$1*2-$B$1,0)</f>
        <v>948</v>
      </c>
      <c r="H235">
        <f ca="1">ROUND(INDEX(nodes!$C:$C,MATCH(A235,nodes!$A:$A,0))+RAND()*$B$1*2-$B$1,0)</f>
        <v>1228</v>
      </c>
      <c r="I235" s="1">
        <v>0.25</v>
      </c>
      <c r="J235" t="s">
        <v>10</v>
      </c>
      <c r="K235" t="s">
        <v>39</v>
      </c>
      <c r="L235">
        <f ca="1">ROUND(INDEX(nodes!$B:$B,MATCH(B235,nodes!$A:$A,0))+RAND()*$B$1*2-$B$1,0)</f>
        <v>1291</v>
      </c>
      <c r="M235">
        <f ca="1">ROUND(INDEX(nodes!$C:$C,MATCH(B235,nodes!$A:$A,0))+RAND()*$B$1*2-$B$1,0)</f>
        <v>2111</v>
      </c>
      <c r="N235" s="1">
        <v>0.66666666666666696</v>
      </c>
      <c r="O235" t="s">
        <v>10</v>
      </c>
      <c r="P235" t="str">
        <f t="shared" si="49"/>
        <v>h</v>
      </c>
      <c r="Q235">
        <f t="shared" ca="1" si="50"/>
        <v>948</v>
      </c>
      <c r="R235">
        <f t="shared" ca="1" si="51"/>
        <v>1228</v>
      </c>
      <c r="T235" t="s">
        <v>11</v>
      </c>
      <c r="U235" t="str">
        <f t="shared" si="43"/>
        <v>&lt;person id="231" age="21"&gt; &lt;plan selected="yes"&gt;</v>
      </c>
      <c r="V235" t="str">
        <f t="shared" ca="1" si="44"/>
        <v>&lt;act type="h" x="948" y="1228" end_time="06:00:00" /&gt;</v>
      </c>
      <c r="W235" t="str">
        <f t="shared" si="45"/>
        <v>&lt;leg mode="car"&gt;&lt;/leg&gt;</v>
      </c>
      <c r="X235" t="str">
        <f t="shared" ca="1" si="46"/>
        <v>&lt;act type="s" x="1291" y="2111" end_time="16:00:00" /&gt;</v>
      </c>
      <c r="Y235" t="str">
        <f t="shared" si="47"/>
        <v>&lt;leg mode="car"&gt;&lt;/leg&gt;</v>
      </c>
      <c r="Z235" t="str">
        <f t="shared" ca="1" si="48"/>
        <v>&lt;act type="h" x="948" y="1228" /&gt; &lt;/plan&gt; &lt;/person&gt;</v>
      </c>
    </row>
    <row r="236" spans="1:26" x14ac:dyDescent="0.25">
      <c r="A236">
        <v>11</v>
      </c>
      <c r="B236">
        <v>12</v>
      </c>
      <c r="D236">
        <v>232</v>
      </c>
      <c r="E236">
        <v>21</v>
      </c>
      <c r="F236" t="s">
        <v>37</v>
      </c>
      <c r="G236">
        <f ca="1">ROUND(INDEX(nodes!$B:$B,MATCH(A236,nodes!$A:$A,0))+RAND()*$B$1*2-$B$1,0)</f>
        <v>747</v>
      </c>
      <c r="H236">
        <f ca="1">ROUND(INDEX(nodes!$C:$C,MATCH(A236,nodes!$A:$A,0))+RAND()*$B$1*2-$B$1,0)</f>
        <v>1257</v>
      </c>
      <c r="I236" s="1">
        <v>0.25</v>
      </c>
      <c r="J236" t="s">
        <v>10</v>
      </c>
      <c r="K236" t="s">
        <v>39</v>
      </c>
      <c r="L236">
        <f ca="1">ROUND(INDEX(nodes!$B:$B,MATCH(B236,nodes!$A:$A,0))+RAND()*$B$1*2-$B$1,0)</f>
        <v>1084</v>
      </c>
      <c r="M236">
        <f ca="1">ROUND(INDEX(nodes!$C:$C,MATCH(B236,nodes!$A:$A,0))+RAND()*$B$1*2-$B$1,0)</f>
        <v>2203</v>
      </c>
      <c r="N236" s="1">
        <v>0.66666666666666696</v>
      </c>
      <c r="O236" t="s">
        <v>10</v>
      </c>
      <c r="P236" t="str">
        <f t="shared" si="49"/>
        <v>h</v>
      </c>
      <c r="Q236">
        <f t="shared" ca="1" si="50"/>
        <v>747</v>
      </c>
      <c r="R236">
        <f t="shared" ca="1" si="51"/>
        <v>1257</v>
      </c>
      <c r="T236" t="s">
        <v>11</v>
      </c>
      <c r="U236" t="str">
        <f t="shared" si="43"/>
        <v>&lt;person id="232" age="21"&gt; &lt;plan selected="yes"&gt;</v>
      </c>
      <c r="V236" t="str">
        <f t="shared" ca="1" si="44"/>
        <v>&lt;act type="h" x="747" y="1257" end_time="06:00:00" /&gt;</v>
      </c>
      <c r="W236" t="str">
        <f t="shared" si="45"/>
        <v>&lt;leg mode="car"&gt;&lt;/leg&gt;</v>
      </c>
      <c r="X236" t="str">
        <f t="shared" ca="1" si="46"/>
        <v>&lt;act type="s" x="1084" y="2203" end_time="16:00:00" /&gt;</v>
      </c>
      <c r="Y236" t="str">
        <f t="shared" si="47"/>
        <v>&lt;leg mode="car"&gt;&lt;/leg&gt;</v>
      </c>
      <c r="Z236" t="str">
        <f t="shared" ca="1" si="48"/>
        <v>&lt;act type="h" x="747" y="1257" /&gt; &lt;/plan&gt; &lt;/person&gt;</v>
      </c>
    </row>
    <row r="237" spans="1:26" x14ac:dyDescent="0.25">
      <c r="A237">
        <v>11</v>
      </c>
      <c r="B237">
        <v>12</v>
      </c>
      <c r="D237">
        <v>233</v>
      </c>
      <c r="E237">
        <v>21</v>
      </c>
      <c r="F237" t="s">
        <v>37</v>
      </c>
      <c r="G237">
        <f ca="1">ROUND(INDEX(nodes!$B:$B,MATCH(A237,nodes!$A:$A,0))+RAND()*$B$1*2-$B$1,0)</f>
        <v>711</v>
      </c>
      <c r="H237">
        <f ca="1">ROUND(INDEX(nodes!$C:$C,MATCH(A237,nodes!$A:$A,0))+RAND()*$B$1*2-$B$1,0)</f>
        <v>1111</v>
      </c>
      <c r="I237" s="1">
        <v>0.25</v>
      </c>
      <c r="J237" t="s">
        <v>10</v>
      </c>
      <c r="K237" t="s">
        <v>39</v>
      </c>
      <c r="L237">
        <f ca="1">ROUND(INDEX(nodes!$B:$B,MATCH(B237,nodes!$A:$A,0))+RAND()*$B$1*2-$B$1,0)</f>
        <v>1278</v>
      </c>
      <c r="M237">
        <f ca="1">ROUND(INDEX(nodes!$C:$C,MATCH(B237,nodes!$A:$A,0))+RAND()*$B$1*2-$B$1,0)</f>
        <v>2036</v>
      </c>
      <c r="N237" s="1">
        <v>0.66666666666666696</v>
      </c>
      <c r="O237" t="s">
        <v>10</v>
      </c>
      <c r="P237" t="str">
        <f t="shared" si="49"/>
        <v>h</v>
      </c>
      <c r="Q237">
        <f t="shared" ca="1" si="50"/>
        <v>711</v>
      </c>
      <c r="R237">
        <f t="shared" ca="1" si="51"/>
        <v>1111</v>
      </c>
      <c r="T237" t="s">
        <v>11</v>
      </c>
      <c r="U237" t="str">
        <f t="shared" si="43"/>
        <v>&lt;person id="233" age="21"&gt; &lt;plan selected="yes"&gt;</v>
      </c>
      <c r="V237" t="str">
        <f t="shared" ca="1" si="44"/>
        <v>&lt;act type="h" x="711" y="1111" end_time="06:00:00" /&gt;</v>
      </c>
      <c r="W237" t="str">
        <f t="shared" si="45"/>
        <v>&lt;leg mode="car"&gt;&lt;/leg&gt;</v>
      </c>
      <c r="X237" t="str">
        <f t="shared" ca="1" si="46"/>
        <v>&lt;act type="s" x="1278" y="2036" end_time="16:00:00" /&gt;</v>
      </c>
      <c r="Y237" t="str">
        <f t="shared" si="47"/>
        <v>&lt;leg mode="car"&gt;&lt;/leg&gt;</v>
      </c>
      <c r="Z237" t="str">
        <f t="shared" ca="1" si="48"/>
        <v>&lt;act type="h" x="711" y="1111" /&gt; &lt;/plan&gt; &lt;/person&gt;</v>
      </c>
    </row>
    <row r="238" spans="1:26" x14ac:dyDescent="0.25">
      <c r="A238">
        <v>11</v>
      </c>
      <c r="B238">
        <v>12</v>
      </c>
      <c r="D238">
        <v>234</v>
      </c>
      <c r="E238">
        <v>21</v>
      </c>
      <c r="F238" t="s">
        <v>37</v>
      </c>
      <c r="G238">
        <f ca="1">ROUND(INDEX(nodes!$B:$B,MATCH(A238,nodes!$A:$A,0))+RAND()*$B$1*2-$B$1,0)</f>
        <v>743</v>
      </c>
      <c r="H238">
        <f ca="1">ROUND(INDEX(nodes!$C:$C,MATCH(A238,nodes!$A:$A,0))+RAND()*$B$1*2-$B$1,0)</f>
        <v>1156</v>
      </c>
      <c r="I238" s="1">
        <v>0.25</v>
      </c>
      <c r="J238" t="s">
        <v>10</v>
      </c>
      <c r="K238" t="s">
        <v>39</v>
      </c>
      <c r="L238">
        <f ca="1">ROUND(INDEX(nodes!$B:$B,MATCH(B238,nodes!$A:$A,0))+RAND()*$B$1*2-$B$1,0)</f>
        <v>744</v>
      </c>
      <c r="M238">
        <f ca="1">ROUND(INDEX(nodes!$C:$C,MATCH(B238,nodes!$A:$A,0))+RAND()*$B$1*2-$B$1,0)</f>
        <v>1714</v>
      </c>
      <c r="N238" s="1">
        <v>0.66666666666666696</v>
      </c>
      <c r="O238" t="s">
        <v>10</v>
      </c>
      <c r="P238" t="str">
        <f t="shared" si="49"/>
        <v>h</v>
      </c>
      <c r="Q238">
        <f t="shared" ca="1" si="50"/>
        <v>743</v>
      </c>
      <c r="R238">
        <f t="shared" ca="1" si="51"/>
        <v>1156</v>
      </c>
      <c r="T238" t="s">
        <v>11</v>
      </c>
      <c r="U238" t="str">
        <f t="shared" si="43"/>
        <v>&lt;person id="234" age="21"&gt; &lt;plan selected="yes"&gt;</v>
      </c>
      <c r="V238" t="str">
        <f t="shared" ca="1" si="44"/>
        <v>&lt;act type="h" x="743" y="1156" end_time="06:00:00" /&gt;</v>
      </c>
      <c r="W238" t="str">
        <f t="shared" si="45"/>
        <v>&lt;leg mode="car"&gt;&lt;/leg&gt;</v>
      </c>
      <c r="X238" t="str">
        <f t="shared" ca="1" si="46"/>
        <v>&lt;act type="s" x="744" y="1714" end_time="16:00:00" /&gt;</v>
      </c>
      <c r="Y238" t="str">
        <f t="shared" si="47"/>
        <v>&lt;leg mode="car"&gt;&lt;/leg&gt;</v>
      </c>
      <c r="Z238" t="str">
        <f t="shared" ca="1" si="48"/>
        <v>&lt;act type="h" x="743" y="1156" /&gt; &lt;/plan&gt; &lt;/person&gt;</v>
      </c>
    </row>
    <row r="239" spans="1:26" x14ac:dyDescent="0.25">
      <c r="A239">
        <v>11</v>
      </c>
      <c r="B239">
        <v>12</v>
      </c>
      <c r="D239">
        <v>235</v>
      </c>
      <c r="E239">
        <v>21</v>
      </c>
      <c r="F239" t="s">
        <v>37</v>
      </c>
      <c r="G239">
        <f ca="1">ROUND(INDEX(nodes!$B:$B,MATCH(A239,nodes!$A:$A,0))+RAND()*$B$1*2-$B$1,0)</f>
        <v>1208</v>
      </c>
      <c r="H239">
        <f ca="1">ROUND(INDEX(nodes!$C:$C,MATCH(A239,nodes!$A:$A,0))+RAND()*$B$1*2-$B$1,0)</f>
        <v>1080</v>
      </c>
      <c r="I239" s="1">
        <v>0.25</v>
      </c>
      <c r="J239" t="s">
        <v>10</v>
      </c>
      <c r="K239" t="s">
        <v>39</v>
      </c>
      <c r="L239">
        <f ca="1">ROUND(INDEX(nodes!$B:$B,MATCH(B239,nodes!$A:$A,0))+RAND()*$B$1*2-$B$1,0)</f>
        <v>923</v>
      </c>
      <c r="M239">
        <f ca="1">ROUND(INDEX(nodes!$C:$C,MATCH(B239,nodes!$A:$A,0))+RAND()*$B$1*2-$B$1,0)</f>
        <v>2119</v>
      </c>
      <c r="N239" s="1">
        <v>0.66666666666666696</v>
      </c>
      <c r="O239" t="s">
        <v>10</v>
      </c>
      <c r="P239" t="str">
        <f t="shared" si="49"/>
        <v>h</v>
      </c>
      <c r="Q239">
        <f t="shared" ca="1" si="50"/>
        <v>1208</v>
      </c>
      <c r="R239">
        <f t="shared" ca="1" si="51"/>
        <v>1080</v>
      </c>
      <c r="T239" t="s">
        <v>11</v>
      </c>
      <c r="U239" t="str">
        <f t="shared" si="43"/>
        <v>&lt;person id="235" age="21"&gt; &lt;plan selected="yes"&gt;</v>
      </c>
      <c r="V239" t="str">
        <f t="shared" ca="1" si="44"/>
        <v>&lt;act type="h" x="1208" y="1080" end_time="06:00:00" /&gt;</v>
      </c>
      <c r="W239" t="str">
        <f t="shared" si="45"/>
        <v>&lt;leg mode="car"&gt;&lt;/leg&gt;</v>
      </c>
      <c r="X239" t="str">
        <f t="shared" ca="1" si="46"/>
        <v>&lt;act type="s" x="923" y="2119" end_time="16:00:00" /&gt;</v>
      </c>
      <c r="Y239" t="str">
        <f t="shared" si="47"/>
        <v>&lt;leg mode="car"&gt;&lt;/leg&gt;</v>
      </c>
      <c r="Z239" t="str">
        <f t="shared" ca="1" si="48"/>
        <v>&lt;act type="h" x="1208" y="1080" /&gt; &lt;/plan&gt; &lt;/person&gt;</v>
      </c>
    </row>
    <row r="240" spans="1:26" x14ac:dyDescent="0.25">
      <c r="A240">
        <v>11</v>
      </c>
      <c r="B240">
        <v>12</v>
      </c>
      <c r="D240">
        <v>236</v>
      </c>
      <c r="E240">
        <v>21</v>
      </c>
      <c r="F240" t="s">
        <v>37</v>
      </c>
      <c r="G240">
        <f ca="1">ROUND(INDEX(nodes!$B:$B,MATCH(A240,nodes!$A:$A,0))+RAND()*$B$1*2-$B$1,0)</f>
        <v>947</v>
      </c>
      <c r="H240">
        <f ca="1">ROUND(INDEX(nodes!$C:$C,MATCH(A240,nodes!$A:$A,0))+RAND()*$B$1*2-$B$1,0)</f>
        <v>1046</v>
      </c>
      <c r="I240" s="1">
        <v>0.25</v>
      </c>
      <c r="J240" t="s">
        <v>10</v>
      </c>
      <c r="K240" t="s">
        <v>39</v>
      </c>
      <c r="L240">
        <f ca="1">ROUND(INDEX(nodes!$B:$B,MATCH(B240,nodes!$A:$A,0))+RAND()*$B$1*2-$B$1,0)</f>
        <v>849</v>
      </c>
      <c r="M240">
        <f ca="1">ROUND(INDEX(nodes!$C:$C,MATCH(B240,nodes!$A:$A,0))+RAND()*$B$1*2-$B$1,0)</f>
        <v>2263</v>
      </c>
      <c r="N240" s="1">
        <v>0.66666666666666696</v>
      </c>
      <c r="O240" t="s">
        <v>10</v>
      </c>
      <c r="P240" t="str">
        <f t="shared" si="49"/>
        <v>h</v>
      </c>
      <c r="Q240">
        <f t="shared" ca="1" si="50"/>
        <v>947</v>
      </c>
      <c r="R240">
        <f t="shared" ca="1" si="51"/>
        <v>1046</v>
      </c>
      <c r="T240" t="s">
        <v>11</v>
      </c>
      <c r="U240" t="str">
        <f t="shared" si="43"/>
        <v>&lt;person id="236" age="21"&gt; &lt;plan selected="yes"&gt;</v>
      </c>
      <c r="V240" t="str">
        <f t="shared" ca="1" si="44"/>
        <v>&lt;act type="h" x="947" y="1046" end_time="06:00:00" /&gt;</v>
      </c>
      <c r="W240" t="str">
        <f t="shared" si="45"/>
        <v>&lt;leg mode="car"&gt;&lt;/leg&gt;</v>
      </c>
      <c r="X240" t="str">
        <f t="shared" ca="1" si="46"/>
        <v>&lt;act type="s" x="849" y="2263" end_time="16:00:00" /&gt;</v>
      </c>
      <c r="Y240" t="str">
        <f t="shared" si="47"/>
        <v>&lt;leg mode="car"&gt;&lt;/leg&gt;</v>
      </c>
      <c r="Z240" t="str">
        <f t="shared" ca="1" si="48"/>
        <v>&lt;act type="h" x="947" y="1046" /&gt; &lt;/plan&gt; &lt;/person&gt;</v>
      </c>
    </row>
    <row r="241" spans="1:26" x14ac:dyDescent="0.25">
      <c r="A241">
        <v>11</v>
      </c>
      <c r="B241">
        <v>12</v>
      </c>
      <c r="D241">
        <v>237</v>
      </c>
      <c r="E241">
        <v>21</v>
      </c>
      <c r="F241" t="s">
        <v>37</v>
      </c>
      <c r="G241">
        <f ca="1">ROUND(INDEX(nodes!$B:$B,MATCH(A241,nodes!$A:$A,0))+RAND()*$B$1*2-$B$1,0)</f>
        <v>927</v>
      </c>
      <c r="H241">
        <f ca="1">ROUND(INDEX(nodes!$C:$C,MATCH(A241,nodes!$A:$A,0))+RAND()*$B$1*2-$B$1,0)</f>
        <v>970</v>
      </c>
      <c r="I241" s="1">
        <v>0.25</v>
      </c>
      <c r="J241" t="s">
        <v>10</v>
      </c>
      <c r="K241" t="s">
        <v>39</v>
      </c>
      <c r="L241">
        <f ca="1">ROUND(INDEX(nodes!$B:$B,MATCH(B241,nodes!$A:$A,0))+RAND()*$B$1*2-$B$1,0)</f>
        <v>1281</v>
      </c>
      <c r="M241">
        <f ca="1">ROUND(INDEX(nodes!$C:$C,MATCH(B241,nodes!$A:$A,0))+RAND()*$B$1*2-$B$1,0)</f>
        <v>2080</v>
      </c>
      <c r="N241" s="1">
        <v>0.66666666666666696</v>
      </c>
      <c r="O241" t="s">
        <v>10</v>
      </c>
      <c r="P241" t="str">
        <f t="shared" si="49"/>
        <v>h</v>
      </c>
      <c r="Q241">
        <f t="shared" ca="1" si="50"/>
        <v>927</v>
      </c>
      <c r="R241">
        <f t="shared" ca="1" si="51"/>
        <v>970</v>
      </c>
      <c r="T241" t="s">
        <v>11</v>
      </c>
      <c r="U241" t="str">
        <f t="shared" si="43"/>
        <v>&lt;person id="237" age="21"&gt; &lt;plan selected="yes"&gt;</v>
      </c>
      <c r="V241" t="str">
        <f t="shared" ca="1" si="44"/>
        <v>&lt;act type="h" x="927" y="970" end_time="06:00:00" /&gt;</v>
      </c>
      <c r="W241" t="str">
        <f t="shared" si="45"/>
        <v>&lt;leg mode="car"&gt;&lt;/leg&gt;</v>
      </c>
      <c r="X241" t="str">
        <f t="shared" ca="1" si="46"/>
        <v>&lt;act type="s" x="1281" y="2080" end_time="16:00:00" /&gt;</v>
      </c>
      <c r="Y241" t="str">
        <f t="shared" si="47"/>
        <v>&lt;leg mode="car"&gt;&lt;/leg&gt;</v>
      </c>
      <c r="Z241" t="str">
        <f t="shared" ca="1" si="48"/>
        <v>&lt;act type="h" x="927" y="970" /&gt; &lt;/plan&gt; &lt;/person&gt;</v>
      </c>
    </row>
    <row r="242" spans="1:26" x14ac:dyDescent="0.25">
      <c r="A242">
        <v>11</v>
      </c>
      <c r="B242">
        <v>12</v>
      </c>
      <c r="D242">
        <v>238</v>
      </c>
      <c r="E242">
        <v>21</v>
      </c>
      <c r="F242" t="s">
        <v>37</v>
      </c>
      <c r="G242">
        <f ca="1">ROUND(INDEX(nodes!$B:$B,MATCH(A242,nodes!$A:$A,0))+RAND()*$B$1*2-$B$1,0)</f>
        <v>1237</v>
      </c>
      <c r="H242">
        <f ca="1">ROUND(INDEX(nodes!$C:$C,MATCH(A242,nodes!$A:$A,0))+RAND()*$B$1*2-$B$1,0)</f>
        <v>1214</v>
      </c>
      <c r="I242" s="1">
        <v>0.25</v>
      </c>
      <c r="J242" t="s">
        <v>10</v>
      </c>
      <c r="K242" t="s">
        <v>39</v>
      </c>
      <c r="L242">
        <f ca="1">ROUND(INDEX(nodes!$B:$B,MATCH(B242,nodes!$A:$A,0))+RAND()*$B$1*2-$B$1,0)</f>
        <v>1038</v>
      </c>
      <c r="M242">
        <f ca="1">ROUND(INDEX(nodes!$C:$C,MATCH(B242,nodes!$A:$A,0))+RAND()*$B$1*2-$B$1,0)</f>
        <v>2087</v>
      </c>
      <c r="N242" s="1">
        <v>0.66666666666666696</v>
      </c>
      <c r="O242" t="s">
        <v>10</v>
      </c>
      <c r="P242" t="str">
        <f t="shared" si="49"/>
        <v>h</v>
      </c>
      <c r="Q242">
        <f t="shared" ca="1" si="50"/>
        <v>1237</v>
      </c>
      <c r="R242">
        <f t="shared" ca="1" si="51"/>
        <v>1214</v>
      </c>
      <c r="T242" t="s">
        <v>11</v>
      </c>
      <c r="U242" t="str">
        <f t="shared" si="43"/>
        <v>&lt;person id="238" age="21"&gt; &lt;plan selected="yes"&gt;</v>
      </c>
      <c r="V242" t="str">
        <f t="shared" ca="1" si="44"/>
        <v>&lt;act type="h" x="1237" y="1214" end_time="06:00:00" /&gt;</v>
      </c>
      <c r="W242" t="str">
        <f t="shared" si="45"/>
        <v>&lt;leg mode="car"&gt;&lt;/leg&gt;</v>
      </c>
      <c r="X242" t="str">
        <f t="shared" ca="1" si="46"/>
        <v>&lt;act type="s" x="1038" y="2087" end_time="16:00:00" /&gt;</v>
      </c>
      <c r="Y242" t="str">
        <f t="shared" si="47"/>
        <v>&lt;leg mode="car"&gt;&lt;/leg&gt;</v>
      </c>
      <c r="Z242" t="str">
        <f t="shared" ca="1" si="48"/>
        <v>&lt;act type="h" x="1237" y="1214" /&gt; &lt;/plan&gt; &lt;/person&gt;</v>
      </c>
    </row>
    <row r="243" spans="1:26" x14ac:dyDescent="0.25">
      <c r="A243">
        <v>11</v>
      </c>
      <c r="B243">
        <v>12</v>
      </c>
      <c r="D243">
        <v>239</v>
      </c>
      <c r="E243">
        <v>21</v>
      </c>
      <c r="F243" t="s">
        <v>37</v>
      </c>
      <c r="G243">
        <f ca="1">ROUND(INDEX(nodes!$B:$B,MATCH(A243,nodes!$A:$A,0))+RAND()*$B$1*2-$B$1,0)</f>
        <v>907</v>
      </c>
      <c r="H243">
        <f ca="1">ROUND(INDEX(nodes!$C:$C,MATCH(A243,nodes!$A:$A,0))+RAND()*$B$1*2-$B$1,0)</f>
        <v>1230</v>
      </c>
      <c r="I243" s="1">
        <v>0.25</v>
      </c>
      <c r="J243" t="s">
        <v>10</v>
      </c>
      <c r="K243" t="s">
        <v>39</v>
      </c>
      <c r="L243">
        <f ca="1">ROUND(INDEX(nodes!$B:$B,MATCH(B243,nodes!$A:$A,0))+RAND()*$B$1*2-$B$1,0)</f>
        <v>839</v>
      </c>
      <c r="M243">
        <f ca="1">ROUND(INDEX(nodes!$C:$C,MATCH(B243,nodes!$A:$A,0))+RAND()*$B$1*2-$B$1,0)</f>
        <v>2300</v>
      </c>
      <c r="N243" s="1">
        <v>0.66666666666666696</v>
      </c>
      <c r="O243" t="s">
        <v>10</v>
      </c>
      <c r="P243" t="str">
        <f t="shared" si="49"/>
        <v>h</v>
      </c>
      <c r="Q243">
        <f t="shared" ca="1" si="50"/>
        <v>907</v>
      </c>
      <c r="R243">
        <f t="shared" ca="1" si="51"/>
        <v>1230</v>
      </c>
      <c r="T243" t="s">
        <v>11</v>
      </c>
      <c r="U243" t="str">
        <f t="shared" si="43"/>
        <v>&lt;person id="239" age="21"&gt; &lt;plan selected="yes"&gt;</v>
      </c>
      <c r="V243" t="str">
        <f t="shared" ca="1" si="44"/>
        <v>&lt;act type="h" x="907" y="1230" end_time="06:00:00" /&gt;</v>
      </c>
      <c r="W243" t="str">
        <f t="shared" si="45"/>
        <v>&lt;leg mode="car"&gt;&lt;/leg&gt;</v>
      </c>
      <c r="X243" t="str">
        <f t="shared" ca="1" si="46"/>
        <v>&lt;act type="s" x="839" y="2300" end_time="16:00:00" /&gt;</v>
      </c>
      <c r="Y243" t="str">
        <f t="shared" si="47"/>
        <v>&lt;leg mode="car"&gt;&lt;/leg&gt;</v>
      </c>
      <c r="Z243" t="str">
        <f t="shared" ca="1" si="48"/>
        <v>&lt;act type="h" x="907" y="1230" /&gt; &lt;/plan&gt; &lt;/person&gt;</v>
      </c>
    </row>
    <row r="244" spans="1:26" x14ac:dyDescent="0.25">
      <c r="A244">
        <v>11</v>
      </c>
      <c r="B244">
        <v>12</v>
      </c>
      <c r="D244">
        <v>240</v>
      </c>
      <c r="E244">
        <v>21</v>
      </c>
      <c r="F244" t="s">
        <v>37</v>
      </c>
      <c r="G244">
        <f ca="1">ROUND(INDEX(nodes!$B:$B,MATCH(A244,nodes!$A:$A,0))+RAND()*$B$1*2-$B$1,0)</f>
        <v>1127</v>
      </c>
      <c r="H244">
        <f ca="1">ROUND(INDEX(nodes!$C:$C,MATCH(A244,nodes!$A:$A,0))+RAND()*$B$1*2-$B$1,0)</f>
        <v>779</v>
      </c>
      <c r="I244" s="1">
        <v>0.25</v>
      </c>
      <c r="J244" t="s">
        <v>10</v>
      </c>
      <c r="K244" t="s">
        <v>39</v>
      </c>
      <c r="L244">
        <f ca="1">ROUND(INDEX(nodes!$B:$B,MATCH(B244,nodes!$A:$A,0))+RAND()*$B$1*2-$B$1,0)</f>
        <v>925</v>
      </c>
      <c r="M244">
        <f ca="1">ROUND(INDEX(nodes!$C:$C,MATCH(B244,nodes!$A:$A,0))+RAND()*$B$1*2-$B$1,0)</f>
        <v>2140</v>
      </c>
      <c r="N244" s="1">
        <v>0.66666666666666696</v>
      </c>
      <c r="O244" t="s">
        <v>10</v>
      </c>
      <c r="P244" t="str">
        <f t="shared" si="49"/>
        <v>h</v>
      </c>
      <c r="Q244">
        <f t="shared" ca="1" si="50"/>
        <v>1127</v>
      </c>
      <c r="R244">
        <f t="shared" ca="1" si="51"/>
        <v>779</v>
      </c>
      <c r="T244" t="s">
        <v>11</v>
      </c>
      <c r="U244" t="str">
        <f t="shared" si="43"/>
        <v>&lt;person id="240" age="21"&gt; &lt;plan selected="yes"&gt;</v>
      </c>
      <c r="V244" t="str">
        <f t="shared" ca="1" si="44"/>
        <v>&lt;act type="h" x="1127" y="779" end_time="06:00:00" /&gt;</v>
      </c>
      <c r="W244" t="str">
        <f t="shared" si="45"/>
        <v>&lt;leg mode="car"&gt;&lt;/leg&gt;</v>
      </c>
      <c r="X244" t="str">
        <f t="shared" ca="1" si="46"/>
        <v>&lt;act type="s" x="925" y="2140" end_time="16:00:00" /&gt;</v>
      </c>
      <c r="Y244" t="str">
        <f t="shared" si="47"/>
        <v>&lt;leg mode="car"&gt;&lt;/leg&gt;</v>
      </c>
      <c r="Z244" t="str">
        <f t="shared" ca="1" si="48"/>
        <v>&lt;act type="h" x="1127" y="779" /&gt; &lt;/plan&gt; &lt;/person&gt;</v>
      </c>
    </row>
    <row r="245" spans="1:26" x14ac:dyDescent="0.25">
      <c r="A245">
        <v>11</v>
      </c>
      <c r="B245">
        <v>12</v>
      </c>
      <c r="D245">
        <v>241</v>
      </c>
      <c r="E245">
        <v>21</v>
      </c>
      <c r="F245" t="s">
        <v>37</v>
      </c>
      <c r="G245">
        <f ca="1">ROUND(INDEX(nodes!$B:$B,MATCH(A245,nodes!$A:$A,0))+RAND()*$B$1*2-$B$1,0)</f>
        <v>736</v>
      </c>
      <c r="H245">
        <f ca="1">ROUND(INDEX(nodes!$C:$C,MATCH(A245,nodes!$A:$A,0))+RAND()*$B$1*2-$B$1,0)</f>
        <v>956</v>
      </c>
      <c r="I245" s="1">
        <v>0.25</v>
      </c>
      <c r="J245" t="s">
        <v>10</v>
      </c>
      <c r="K245" t="s">
        <v>39</v>
      </c>
      <c r="L245">
        <f ca="1">ROUND(INDEX(nodes!$B:$B,MATCH(B245,nodes!$A:$A,0))+RAND()*$B$1*2-$B$1,0)</f>
        <v>1062</v>
      </c>
      <c r="M245">
        <f ca="1">ROUND(INDEX(nodes!$C:$C,MATCH(B245,nodes!$A:$A,0))+RAND()*$B$1*2-$B$1,0)</f>
        <v>2130</v>
      </c>
      <c r="N245" s="1">
        <v>0.66666666666666696</v>
      </c>
      <c r="O245" t="s">
        <v>10</v>
      </c>
      <c r="P245" t="str">
        <f t="shared" si="49"/>
        <v>h</v>
      </c>
      <c r="Q245">
        <f t="shared" ca="1" si="50"/>
        <v>736</v>
      </c>
      <c r="R245">
        <f t="shared" ca="1" si="51"/>
        <v>956</v>
      </c>
      <c r="T245" t="s">
        <v>11</v>
      </c>
      <c r="U245" t="str">
        <f t="shared" si="43"/>
        <v>&lt;person id="241" age="21"&gt; &lt;plan selected="yes"&gt;</v>
      </c>
      <c r="V245" t="str">
        <f t="shared" ca="1" si="44"/>
        <v>&lt;act type="h" x="736" y="956" end_time="06:00:00" /&gt;</v>
      </c>
      <c r="W245" t="str">
        <f t="shared" si="45"/>
        <v>&lt;leg mode="car"&gt;&lt;/leg&gt;</v>
      </c>
      <c r="X245" t="str">
        <f t="shared" ca="1" si="46"/>
        <v>&lt;act type="s" x="1062" y="2130" end_time="16:00:00" /&gt;</v>
      </c>
      <c r="Y245" t="str">
        <f t="shared" si="47"/>
        <v>&lt;leg mode="car"&gt;&lt;/leg&gt;</v>
      </c>
      <c r="Z245" t="str">
        <f t="shared" ca="1" si="48"/>
        <v>&lt;act type="h" x="736" y="956" /&gt; &lt;/plan&gt; &lt;/person&gt;</v>
      </c>
    </row>
    <row r="246" spans="1:26" x14ac:dyDescent="0.25">
      <c r="A246">
        <v>11</v>
      </c>
      <c r="B246">
        <v>12</v>
      </c>
      <c r="D246">
        <v>242</v>
      </c>
      <c r="E246">
        <v>21</v>
      </c>
      <c r="F246" t="s">
        <v>37</v>
      </c>
      <c r="G246">
        <f ca="1">ROUND(INDEX(nodes!$B:$B,MATCH(A246,nodes!$A:$A,0))+RAND()*$B$1*2-$B$1,0)</f>
        <v>893</v>
      </c>
      <c r="H246">
        <f ca="1">ROUND(INDEX(nodes!$C:$C,MATCH(A246,nodes!$A:$A,0))+RAND()*$B$1*2-$B$1,0)</f>
        <v>890</v>
      </c>
      <c r="I246" s="1">
        <v>0.25</v>
      </c>
      <c r="J246" t="s">
        <v>10</v>
      </c>
      <c r="K246" t="s">
        <v>39</v>
      </c>
      <c r="L246">
        <f ca="1">ROUND(INDEX(nodes!$B:$B,MATCH(B246,nodes!$A:$A,0))+RAND()*$B$1*2-$B$1,0)</f>
        <v>1101</v>
      </c>
      <c r="M246">
        <f ca="1">ROUND(INDEX(nodes!$C:$C,MATCH(B246,nodes!$A:$A,0))+RAND()*$B$1*2-$B$1,0)</f>
        <v>2084</v>
      </c>
      <c r="N246" s="1">
        <v>0.66666666666666696</v>
      </c>
      <c r="O246" t="s">
        <v>10</v>
      </c>
      <c r="P246" t="str">
        <f t="shared" si="49"/>
        <v>h</v>
      </c>
      <c r="Q246">
        <f t="shared" ca="1" si="50"/>
        <v>893</v>
      </c>
      <c r="R246">
        <f t="shared" ca="1" si="51"/>
        <v>890</v>
      </c>
      <c r="T246" t="s">
        <v>11</v>
      </c>
      <c r="U246" t="str">
        <f t="shared" si="43"/>
        <v>&lt;person id="242" age="21"&gt; &lt;plan selected="yes"&gt;</v>
      </c>
      <c r="V246" t="str">
        <f t="shared" ca="1" si="44"/>
        <v>&lt;act type="h" x="893" y="890" end_time="06:00:00" /&gt;</v>
      </c>
      <c r="W246" t="str">
        <f t="shared" si="45"/>
        <v>&lt;leg mode="car"&gt;&lt;/leg&gt;</v>
      </c>
      <c r="X246" t="str">
        <f t="shared" ca="1" si="46"/>
        <v>&lt;act type="s" x="1101" y="2084" end_time="16:00:00" /&gt;</v>
      </c>
      <c r="Y246" t="str">
        <f t="shared" si="47"/>
        <v>&lt;leg mode="car"&gt;&lt;/leg&gt;</v>
      </c>
      <c r="Z246" t="str">
        <f t="shared" ca="1" si="48"/>
        <v>&lt;act type="h" x="893" y="890" /&gt; &lt;/plan&gt; &lt;/person&gt;</v>
      </c>
    </row>
    <row r="247" spans="1:26" x14ac:dyDescent="0.25">
      <c r="A247">
        <v>11</v>
      </c>
      <c r="B247">
        <v>12</v>
      </c>
      <c r="D247">
        <v>243</v>
      </c>
      <c r="E247">
        <v>21</v>
      </c>
      <c r="F247" t="s">
        <v>37</v>
      </c>
      <c r="G247">
        <f ca="1">ROUND(INDEX(nodes!$B:$B,MATCH(A247,nodes!$A:$A,0))+RAND()*$B$1*2-$B$1,0)</f>
        <v>804</v>
      </c>
      <c r="H247">
        <f ca="1">ROUND(INDEX(nodes!$C:$C,MATCH(A247,nodes!$A:$A,0))+RAND()*$B$1*2-$B$1,0)</f>
        <v>975</v>
      </c>
      <c r="I247" s="1">
        <v>0.25</v>
      </c>
      <c r="J247" t="s">
        <v>10</v>
      </c>
      <c r="K247" t="s">
        <v>39</v>
      </c>
      <c r="L247">
        <f ca="1">ROUND(INDEX(nodes!$B:$B,MATCH(B247,nodes!$A:$A,0))+RAND()*$B$1*2-$B$1,0)</f>
        <v>1278</v>
      </c>
      <c r="M247">
        <f ca="1">ROUND(INDEX(nodes!$C:$C,MATCH(B247,nodes!$A:$A,0))+RAND()*$B$1*2-$B$1,0)</f>
        <v>1934</v>
      </c>
      <c r="N247" s="1">
        <v>0.66666666666666696</v>
      </c>
      <c r="O247" t="s">
        <v>10</v>
      </c>
      <c r="P247" t="str">
        <f t="shared" si="49"/>
        <v>h</v>
      </c>
      <c r="Q247">
        <f t="shared" ca="1" si="50"/>
        <v>804</v>
      </c>
      <c r="R247">
        <f t="shared" ca="1" si="51"/>
        <v>975</v>
      </c>
      <c r="T247" t="s">
        <v>11</v>
      </c>
      <c r="U247" t="str">
        <f t="shared" si="43"/>
        <v>&lt;person id="243" age="21"&gt; &lt;plan selected="yes"&gt;</v>
      </c>
      <c r="V247" t="str">
        <f t="shared" ca="1" si="44"/>
        <v>&lt;act type="h" x="804" y="975" end_time="06:00:00" /&gt;</v>
      </c>
      <c r="W247" t="str">
        <f t="shared" si="45"/>
        <v>&lt;leg mode="car"&gt;&lt;/leg&gt;</v>
      </c>
      <c r="X247" t="str">
        <f t="shared" ca="1" si="46"/>
        <v>&lt;act type="s" x="1278" y="1934" end_time="16:00:00" /&gt;</v>
      </c>
      <c r="Y247" t="str">
        <f t="shared" si="47"/>
        <v>&lt;leg mode="car"&gt;&lt;/leg&gt;</v>
      </c>
      <c r="Z247" t="str">
        <f t="shared" ca="1" si="48"/>
        <v>&lt;act type="h" x="804" y="975" /&gt; &lt;/plan&gt; &lt;/person&gt;</v>
      </c>
    </row>
    <row r="248" spans="1:26" x14ac:dyDescent="0.25">
      <c r="A248">
        <v>11</v>
      </c>
      <c r="B248">
        <v>12</v>
      </c>
      <c r="D248">
        <v>244</v>
      </c>
      <c r="E248">
        <v>21</v>
      </c>
      <c r="F248" t="s">
        <v>37</v>
      </c>
      <c r="G248">
        <f ca="1">ROUND(INDEX(nodes!$B:$B,MATCH(A248,nodes!$A:$A,0))+RAND()*$B$1*2-$B$1,0)</f>
        <v>723</v>
      </c>
      <c r="H248">
        <f ca="1">ROUND(INDEX(nodes!$C:$C,MATCH(A248,nodes!$A:$A,0))+RAND()*$B$1*2-$B$1,0)</f>
        <v>829</v>
      </c>
      <c r="I248" s="1">
        <v>0.25</v>
      </c>
      <c r="J248" t="s">
        <v>10</v>
      </c>
      <c r="K248" t="s">
        <v>39</v>
      </c>
      <c r="L248">
        <f ca="1">ROUND(INDEX(nodes!$B:$B,MATCH(B248,nodes!$A:$A,0))+RAND()*$B$1*2-$B$1,0)</f>
        <v>920</v>
      </c>
      <c r="M248">
        <f ca="1">ROUND(INDEX(nodes!$C:$C,MATCH(B248,nodes!$A:$A,0))+RAND()*$B$1*2-$B$1,0)</f>
        <v>2210</v>
      </c>
      <c r="N248" s="1">
        <v>0.66666666666666696</v>
      </c>
      <c r="O248" t="s">
        <v>10</v>
      </c>
      <c r="P248" t="str">
        <f t="shared" si="49"/>
        <v>h</v>
      </c>
      <c r="Q248">
        <f t="shared" ca="1" si="50"/>
        <v>723</v>
      </c>
      <c r="R248">
        <f t="shared" ca="1" si="51"/>
        <v>829</v>
      </c>
      <c r="T248" t="s">
        <v>11</v>
      </c>
      <c r="U248" t="str">
        <f t="shared" si="43"/>
        <v>&lt;person id="244" age="21"&gt; &lt;plan selected="yes"&gt;</v>
      </c>
      <c r="V248" t="str">
        <f t="shared" ca="1" si="44"/>
        <v>&lt;act type="h" x="723" y="829" end_time="06:00:00" /&gt;</v>
      </c>
      <c r="W248" t="str">
        <f t="shared" si="45"/>
        <v>&lt;leg mode="car"&gt;&lt;/leg&gt;</v>
      </c>
      <c r="X248" t="str">
        <f t="shared" ca="1" si="46"/>
        <v>&lt;act type="s" x="920" y="2210" end_time="16:00:00" /&gt;</v>
      </c>
      <c r="Y248" t="str">
        <f t="shared" si="47"/>
        <v>&lt;leg mode="car"&gt;&lt;/leg&gt;</v>
      </c>
      <c r="Z248" t="str">
        <f t="shared" ca="1" si="48"/>
        <v>&lt;act type="h" x="723" y="829" /&gt; &lt;/plan&gt; &lt;/person&gt;</v>
      </c>
    </row>
    <row r="249" spans="1:26" x14ac:dyDescent="0.25">
      <c r="A249">
        <v>11</v>
      </c>
      <c r="B249">
        <v>12</v>
      </c>
      <c r="D249">
        <v>245</v>
      </c>
      <c r="E249">
        <v>21</v>
      </c>
      <c r="F249" t="s">
        <v>37</v>
      </c>
      <c r="G249">
        <f ca="1">ROUND(INDEX(nodes!$B:$B,MATCH(A249,nodes!$A:$A,0))+RAND()*$B$1*2-$B$1,0)</f>
        <v>907</v>
      </c>
      <c r="H249">
        <f ca="1">ROUND(INDEX(nodes!$C:$C,MATCH(A249,nodes!$A:$A,0))+RAND()*$B$1*2-$B$1,0)</f>
        <v>862</v>
      </c>
      <c r="I249" s="1">
        <v>0.25</v>
      </c>
      <c r="J249" t="s">
        <v>10</v>
      </c>
      <c r="K249" t="s">
        <v>39</v>
      </c>
      <c r="L249">
        <f ca="1">ROUND(INDEX(nodes!$B:$B,MATCH(B249,nodes!$A:$A,0))+RAND()*$B$1*2-$B$1,0)</f>
        <v>1150</v>
      </c>
      <c r="M249">
        <f ca="1">ROUND(INDEX(nodes!$C:$C,MATCH(B249,nodes!$A:$A,0))+RAND()*$B$1*2-$B$1,0)</f>
        <v>2161</v>
      </c>
      <c r="N249" s="1">
        <v>0.66666666666666696</v>
      </c>
      <c r="O249" t="s">
        <v>10</v>
      </c>
      <c r="P249" t="str">
        <f t="shared" si="49"/>
        <v>h</v>
      </c>
      <c r="Q249">
        <f t="shared" ca="1" si="50"/>
        <v>907</v>
      </c>
      <c r="R249">
        <f t="shared" ca="1" si="51"/>
        <v>862</v>
      </c>
      <c r="T249" t="s">
        <v>11</v>
      </c>
      <c r="U249" t="str">
        <f t="shared" si="43"/>
        <v>&lt;person id="245" age="21"&gt; &lt;plan selected="yes"&gt;</v>
      </c>
      <c r="V249" t="str">
        <f t="shared" ca="1" si="44"/>
        <v>&lt;act type="h" x="907" y="862" end_time="06:00:00" /&gt;</v>
      </c>
      <c r="W249" t="str">
        <f t="shared" si="45"/>
        <v>&lt;leg mode="car"&gt;&lt;/leg&gt;</v>
      </c>
      <c r="X249" t="str">
        <f t="shared" ca="1" si="46"/>
        <v>&lt;act type="s" x="1150" y="2161" end_time="16:00:00" /&gt;</v>
      </c>
      <c r="Y249" t="str">
        <f t="shared" si="47"/>
        <v>&lt;leg mode="car"&gt;&lt;/leg&gt;</v>
      </c>
      <c r="Z249" t="str">
        <f t="shared" ca="1" si="48"/>
        <v>&lt;act type="h" x="907" y="862" /&gt; &lt;/plan&gt; &lt;/person&gt;</v>
      </c>
    </row>
    <row r="250" spans="1:26" x14ac:dyDescent="0.25">
      <c r="A250">
        <v>11</v>
      </c>
      <c r="B250">
        <v>12</v>
      </c>
      <c r="D250">
        <v>246</v>
      </c>
      <c r="E250">
        <v>21</v>
      </c>
      <c r="F250" t="s">
        <v>37</v>
      </c>
      <c r="G250">
        <f ca="1">ROUND(INDEX(nodes!$B:$B,MATCH(A250,nodes!$A:$A,0))+RAND()*$B$1*2-$B$1,0)</f>
        <v>735</v>
      </c>
      <c r="H250">
        <f ca="1">ROUND(INDEX(nodes!$C:$C,MATCH(A250,nodes!$A:$A,0))+RAND()*$B$1*2-$B$1,0)</f>
        <v>1114</v>
      </c>
      <c r="I250" s="1">
        <v>0.25</v>
      </c>
      <c r="J250" t="s">
        <v>10</v>
      </c>
      <c r="K250" t="s">
        <v>39</v>
      </c>
      <c r="L250">
        <f ca="1">ROUND(INDEX(nodes!$B:$B,MATCH(B250,nodes!$A:$A,0))+RAND()*$B$1*2-$B$1,0)</f>
        <v>1207</v>
      </c>
      <c r="M250">
        <f ca="1">ROUND(INDEX(nodes!$C:$C,MATCH(B250,nodes!$A:$A,0))+RAND()*$B$1*2-$B$1,0)</f>
        <v>2190</v>
      </c>
      <c r="N250" s="1">
        <v>0.66666666666666696</v>
      </c>
      <c r="O250" t="s">
        <v>10</v>
      </c>
      <c r="P250" t="str">
        <f t="shared" si="49"/>
        <v>h</v>
      </c>
      <c r="Q250">
        <f t="shared" ca="1" si="50"/>
        <v>735</v>
      </c>
      <c r="R250">
        <f t="shared" ca="1" si="51"/>
        <v>1114</v>
      </c>
      <c r="T250" t="s">
        <v>11</v>
      </c>
      <c r="U250" t="str">
        <f t="shared" si="43"/>
        <v>&lt;person id="246" age="21"&gt; &lt;plan selected="yes"&gt;</v>
      </c>
      <c r="V250" t="str">
        <f t="shared" ca="1" si="44"/>
        <v>&lt;act type="h" x="735" y="1114" end_time="06:00:00" /&gt;</v>
      </c>
      <c r="W250" t="str">
        <f t="shared" si="45"/>
        <v>&lt;leg mode="car"&gt;&lt;/leg&gt;</v>
      </c>
      <c r="X250" t="str">
        <f t="shared" ca="1" si="46"/>
        <v>&lt;act type="s" x="1207" y="2190" end_time="16:00:00" /&gt;</v>
      </c>
      <c r="Y250" t="str">
        <f t="shared" si="47"/>
        <v>&lt;leg mode="car"&gt;&lt;/leg&gt;</v>
      </c>
      <c r="Z250" t="str">
        <f t="shared" ca="1" si="48"/>
        <v>&lt;act type="h" x="735" y="1114" /&gt; &lt;/plan&gt; &lt;/person&gt;</v>
      </c>
    </row>
    <row r="251" spans="1:26" x14ac:dyDescent="0.25">
      <c r="A251">
        <v>11</v>
      </c>
      <c r="B251">
        <v>12</v>
      </c>
      <c r="D251">
        <v>247</v>
      </c>
      <c r="E251">
        <v>21</v>
      </c>
      <c r="F251" t="s">
        <v>37</v>
      </c>
      <c r="G251">
        <f ca="1">ROUND(INDEX(nodes!$B:$B,MATCH(A251,nodes!$A:$A,0))+RAND()*$B$1*2-$B$1,0)</f>
        <v>1024</v>
      </c>
      <c r="H251">
        <f ca="1">ROUND(INDEX(nodes!$C:$C,MATCH(A251,nodes!$A:$A,0))+RAND()*$B$1*2-$B$1,0)</f>
        <v>1005</v>
      </c>
      <c r="I251" s="1">
        <v>0.25</v>
      </c>
      <c r="J251" t="s">
        <v>10</v>
      </c>
      <c r="K251" t="s">
        <v>39</v>
      </c>
      <c r="L251">
        <f ca="1">ROUND(INDEX(nodes!$B:$B,MATCH(B251,nodes!$A:$A,0))+RAND()*$B$1*2-$B$1,0)</f>
        <v>782</v>
      </c>
      <c r="M251">
        <f ca="1">ROUND(INDEX(nodes!$C:$C,MATCH(B251,nodes!$A:$A,0))+RAND()*$B$1*2-$B$1,0)</f>
        <v>2095</v>
      </c>
      <c r="N251" s="1">
        <v>0.66666666666666696</v>
      </c>
      <c r="O251" t="s">
        <v>10</v>
      </c>
      <c r="P251" t="str">
        <f t="shared" si="49"/>
        <v>h</v>
      </c>
      <c r="Q251">
        <f t="shared" ca="1" si="50"/>
        <v>1024</v>
      </c>
      <c r="R251">
        <f t="shared" ca="1" si="51"/>
        <v>1005</v>
      </c>
      <c r="T251" t="s">
        <v>11</v>
      </c>
      <c r="U251" t="str">
        <f t="shared" si="43"/>
        <v>&lt;person id="247" age="21"&gt; &lt;plan selected="yes"&gt;</v>
      </c>
      <c r="V251" t="str">
        <f t="shared" ca="1" si="44"/>
        <v>&lt;act type="h" x="1024" y="1005" end_time="06:00:00" /&gt;</v>
      </c>
      <c r="W251" t="str">
        <f t="shared" si="45"/>
        <v>&lt;leg mode="car"&gt;&lt;/leg&gt;</v>
      </c>
      <c r="X251" t="str">
        <f t="shared" ca="1" si="46"/>
        <v>&lt;act type="s" x="782" y="2095" end_time="16:00:00" /&gt;</v>
      </c>
      <c r="Y251" t="str">
        <f t="shared" si="47"/>
        <v>&lt;leg mode="car"&gt;&lt;/leg&gt;</v>
      </c>
      <c r="Z251" t="str">
        <f t="shared" ca="1" si="48"/>
        <v>&lt;act type="h" x="1024" y="1005" /&gt; &lt;/plan&gt; &lt;/person&gt;</v>
      </c>
    </row>
    <row r="252" spans="1:26" x14ac:dyDescent="0.25">
      <c r="A252">
        <v>11</v>
      </c>
      <c r="B252">
        <v>12</v>
      </c>
      <c r="D252">
        <v>248</v>
      </c>
      <c r="E252">
        <v>21</v>
      </c>
      <c r="F252" t="s">
        <v>37</v>
      </c>
      <c r="G252">
        <f ca="1">ROUND(INDEX(nodes!$B:$B,MATCH(A252,nodes!$A:$A,0))+RAND()*$B$1*2-$B$1,0)</f>
        <v>1089</v>
      </c>
      <c r="H252">
        <f ca="1">ROUND(INDEX(nodes!$C:$C,MATCH(A252,nodes!$A:$A,0))+RAND()*$B$1*2-$B$1,0)</f>
        <v>918</v>
      </c>
      <c r="I252" s="1">
        <v>0.25</v>
      </c>
      <c r="J252" t="s">
        <v>10</v>
      </c>
      <c r="K252" t="s">
        <v>39</v>
      </c>
      <c r="L252">
        <f ca="1">ROUND(INDEX(nodes!$B:$B,MATCH(B252,nodes!$A:$A,0))+RAND()*$B$1*2-$B$1,0)</f>
        <v>818</v>
      </c>
      <c r="M252">
        <f ca="1">ROUND(INDEX(nodes!$C:$C,MATCH(B252,nodes!$A:$A,0))+RAND()*$B$1*2-$B$1,0)</f>
        <v>2130</v>
      </c>
      <c r="N252" s="1">
        <v>0.66666666666666696</v>
      </c>
      <c r="O252" t="s">
        <v>10</v>
      </c>
      <c r="P252" t="str">
        <f t="shared" si="49"/>
        <v>h</v>
      </c>
      <c r="Q252">
        <f t="shared" ca="1" si="50"/>
        <v>1089</v>
      </c>
      <c r="R252">
        <f t="shared" ca="1" si="51"/>
        <v>918</v>
      </c>
      <c r="T252" t="s">
        <v>11</v>
      </c>
      <c r="U252" t="str">
        <f t="shared" si="43"/>
        <v>&lt;person id="248" age="21"&gt; &lt;plan selected="yes"&gt;</v>
      </c>
      <c r="V252" t="str">
        <f t="shared" ca="1" si="44"/>
        <v>&lt;act type="h" x="1089" y="918" end_time="06:00:00" /&gt;</v>
      </c>
      <c r="W252" t="str">
        <f t="shared" si="45"/>
        <v>&lt;leg mode="car"&gt;&lt;/leg&gt;</v>
      </c>
      <c r="X252" t="str">
        <f t="shared" ca="1" si="46"/>
        <v>&lt;act type="s" x="818" y="2130" end_time="16:00:00" /&gt;</v>
      </c>
      <c r="Y252" t="str">
        <f t="shared" si="47"/>
        <v>&lt;leg mode="car"&gt;&lt;/leg&gt;</v>
      </c>
      <c r="Z252" t="str">
        <f t="shared" ca="1" si="48"/>
        <v>&lt;act type="h" x="1089" y="918" /&gt; &lt;/plan&gt; &lt;/person&gt;</v>
      </c>
    </row>
    <row r="253" spans="1:26" x14ac:dyDescent="0.25">
      <c r="A253">
        <v>11</v>
      </c>
      <c r="B253">
        <v>12</v>
      </c>
      <c r="D253">
        <v>249</v>
      </c>
      <c r="E253">
        <v>21</v>
      </c>
      <c r="F253" t="s">
        <v>37</v>
      </c>
      <c r="G253">
        <f ca="1">ROUND(INDEX(nodes!$B:$B,MATCH(A253,nodes!$A:$A,0))+RAND()*$B$1*2-$B$1,0)</f>
        <v>891</v>
      </c>
      <c r="H253">
        <f ca="1">ROUND(INDEX(nodes!$C:$C,MATCH(A253,nodes!$A:$A,0))+RAND()*$B$1*2-$B$1,0)</f>
        <v>761</v>
      </c>
      <c r="I253" s="1">
        <v>0.25</v>
      </c>
      <c r="J253" t="s">
        <v>10</v>
      </c>
      <c r="K253" t="s">
        <v>39</v>
      </c>
      <c r="L253">
        <f ca="1">ROUND(INDEX(nodes!$B:$B,MATCH(B253,nodes!$A:$A,0))+RAND()*$B$1*2-$B$1,0)</f>
        <v>1105</v>
      </c>
      <c r="M253">
        <f ca="1">ROUND(INDEX(nodes!$C:$C,MATCH(B253,nodes!$A:$A,0))+RAND()*$B$1*2-$B$1,0)</f>
        <v>1743</v>
      </c>
      <c r="N253" s="1">
        <v>0.66666666666666696</v>
      </c>
      <c r="O253" t="s">
        <v>10</v>
      </c>
      <c r="P253" t="str">
        <f t="shared" si="49"/>
        <v>h</v>
      </c>
      <c r="Q253">
        <f t="shared" ca="1" si="50"/>
        <v>891</v>
      </c>
      <c r="R253">
        <f t="shared" ca="1" si="51"/>
        <v>761</v>
      </c>
      <c r="T253" t="s">
        <v>11</v>
      </c>
      <c r="U253" t="str">
        <f t="shared" si="43"/>
        <v>&lt;person id="249" age="21"&gt; &lt;plan selected="yes"&gt;</v>
      </c>
      <c r="V253" t="str">
        <f t="shared" ca="1" si="44"/>
        <v>&lt;act type="h" x="891" y="761" end_time="06:00:00" /&gt;</v>
      </c>
      <c r="W253" t="str">
        <f t="shared" si="45"/>
        <v>&lt;leg mode="car"&gt;&lt;/leg&gt;</v>
      </c>
      <c r="X253" t="str">
        <f t="shared" ca="1" si="46"/>
        <v>&lt;act type="s" x="1105" y="1743" end_time="16:00:00" /&gt;</v>
      </c>
      <c r="Y253" t="str">
        <f t="shared" si="47"/>
        <v>&lt;leg mode="car"&gt;&lt;/leg&gt;</v>
      </c>
      <c r="Z253" t="str">
        <f t="shared" ca="1" si="48"/>
        <v>&lt;act type="h" x="891" y="761" /&gt; &lt;/plan&gt; &lt;/person&gt;</v>
      </c>
    </row>
    <row r="254" spans="1:26" x14ac:dyDescent="0.25">
      <c r="A254">
        <v>11</v>
      </c>
      <c r="B254">
        <v>12</v>
      </c>
      <c r="D254">
        <v>250</v>
      </c>
      <c r="E254">
        <v>21</v>
      </c>
      <c r="F254" t="s">
        <v>37</v>
      </c>
      <c r="G254">
        <f ca="1">ROUND(INDEX(nodes!$B:$B,MATCH(A254,nodes!$A:$A,0))+RAND()*$B$1*2-$B$1,0)</f>
        <v>1033</v>
      </c>
      <c r="H254">
        <f ca="1">ROUND(INDEX(nodes!$C:$C,MATCH(A254,nodes!$A:$A,0))+RAND()*$B$1*2-$B$1,0)</f>
        <v>746</v>
      </c>
      <c r="I254" s="1">
        <v>0.25</v>
      </c>
      <c r="J254" t="s">
        <v>10</v>
      </c>
      <c r="K254" t="s">
        <v>39</v>
      </c>
      <c r="L254">
        <f ca="1">ROUND(INDEX(nodes!$B:$B,MATCH(B254,nodes!$A:$A,0))+RAND()*$B$1*2-$B$1,0)</f>
        <v>806</v>
      </c>
      <c r="M254">
        <f ca="1">ROUND(INDEX(nodes!$C:$C,MATCH(B254,nodes!$A:$A,0))+RAND()*$B$1*2-$B$1,0)</f>
        <v>1803</v>
      </c>
      <c r="N254" s="1">
        <v>0.66666666666666696</v>
      </c>
      <c r="O254" t="s">
        <v>10</v>
      </c>
      <c r="P254" t="str">
        <f t="shared" si="49"/>
        <v>h</v>
      </c>
      <c r="Q254">
        <f t="shared" ca="1" si="50"/>
        <v>1033</v>
      </c>
      <c r="R254">
        <f t="shared" ca="1" si="51"/>
        <v>746</v>
      </c>
      <c r="T254" t="s">
        <v>11</v>
      </c>
      <c r="U254" t="str">
        <f t="shared" si="43"/>
        <v>&lt;person id="250" age="21"&gt; &lt;plan selected="yes"&gt;</v>
      </c>
      <c r="V254" t="str">
        <f t="shared" ca="1" si="44"/>
        <v>&lt;act type="h" x="1033" y="746" end_time="06:00:00" /&gt;</v>
      </c>
      <c r="W254" t="str">
        <f t="shared" si="45"/>
        <v>&lt;leg mode="car"&gt;&lt;/leg&gt;</v>
      </c>
      <c r="X254" t="str">
        <f t="shared" ca="1" si="46"/>
        <v>&lt;act type="s" x="806" y="1803" end_time="16:00:00" /&gt;</v>
      </c>
      <c r="Y254" t="str">
        <f t="shared" si="47"/>
        <v>&lt;leg mode="car"&gt;&lt;/leg&gt;</v>
      </c>
      <c r="Z254" t="str">
        <f t="shared" ca="1" si="48"/>
        <v>&lt;act type="h" x="1033" y="746" /&gt; &lt;/plan&gt; &lt;/person&gt;</v>
      </c>
    </row>
    <row r="255" spans="1:26" x14ac:dyDescent="0.25">
      <c r="A255">
        <v>11</v>
      </c>
      <c r="B255">
        <v>12</v>
      </c>
      <c r="D255">
        <v>251</v>
      </c>
      <c r="E255">
        <v>21</v>
      </c>
      <c r="F255" t="s">
        <v>37</v>
      </c>
      <c r="G255">
        <f ca="1">ROUND(INDEX(nodes!$B:$B,MATCH(A255,nodes!$A:$A,0))+RAND()*$B$1*2-$B$1,0)</f>
        <v>737</v>
      </c>
      <c r="H255">
        <f ca="1">ROUND(INDEX(nodes!$C:$C,MATCH(A255,nodes!$A:$A,0))+RAND()*$B$1*2-$B$1,0)</f>
        <v>1180</v>
      </c>
      <c r="I255" s="1">
        <v>0.25</v>
      </c>
      <c r="J255" t="s">
        <v>10</v>
      </c>
      <c r="K255" t="s">
        <v>39</v>
      </c>
      <c r="L255">
        <f ca="1">ROUND(INDEX(nodes!$B:$B,MATCH(B255,nodes!$A:$A,0))+RAND()*$B$1*2-$B$1,0)</f>
        <v>1231</v>
      </c>
      <c r="M255">
        <f ca="1">ROUND(INDEX(nodes!$C:$C,MATCH(B255,nodes!$A:$A,0))+RAND()*$B$1*2-$B$1,0)</f>
        <v>1897</v>
      </c>
      <c r="N255" s="1">
        <v>0.66666666666666696</v>
      </c>
      <c r="O255" t="s">
        <v>10</v>
      </c>
      <c r="P255" t="str">
        <f t="shared" si="49"/>
        <v>h</v>
      </c>
      <c r="Q255">
        <f t="shared" ca="1" si="50"/>
        <v>737</v>
      </c>
      <c r="R255">
        <f t="shared" ca="1" si="51"/>
        <v>1180</v>
      </c>
      <c r="T255" t="s">
        <v>11</v>
      </c>
      <c r="U255" t="str">
        <f t="shared" si="43"/>
        <v>&lt;person id="251" age="21"&gt; &lt;plan selected="yes"&gt;</v>
      </c>
      <c r="V255" t="str">
        <f t="shared" ca="1" si="44"/>
        <v>&lt;act type="h" x="737" y="1180" end_time="06:00:00" /&gt;</v>
      </c>
      <c r="W255" t="str">
        <f t="shared" si="45"/>
        <v>&lt;leg mode="car"&gt;&lt;/leg&gt;</v>
      </c>
      <c r="X255" t="str">
        <f t="shared" ca="1" si="46"/>
        <v>&lt;act type="s" x="1231" y="1897" end_time="16:00:00" /&gt;</v>
      </c>
      <c r="Y255" t="str">
        <f t="shared" si="47"/>
        <v>&lt;leg mode="car"&gt;&lt;/leg&gt;</v>
      </c>
      <c r="Z255" t="str">
        <f t="shared" ca="1" si="48"/>
        <v>&lt;act type="h" x="737" y="1180" /&gt; &lt;/plan&gt; &lt;/person&gt;</v>
      </c>
    </row>
    <row r="256" spans="1:26" x14ac:dyDescent="0.25">
      <c r="A256">
        <v>11</v>
      </c>
      <c r="B256">
        <v>12</v>
      </c>
      <c r="D256">
        <v>252</v>
      </c>
      <c r="E256">
        <v>21</v>
      </c>
      <c r="F256" t="s">
        <v>37</v>
      </c>
      <c r="G256">
        <f ca="1">ROUND(INDEX(nodes!$B:$B,MATCH(A256,nodes!$A:$A,0))+RAND()*$B$1*2-$B$1,0)</f>
        <v>1140</v>
      </c>
      <c r="H256">
        <f ca="1">ROUND(INDEX(nodes!$C:$C,MATCH(A256,nodes!$A:$A,0))+RAND()*$B$1*2-$B$1,0)</f>
        <v>1292</v>
      </c>
      <c r="I256" s="1">
        <v>0.25</v>
      </c>
      <c r="J256" t="s">
        <v>10</v>
      </c>
      <c r="K256" t="s">
        <v>39</v>
      </c>
      <c r="L256">
        <f ca="1">ROUND(INDEX(nodes!$B:$B,MATCH(B256,nodes!$A:$A,0))+RAND()*$B$1*2-$B$1,0)</f>
        <v>885</v>
      </c>
      <c r="M256">
        <f ca="1">ROUND(INDEX(nodes!$C:$C,MATCH(B256,nodes!$A:$A,0))+RAND()*$B$1*2-$B$1,0)</f>
        <v>1856</v>
      </c>
      <c r="N256" s="1">
        <v>0.66666666666666696</v>
      </c>
      <c r="O256" t="s">
        <v>10</v>
      </c>
      <c r="P256" t="str">
        <f t="shared" si="49"/>
        <v>h</v>
      </c>
      <c r="Q256">
        <f t="shared" ca="1" si="50"/>
        <v>1140</v>
      </c>
      <c r="R256">
        <f t="shared" ca="1" si="51"/>
        <v>1292</v>
      </c>
      <c r="T256" t="s">
        <v>11</v>
      </c>
      <c r="U256" t="str">
        <f t="shared" si="43"/>
        <v>&lt;person id="252" age="21"&gt; &lt;plan selected="yes"&gt;</v>
      </c>
      <c r="V256" t="str">
        <f t="shared" ca="1" si="44"/>
        <v>&lt;act type="h" x="1140" y="1292" end_time="06:00:00" /&gt;</v>
      </c>
      <c r="W256" t="str">
        <f t="shared" si="45"/>
        <v>&lt;leg mode="car"&gt;&lt;/leg&gt;</v>
      </c>
      <c r="X256" t="str">
        <f t="shared" ca="1" si="46"/>
        <v>&lt;act type="s" x="885" y="1856" end_time="16:00:00" /&gt;</v>
      </c>
      <c r="Y256" t="str">
        <f t="shared" si="47"/>
        <v>&lt;leg mode="car"&gt;&lt;/leg&gt;</v>
      </c>
      <c r="Z256" t="str">
        <f t="shared" ca="1" si="48"/>
        <v>&lt;act type="h" x="1140" y="1292" /&gt; &lt;/plan&gt; &lt;/person&gt;</v>
      </c>
    </row>
    <row r="257" spans="1:26" x14ac:dyDescent="0.25">
      <c r="A257">
        <v>11</v>
      </c>
      <c r="B257">
        <v>12</v>
      </c>
      <c r="D257">
        <v>253</v>
      </c>
      <c r="E257">
        <v>21</v>
      </c>
      <c r="F257" t="s">
        <v>37</v>
      </c>
      <c r="G257">
        <f ca="1">ROUND(INDEX(nodes!$B:$B,MATCH(A257,nodes!$A:$A,0))+RAND()*$B$1*2-$B$1,0)</f>
        <v>997</v>
      </c>
      <c r="H257">
        <f ca="1">ROUND(INDEX(nodes!$C:$C,MATCH(A257,nodes!$A:$A,0))+RAND()*$B$1*2-$B$1,0)</f>
        <v>1192</v>
      </c>
      <c r="I257" s="1">
        <v>0.25</v>
      </c>
      <c r="J257" t="s">
        <v>10</v>
      </c>
      <c r="K257" t="s">
        <v>39</v>
      </c>
      <c r="L257">
        <f ca="1">ROUND(INDEX(nodes!$B:$B,MATCH(B257,nodes!$A:$A,0))+RAND()*$B$1*2-$B$1,0)</f>
        <v>1298</v>
      </c>
      <c r="M257">
        <f ca="1">ROUND(INDEX(nodes!$C:$C,MATCH(B257,nodes!$A:$A,0))+RAND()*$B$1*2-$B$1,0)</f>
        <v>1879</v>
      </c>
      <c r="N257" s="1">
        <v>0.66666666666666696</v>
      </c>
      <c r="O257" t="s">
        <v>10</v>
      </c>
      <c r="P257" t="str">
        <f t="shared" si="49"/>
        <v>h</v>
      </c>
      <c r="Q257">
        <f t="shared" ca="1" si="50"/>
        <v>997</v>
      </c>
      <c r="R257">
        <f t="shared" ca="1" si="51"/>
        <v>1192</v>
      </c>
      <c r="T257" t="s">
        <v>11</v>
      </c>
      <c r="U257" t="str">
        <f t="shared" si="43"/>
        <v>&lt;person id="253" age="21"&gt; &lt;plan selected="yes"&gt;</v>
      </c>
      <c r="V257" t="str">
        <f t="shared" ca="1" si="44"/>
        <v>&lt;act type="h" x="997" y="1192" end_time="06:00:00" /&gt;</v>
      </c>
      <c r="W257" t="str">
        <f t="shared" si="45"/>
        <v>&lt;leg mode="car"&gt;&lt;/leg&gt;</v>
      </c>
      <c r="X257" t="str">
        <f t="shared" ca="1" si="46"/>
        <v>&lt;act type="s" x="1298" y="1879" end_time="16:00:00" /&gt;</v>
      </c>
      <c r="Y257" t="str">
        <f t="shared" si="47"/>
        <v>&lt;leg mode="car"&gt;&lt;/leg&gt;</v>
      </c>
      <c r="Z257" t="str">
        <f t="shared" ca="1" si="48"/>
        <v>&lt;act type="h" x="997" y="1192" /&gt; &lt;/plan&gt; &lt;/person&gt;</v>
      </c>
    </row>
    <row r="258" spans="1:26" x14ac:dyDescent="0.25">
      <c r="A258">
        <v>11</v>
      </c>
      <c r="B258">
        <v>12</v>
      </c>
      <c r="D258">
        <v>254</v>
      </c>
      <c r="E258">
        <v>21</v>
      </c>
      <c r="F258" t="s">
        <v>37</v>
      </c>
      <c r="G258">
        <f ca="1">ROUND(INDEX(nodes!$B:$B,MATCH(A258,nodes!$A:$A,0))+RAND()*$B$1*2-$B$1,0)</f>
        <v>1065</v>
      </c>
      <c r="H258">
        <f ca="1">ROUND(INDEX(nodes!$C:$C,MATCH(A258,nodes!$A:$A,0))+RAND()*$B$1*2-$B$1,0)</f>
        <v>1190</v>
      </c>
      <c r="I258" s="1">
        <v>0.25</v>
      </c>
      <c r="J258" t="s">
        <v>10</v>
      </c>
      <c r="K258" t="s">
        <v>39</v>
      </c>
      <c r="L258">
        <f ca="1">ROUND(INDEX(nodes!$B:$B,MATCH(B258,nodes!$A:$A,0))+RAND()*$B$1*2-$B$1,0)</f>
        <v>1128</v>
      </c>
      <c r="M258">
        <f ca="1">ROUND(INDEX(nodes!$C:$C,MATCH(B258,nodes!$A:$A,0))+RAND()*$B$1*2-$B$1,0)</f>
        <v>2036</v>
      </c>
      <c r="N258" s="1">
        <v>0.66666666666666696</v>
      </c>
      <c r="O258" t="s">
        <v>10</v>
      </c>
      <c r="P258" t="str">
        <f t="shared" si="49"/>
        <v>h</v>
      </c>
      <c r="Q258">
        <f t="shared" ca="1" si="50"/>
        <v>1065</v>
      </c>
      <c r="R258">
        <f t="shared" ca="1" si="51"/>
        <v>1190</v>
      </c>
      <c r="T258" t="s">
        <v>11</v>
      </c>
      <c r="U258" t="str">
        <f t="shared" si="43"/>
        <v>&lt;person id="254" age="21"&gt; &lt;plan selected="yes"&gt;</v>
      </c>
      <c r="V258" t="str">
        <f t="shared" ca="1" si="44"/>
        <v>&lt;act type="h" x="1065" y="1190" end_time="06:00:00" /&gt;</v>
      </c>
      <c r="W258" t="str">
        <f t="shared" si="45"/>
        <v>&lt;leg mode="car"&gt;&lt;/leg&gt;</v>
      </c>
      <c r="X258" t="str">
        <f t="shared" ca="1" si="46"/>
        <v>&lt;act type="s" x="1128" y="2036" end_time="16:00:00" /&gt;</v>
      </c>
      <c r="Y258" t="str">
        <f t="shared" si="47"/>
        <v>&lt;leg mode="car"&gt;&lt;/leg&gt;</v>
      </c>
      <c r="Z258" t="str">
        <f t="shared" ca="1" si="48"/>
        <v>&lt;act type="h" x="1065" y="1190" /&gt; &lt;/plan&gt; &lt;/person&gt;</v>
      </c>
    </row>
    <row r="259" spans="1:26" x14ac:dyDescent="0.25">
      <c r="A259">
        <v>11</v>
      </c>
      <c r="B259">
        <v>12</v>
      </c>
      <c r="D259">
        <v>255</v>
      </c>
      <c r="E259">
        <v>21</v>
      </c>
      <c r="F259" t="s">
        <v>37</v>
      </c>
      <c r="G259">
        <f ca="1">ROUND(INDEX(nodes!$B:$B,MATCH(A259,nodes!$A:$A,0))+RAND()*$B$1*2-$B$1,0)</f>
        <v>1026</v>
      </c>
      <c r="H259">
        <f ca="1">ROUND(INDEX(nodes!$C:$C,MATCH(A259,nodes!$A:$A,0))+RAND()*$B$1*2-$B$1,0)</f>
        <v>807</v>
      </c>
      <c r="I259" s="1">
        <v>0.25</v>
      </c>
      <c r="J259" t="s">
        <v>10</v>
      </c>
      <c r="K259" t="s">
        <v>39</v>
      </c>
      <c r="L259">
        <f ca="1">ROUND(INDEX(nodes!$B:$B,MATCH(B259,nodes!$A:$A,0))+RAND()*$B$1*2-$B$1,0)</f>
        <v>900</v>
      </c>
      <c r="M259">
        <f ca="1">ROUND(INDEX(nodes!$C:$C,MATCH(B259,nodes!$A:$A,0))+RAND()*$B$1*2-$B$1,0)</f>
        <v>1914</v>
      </c>
      <c r="N259" s="1">
        <v>0.66666666666666696</v>
      </c>
      <c r="O259" t="s">
        <v>10</v>
      </c>
      <c r="P259" t="str">
        <f t="shared" si="49"/>
        <v>h</v>
      </c>
      <c r="Q259">
        <f t="shared" ca="1" si="50"/>
        <v>1026</v>
      </c>
      <c r="R259">
        <f t="shared" ca="1" si="51"/>
        <v>807</v>
      </c>
      <c r="T259" t="s">
        <v>11</v>
      </c>
      <c r="U259" t="str">
        <f t="shared" si="43"/>
        <v>&lt;person id="255" age="21"&gt; &lt;plan selected="yes"&gt;</v>
      </c>
      <c r="V259" t="str">
        <f t="shared" ca="1" si="44"/>
        <v>&lt;act type="h" x="1026" y="807" end_time="06:00:00" /&gt;</v>
      </c>
      <c r="W259" t="str">
        <f t="shared" si="45"/>
        <v>&lt;leg mode="car"&gt;&lt;/leg&gt;</v>
      </c>
      <c r="X259" t="str">
        <f t="shared" ca="1" si="46"/>
        <v>&lt;act type="s" x="900" y="1914" end_time="16:00:00" /&gt;</v>
      </c>
      <c r="Y259" t="str">
        <f t="shared" si="47"/>
        <v>&lt;leg mode="car"&gt;&lt;/leg&gt;</v>
      </c>
      <c r="Z259" t="str">
        <f t="shared" ca="1" si="48"/>
        <v>&lt;act type="h" x="1026" y="807" /&gt; &lt;/plan&gt; &lt;/person&gt;</v>
      </c>
    </row>
    <row r="260" spans="1:26" x14ac:dyDescent="0.25">
      <c r="A260">
        <v>11</v>
      </c>
      <c r="B260">
        <v>12</v>
      </c>
      <c r="D260">
        <v>256</v>
      </c>
      <c r="E260">
        <v>21</v>
      </c>
      <c r="F260" t="s">
        <v>37</v>
      </c>
      <c r="G260">
        <f ca="1">ROUND(INDEX(nodes!$B:$B,MATCH(A260,nodes!$A:$A,0))+RAND()*$B$1*2-$B$1,0)</f>
        <v>1144</v>
      </c>
      <c r="H260">
        <f ca="1">ROUND(INDEX(nodes!$C:$C,MATCH(A260,nodes!$A:$A,0))+RAND()*$B$1*2-$B$1,0)</f>
        <v>819</v>
      </c>
      <c r="I260" s="1">
        <v>0.25</v>
      </c>
      <c r="J260" t="s">
        <v>10</v>
      </c>
      <c r="K260" t="s">
        <v>39</v>
      </c>
      <c r="L260">
        <f ca="1">ROUND(INDEX(nodes!$B:$B,MATCH(B260,nodes!$A:$A,0))+RAND()*$B$1*2-$B$1,0)</f>
        <v>879</v>
      </c>
      <c r="M260">
        <f ca="1">ROUND(INDEX(nodes!$C:$C,MATCH(B260,nodes!$A:$A,0))+RAND()*$B$1*2-$B$1,0)</f>
        <v>2007</v>
      </c>
      <c r="N260" s="1">
        <v>0.66666666666666696</v>
      </c>
      <c r="O260" t="s">
        <v>10</v>
      </c>
      <c r="P260" t="str">
        <f t="shared" si="49"/>
        <v>h</v>
      </c>
      <c r="Q260">
        <f t="shared" ca="1" si="50"/>
        <v>1144</v>
      </c>
      <c r="R260">
        <f t="shared" ca="1" si="51"/>
        <v>819</v>
      </c>
      <c r="T260" t="s">
        <v>11</v>
      </c>
      <c r="U260" t="str">
        <f t="shared" si="43"/>
        <v>&lt;person id="256" age="21"&gt; &lt;plan selected="yes"&gt;</v>
      </c>
      <c r="V260" t="str">
        <f t="shared" ca="1" si="44"/>
        <v>&lt;act type="h" x="1144" y="819" end_time="06:00:00" /&gt;</v>
      </c>
      <c r="W260" t="str">
        <f t="shared" si="45"/>
        <v>&lt;leg mode="car"&gt;&lt;/leg&gt;</v>
      </c>
      <c r="X260" t="str">
        <f t="shared" ca="1" si="46"/>
        <v>&lt;act type="s" x="879" y="2007" end_time="16:00:00" /&gt;</v>
      </c>
      <c r="Y260" t="str">
        <f t="shared" si="47"/>
        <v>&lt;leg mode="car"&gt;&lt;/leg&gt;</v>
      </c>
      <c r="Z260" t="str">
        <f t="shared" ca="1" si="48"/>
        <v>&lt;act type="h" x="1144" y="819" /&gt; &lt;/plan&gt; &lt;/person&gt;</v>
      </c>
    </row>
    <row r="261" spans="1:26" x14ac:dyDescent="0.25">
      <c r="A261">
        <v>11</v>
      </c>
      <c r="B261">
        <v>12</v>
      </c>
      <c r="D261">
        <v>257</v>
      </c>
      <c r="E261">
        <v>21</v>
      </c>
      <c r="F261" t="s">
        <v>37</v>
      </c>
      <c r="G261">
        <f ca="1">ROUND(INDEX(nodes!$B:$B,MATCH(A261,nodes!$A:$A,0))+RAND()*$B$1*2-$B$1,0)</f>
        <v>1157</v>
      </c>
      <c r="H261">
        <f ca="1">ROUND(INDEX(nodes!$C:$C,MATCH(A261,nodes!$A:$A,0))+RAND()*$B$1*2-$B$1,0)</f>
        <v>1068</v>
      </c>
      <c r="I261" s="1">
        <v>0.25</v>
      </c>
      <c r="J261" t="s">
        <v>10</v>
      </c>
      <c r="K261" t="s">
        <v>39</v>
      </c>
      <c r="L261">
        <f ca="1">ROUND(INDEX(nodes!$B:$B,MATCH(B261,nodes!$A:$A,0))+RAND()*$B$1*2-$B$1,0)</f>
        <v>822</v>
      </c>
      <c r="M261">
        <f ca="1">ROUND(INDEX(nodes!$C:$C,MATCH(B261,nodes!$A:$A,0))+RAND()*$B$1*2-$B$1,0)</f>
        <v>2193</v>
      </c>
      <c r="N261" s="1">
        <v>0.66666666666666696</v>
      </c>
      <c r="O261" t="s">
        <v>10</v>
      </c>
      <c r="P261" t="str">
        <f t="shared" si="49"/>
        <v>h</v>
      </c>
      <c r="Q261">
        <f t="shared" ca="1" si="50"/>
        <v>1157</v>
      </c>
      <c r="R261">
        <f t="shared" ca="1" si="51"/>
        <v>1068</v>
      </c>
      <c r="T261" t="s">
        <v>11</v>
      </c>
      <c r="U261" t="str">
        <f t="shared" si="43"/>
        <v>&lt;person id="257" age="21"&gt; &lt;plan selected="yes"&gt;</v>
      </c>
      <c r="V261" t="str">
        <f t="shared" ca="1" si="44"/>
        <v>&lt;act type="h" x="1157" y="1068" end_time="06:00:00" /&gt;</v>
      </c>
      <c r="W261" t="str">
        <f t="shared" si="45"/>
        <v>&lt;leg mode="car"&gt;&lt;/leg&gt;</v>
      </c>
      <c r="X261" t="str">
        <f t="shared" ca="1" si="46"/>
        <v>&lt;act type="s" x="822" y="2193" end_time="16:00:00" /&gt;</v>
      </c>
      <c r="Y261" t="str">
        <f t="shared" si="47"/>
        <v>&lt;leg mode="car"&gt;&lt;/leg&gt;</v>
      </c>
      <c r="Z261" t="str">
        <f t="shared" ca="1" si="48"/>
        <v>&lt;act type="h" x="1157" y="1068" /&gt; &lt;/plan&gt; &lt;/person&gt;</v>
      </c>
    </row>
    <row r="262" spans="1:26" x14ac:dyDescent="0.25">
      <c r="A262">
        <v>11</v>
      </c>
      <c r="B262">
        <v>12</v>
      </c>
      <c r="D262">
        <v>258</v>
      </c>
      <c r="E262">
        <v>21</v>
      </c>
      <c r="F262" t="s">
        <v>37</v>
      </c>
      <c r="G262">
        <f ca="1">ROUND(INDEX(nodes!$B:$B,MATCH(A262,nodes!$A:$A,0))+RAND()*$B$1*2-$B$1,0)</f>
        <v>789</v>
      </c>
      <c r="H262">
        <f ca="1">ROUND(INDEX(nodes!$C:$C,MATCH(A262,nodes!$A:$A,0))+RAND()*$B$1*2-$B$1,0)</f>
        <v>1065</v>
      </c>
      <c r="I262" s="1">
        <v>0.25</v>
      </c>
      <c r="J262" t="s">
        <v>10</v>
      </c>
      <c r="K262" t="s">
        <v>39</v>
      </c>
      <c r="L262">
        <f ca="1">ROUND(INDEX(nodes!$B:$B,MATCH(B262,nodes!$A:$A,0))+RAND()*$B$1*2-$B$1,0)</f>
        <v>905</v>
      </c>
      <c r="M262">
        <f ca="1">ROUND(INDEX(nodes!$C:$C,MATCH(B262,nodes!$A:$A,0))+RAND()*$B$1*2-$B$1,0)</f>
        <v>2070</v>
      </c>
      <c r="N262" s="1">
        <v>0.66666666666666696</v>
      </c>
      <c r="O262" t="s">
        <v>10</v>
      </c>
      <c r="P262" t="str">
        <f t="shared" si="49"/>
        <v>h</v>
      </c>
      <c r="Q262">
        <f t="shared" ca="1" si="50"/>
        <v>789</v>
      </c>
      <c r="R262">
        <f t="shared" ca="1" si="51"/>
        <v>1065</v>
      </c>
      <c r="T262" t="s">
        <v>11</v>
      </c>
      <c r="U262" t="str">
        <f t="shared" si="43"/>
        <v>&lt;person id="258" age="21"&gt; &lt;plan selected="yes"&gt;</v>
      </c>
      <c r="V262" t="str">
        <f t="shared" ca="1" si="44"/>
        <v>&lt;act type="h" x="789" y="1065" end_time="06:00:00" /&gt;</v>
      </c>
      <c r="W262" t="str">
        <f t="shared" si="45"/>
        <v>&lt;leg mode="car"&gt;&lt;/leg&gt;</v>
      </c>
      <c r="X262" t="str">
        <f t="shared" ca="1" si="46"/>
        <v>&lt;act type="s" x="905" y="2070" end_time="16:00:00" /&gt;</v>
      </c>
      <c r="Y262" t="str">
        <f t="shared" si="47"/>
        <v>&lt;leg mode="car"&gt;&lt;/leg&gt;</v>
      </c>
      <c r="Z262" t="str">
        <f t="shared" ca="1" si="48"/>
        <v>&lt;act type="h" x="789" y="1065" /&gt; &lt;/plan&gt; &lt;/person&gt;</v>
      </c>
    </row>
    <row r="263" spans="1:26" x14ac:dyDescent="0.25">
      <c r="A263">
        <v>11</v>
      </c>
      <c r="B263">
        <v>12</v>
      </c>
      <c r="D263">
        <v>259</v>
      </c>
      <c r="E263">
        <v>21</v>
      </c>
      <c r="F263" t="s">
        <v>37</v>
      </c>
      <c r="G263">
        <f ca="1">ROUND(INDEX(nodes!$B:$B,MATCH(A263,nodes!$A:$A,0))+RAND()*$B$1*2-$B$1,0)</f>
        <v>1259</v>
      </c>
      <c r="H263">
        <f ca="1">ROUND(INDEX(nodes!$C:$C,MATCH(A263,nodes!$A:$A,0))+RAND()*$B$1*2-$B$1,0)</f>
        <v>1126</v>
      </c>
      <c r="I263" s="1">
        <v>0.25</v>
      </c>
      <c r="J263" t="s">
        <v>10</v>
      </c>
      <c r="K263" t="s">
        <v>39</v>
      </c>
      <c r="L263">
        <f ca="1">ROUND(INDEX(nodes!$B:$B,MATCH(B263,nodes!$A:$A,0))+RAND()*$B$1*2-$B$1,0)</f>
        <v>932</v>
      </c>
      <c r="M263">
        <f ca="1">ROUND(INDEX(nodes!$C:$C,MATCH(B263,nodes!$A:$A,0))+RAND()*$B$1*2-$B$1,0)</f>
        <v>2088</v>
      </c>
      <c r="N263" s="1">
        <v>0.66666666666666696</v>
      </c>
      <c r="O263" t="s">
        <v>10</v>
      </c>
      <c r="P263" t="str">
        <f t="shared" si="49"/>
        <v>h</v>
      </c>
      <c r="Q263">
        <f t="shared" ca="1" si="50"/>
        <v>1259</v>
      </c>
      <c r="R263">
        <f t="shared" ca="1" si="51"/>
        <v>1126</v>
      </c>
      <c r="T263" t="s">
        <v>11</v>
      </c>
      <c r="U263" t="str">
        <f t="shared" si="43"/>
        <v>&lt;person id="259" age="21"&gt; &lt;plan selected="yes"&gt;</v>
      </c>
      <c r="V263" t="str">
        <f t="shared" ca="1" si="44"/>
        <v>&lt;act type="h" x="1259" y="1126" end_time="06:00:00" /&gt;</v>
      </c>
      <c r="W263" t="str">
        <f t="shared" si="45"/>
        <v>&lt;leg mode="car"&gt;&lt;/leg&gt;</v>
      </c>
      <c r="X263" t="str">
        <f t="shared" ca="1" si="46"/>
        <v>&lt;act type="s" x="932" y="2088" end_time="16:00:00" /&gt;</v>
      </c>
      <c r="Y263" t="str">
        <f t="shared" si="47"/>
        <v>&lt;leg mode="car"&gt;&lt;/leg&gt;</v>
      </c>
      <c r="Z263" t="str">
        <f t="shared" ca="1" si="48"/>
        <v>&lt;act type="h" x="1259" y="1126" /&gt; &lt;/plan&gt; &lt;/person&gt;</v>
      </c>
    </row>
    <row r="264" spans="1:26" x14ac:dyDescent="0.25">
      <c r="A264">
        <v>11</v>
      </c>
      <c r="B264">
        <v>12</v>
      </c>
      <c r="D264">
        <v>260</v>
      </c>
      <c r="E264">
        <v>21</v>
      </c>
      <c r="F264" t="s">
        <v>37</v>
      </c>
      <c r="G264">
        <f ca="1">ROUND(INDEX(nodes!$B:$B,MATCH(A264,nodes!$A:$A,0))+RAND()*$B$1*2-$B$1,0)</f>
        <v>1009</v>
      </c>
      <c r="H264">
        <f ca="1">ROUND(INDEX(nodes!$C:$C,MATCH(A264,nodes!$A:$A,0))+RAND()*$B$1*2-$B$1,0)</f>
        <v>836</v>
      </c>
      <c r="I264" s="1">
        <v>0.25</v>
      </c>
      <c r="J264" t="s">
        <v>10</v>
      </c>
      <c r="K264" t="s">
        <v>39</v>
      </c>
      <c r="L264">
        <f ca="1">ROUND(INDEX(nodes!$B:$B,MATCH(B264,nodes!$A:$A,0))+RAND()*$B$1*2-$B$1,0)</f>
        <v>1189</v>
      </c>
      <c r="M264">
        <f ca="1">ROUND(INDEX(nodes!$C:$C,MATCH(B264,nodes!$A:$A,0))+RAND()*$B$1*2-$B$1,0)</f>
        <v>1961</v>
      </c>
      <c r="N264" s="1">
        <v>0.66666666666666696</v>
      </c>
      <c r="O264" t="s">
        <v>10</v>
      </c>
      <c r="P264" t="str">
        <f t="shared" si="49"/>
        <v>h</v>
      </c>
      <c r="Q264">
        <f t="shared" ca="1" si="50"/>
        <v>1009</v>
      </c>
      <c r="R264">
        <f t="shared" ca="1" si="51"/>
        <v>836</v>
      </c>
      <c r="T264" t="s">
        <v>11</v>
      </c>
      <c r="U264" t="str">
        <f t="shared" si="43"/>
        <v>&lt;person id="260" age="21"&gt; &lt;plan selected="yes"&gt;</v>
      </c>
      <c r="V264" t="str">
        <f t="shared" ca="1" si="44"/>
        <v>&lt;act type="h" x="1009" y="836" end_time="06:00:00" /&gt;</v>
      </c>
      <c r="W264" t="str">
        <f t="shared" si="45"/>
        <v>&lt;leg mode="car"&gt;&lt;/leg&gt;</v>
      </c>
      <c r="X264" t="str">
        <f t="shared" ca="1" si="46"/>
        <v>&lt;act type="s" x="1189" y="1961" end_time="16:00:00" /&gt;</v>
      </c>
      <c r="Y264" t="str">
        <f t="shared" si="47"/>
        <v>&lt;leg mode="car"&gt;&lt;/leg&gt;</v>
      </c>
      <c r="Z264" t="str">
        <f t="shared" ca="1" si="48"/>
        <v>&lt;act type="h" x="1009" y="836" /&gt; &lt;/plan&gt; &lt;/person&gt;</v>
      </c>
    </row>
    <row r="265" spans="1:26" x14ac:dyDescent="0.25">
      <c r="A265">
        <v>11</v>
      </c>
      <c r="B265">
        <v>12</v>
      </c>
      <c r="D265">
        <v>261</v>
      </c>
      <c r="E265">
        <v>21</v>
      </c>
      <c r="F265" t="s">
        <v>37</v>
      </c>
      <c r="G265">
        <f ca="1">ROUND(INDEX(nodes!$B:$B,MATCH(A265,nodes!$A:$A,0))+RAND()*$B$1*2-$B$1,0)</f>
        <v>905</v>
      </c>
      <c r="H265">
        <f ca="1">ROUND(INDEX(nodes!$C:$C,MATCH(A265,nodes!$A:$A,0))+RAND()*$B$1*2-$B$1,0)</f>
        <v>1238</v>
      </c>
      <c r="I265" s="1">
        <v>0.25</v>
      </c>
      <c r="J265" t="s">
        <v>10</v>
      </c>
      <c r="K265" t="s">
        <v>39</v>
      </c>
      <c r="L265">
        <f ca="1">ROUND(INDEX(nodes!$B:$B,MATCH(B265,nodes!$A:$A,0))+RAND()*$B$1*2-$B$1,0)</f>
        <v>849</v>
      </c>
      <c r="M265">
        <f ca="1">ROUND(INDEX(nodes!$C:$C,MATCH(B265,nodes!$A:$A,0))+RAND()*$B$1*2-$B$1,0)</f>
        <v>2038</v>
      </c>
      <c r="N265" s="1">
        <v>0.66666666666666696</v>
      </c>
      <c r="O265" t="s">
        <v>10</v>
      </c>
      <c r="P265" t="str">
        <f t="shared" si="49"/>
        <v>h</v>
      </c>
      <c r="Q265">
        <f t="shared" ca="1" si="50"/>
        <v>905</v>
      </c>
      <c r="R265">
        <f t="shared" ca="1" si="51"/>
        <v>1238</v>
      </c>
      <c r="T265" t="s">
        <v>11</v>
      </c>
      <c r="U265" t="str">
        <f t="shared" si="43"/>
        <v>&lt;person id="261" age="21"&gt; &lt;plan selected="yes"&gt;</v>
      </c>
      <c r="V265" t="str">
        <f t="shared" ca="1" si="44"/>
        <v>&lt;act type="h" x="905" y="1238" end_time="06:00:00" /&gt;</v>
      </c>
      <c r="W265" t="str">
        <f t="shared" si="45"/>
        <v>&lt;leg mode="car"&gt;&lt;/leg&gt;</v>
      </c>
      <c r="X265" t="str">
        <f t="shared" ca="1" si="46"/>
        <v>&lt;act type="s" x="849" y="2038" end_time="16:00:00" /&gt;</v>
      </c>
      <c r="Y265" t="str">
        <f t="shared" si="47"/>
        <v>&lt;leg mode="car"&gt;&lt;/leg&gt;</v>
      </c>
      <c r="Z265" t="str">
        <f t="shared" ca="1" si="48"/>
        <v>&lt;act type="h" x="905" y="1238" /&gt; &lt;/plan&gt; &lt;/person&gt;</v>
      </c>
    </row>
    <row r="266" spans="1:26" x14ac:dyDescent="0.25">
      <c r="A266">
        <v>11</v>
      </c>
      <c r="B266">
        <v>12</v>
      </c>
      <c r="D266">
        <v>262</v>
      </c>
      <c r="E266">
        <v>21</v>
      </c>
      <c r="F266" t="s">
        <v>37</v>
      </c>
      <c r="G266">
        <f ca="1">ROUND(INDEX(nodes!$B:$B,MATCH(A266,nodes!$A:$A,0))+RAND()*$B$1*2-$B$1,0)</f>
        <v>1076</v>
      </c>
      <c r="H266">
        <f ca="1">ROUND(INDEX(nodes!$C:$C,MATCH(A266,nodes!$A:$A,0))+RAND()*$B$1*2-$B$1,0)</f>
        <v>858</v>
      </c>
      <c r="I266" s="1">
        <v>0.25</v>
      </c>
      <c r="J266" t="s">
        <v>10</v>
      </c>
      <c r="K266" t="s">
        <v>39</v>
      </c>
      <c r="L266">
        <f ca="1">ROUND(INDEX(nodes!$B:$B,MATCH(B266,nodes!$A:$A,0))+RAND()*$B$1*2-$B$1,0)</f>
        <v>798</v>
      </c>
      <c r="M266">
        <f ca="1">ROUND(INDEX(nodes!$C:$C,MATCH(B266,nodes!$A:$A,0))+RAND()*$B$1*2-$B$1,0)</f>
        <v>1703</v>
      </c>
      <c r="N266" s="1">
        <v>0.66666666666666696</v>
      </c>
      <c r="O266" t="s">
        <v>10</v>
      </c>
      <c r="P266" t="str">
        <f t="shared" si="49"/>
        <v>h</v>
      </c>
      <c r="Q266">
        <f t="shared" ca="1" si="50"/>
        <v>1076</v>
      </c>
      <c r="R266">
        <f t="shared" ca="1" si="51"/>
        <v>858</v>
      </c>
      <c r="T266" t="s">
        <v>11</v>
      </c>
      <c r="U266" t="str">
        <f t="shared" si="43"/>
        <v>&lt;person id="262" age="21"&gt; &lt;plan selected="yes"&gt;</v>
      </c>
      <c r="V266" t="str">
        <f t="shared" ca="1" si="44"/>
        <v>&lt;act type="h" x="1076" y="858" end_time="06:00:00" /&gt;</v>
      </c>
      <c r="W266" t="str">
        <f t="shared" si="45"/>
        <v>&lt;leg mode="car"&gt;&lt;/leg&gt;</v>
      </c>
      <c r="X266" t="str">
        <f t="shared" ca="1" si="46"/>
        <v>&lt;act type="s" x="798" y="1703" end_time="16:00:00" /&gt;</v>
      </c>
      <c r="Y266" t="str">
        <f t="shared" si="47"/>
        <v>&lt;leg mode="car"&gt;&lt;/leg&gt;</v>
      </c>
      <c r="Z266" t="str">
        <f t="shared" ca="1" si="48"/>
        <v>&lt;act type="h" x="1076" y="858" /&gt; &lt;/plan&gt; &lt;/person&gt;</v>
      </c>
    </row>
    <row r="267" spans="1:26" x14ac:dyDescent="0.25">
      <c r="A267">
        <v>11</v>
      </c>
      <c r="B267">
        <v>12</v>
      </c>
      <c r="D267">
        <v>263</v>
      </c>
      <c r="E267">
        <v>21</v>
      </c>
      <c r="F267" t="s">
        <v>37</v>
      </c>
      <c r="G267">
        <f ca="1">ROUND(INDEX(nodes!$B:$B,MATCH(A267,nodes!$A:$A,0))+RAND()*$B$1*2-$B$1,0)</f>
        <v>857</v>
      </c>
      <c r="H267">
        <f ca="1">ROUND(INDEX(nodes!$C:$C,MATCH(A267,nodes!$A:$A,0))+RAND()*$B$1*2-$B$1,0)</f>
        <v>1243</v>
      </c>
      <c r="I267" s="1">
        <v>0.25</v>
      </c>
      <c r="J267" t="s">
        <v>10</v>
      </c>
      <c r="K267" t="s">
        <v>39</v>
      </c>
      <c r="L267">
        <f ca="1">ROUND(INDEX(nodes!$B:$B,MATCH(B267,nodes!$A:$A,0))+RAND()*$B$1*2-$B$1,0)</f>
        <v>747</v>
      </c>
      <c r="M267">
        <f ca="1">ROUND(INDEX(nodes!$C:$C,MATCH(B267,nodes!$A:$A,0))+RAND()*$B$1*2-$B$1,0)</f>
        <v>1829</v>
      </c>
      <c r="N267" s="1">
        <v>0.66666666666666696</v>
      </c>
      <c r="O267" t="s">
        <v>10</v>
      </c>
      <c r="P267" t="str">
        <f t="shared" si="49"/>
        <v>h</v>
      </c>
      <c r="Q267">
        <f t="shared" ca="1" si="50"/>
        <v>857</v>
      </c>
      <c r="R267">
        <f t="shared" ca="1" si="51"/>
        <v>1243</v>
      </c>
      <c r="T267" t="s">
        <v>11</v>
      </c>
      <c r="U267" t="str">
        <f t="shared" si="43"/>
        <v>&lt;person id="263" age="21"&gt; &lt;plan selected="yes"&gt;</v>
      </c>
      <c r="V267" t="str">
        <f t="shared" ca="1" si="44"/>
        <v>&lt;act type="h" x="857" y="1243" end_time="06:00:00" /&gt;</v>
      </c>
      <c r="W267" t="str">
        <f t="shared" si="45"/>
        <v>&lt;leg mode="car"&gt;&lt;/leg&gt;</v>
      </c>
      <c r="X267" t="str">
        <f t="shared" ca="1" si="46"/>
        <v>&lt;act type="s" x="747" y="1829" end_time="16:00:00" /&gt;</v>
      </c>
      <c r="Y267" t="str">
        <f t="shared" si="47"/>
        <v>&lt;leg mode="car"&gt;&lt;/leg&gt;</v>
      </c>
      <c r="Z267" t="str">
        <f t="shared" ca="1" si="48"/>
        <v>&lt;act type="h" x="857" y="1243" /&gt; &lt;/plan&gt; &lt;/person&gt;</v>
      </c>
    </row>
    <row r="268" spans="1:26" x14ac:dyDescent="0.25">
      <c r="A268">
        <v>11</v>
      </c>
      <c r="B268">
        <v>12</v>
      </c>
      <c r="D268">
        <v>264</v>
      </c>
      <c r="E268">
        <v>21</v>
      </c>
      <c r="F268" t="s">
        <v>37</v>
      </c>
      <c r="G268">
        <f ca="1">ROUND(INDEX(nodes!$B:$B,MATCH(A268,nodes!$A:$A,0))+RAND()*$B$1*2-$B$1,0)</f>
        <v>968</v>
      </c>
      <c r="H268">
        <f ca="1">ROUND(INDEX(nodes!$C:$C,MATCH(A268,nodes!$A:$A,0))+RAND()*$B$1*2-$B$1,0)</f>
        <v>1161</v>
      </c>
      <c r="I268" s="1">
        <v>0.25</v>
      </c>
      <c r="J268" t="s">
        <v>10</v>
      </c>
      <c r="K268" t="s">
        <v>39</v>
      </c>
      <c r="L268">
        <f ca="1">ROUND(INDEX(nodes!$B:$B,MATCH(B268,nodes!$A:$A,0))+RAND()*$B$1*2-$B$1,0)</f>
        <v>964</v>
      </c>
      <c r="M268">
        <f ca="1">ROUND(INDEX(nodes!$C:$C,MATCH(B268,nodes!$A:$A,0))+RAND()*$B$1*2-$B$1,0)</f>
        <v>1837</v>
      </c>
      <c r="N268" s="1">
        <v>0.66666666666666696</v>
      </c>
      <c r="O268" t="s">
        <v>10</v>
      </c>
      <c r="P268" t="str">
        <f t="shared" si="49"/>
        <v>h</v>
      </c>
      <c r="Q268">
        <f t="shared" ca="1" si="50"/>
        <v>968</v>
      </c>
      <c r="R268">
        <f t="shared" ca="1" si="51"/>
        <v>1161</v>
      </c>
      <c r="T268" t="s">
        <v>11</v>
      </c>
      <c r="U268" t="str">
        <f t="shared" si="43"/>
        <v>&lt;person id="264" age="21"&gt; &lt;plan selected="yes"&gt;</v>
      </c>
      <c r="V268" t="str">
        <f t="shared" ca="1" si="44"/>
        <v>&lt;act type="h" x="968" y="1161" end_time="06:00:00" /&gt;</v>
      </c>
      <c r="W268" t="str">
        <f t="shared" si="45"/>
        <v>&lt;leg mode="car"&gt;&lt;/leg&gt;</v>
      </c>
      <c r="X268" t="str">
        <f t="shared" ca="1" si="46"/>
        <v>&lt;act type="s" x="964" y="1837" end_time="16:00:00" /&gt;</v>
      </c>
      <c r="Y268" t="str">
        <f t="shared" si="47"/>
        <v>&lt;leg mode="car"&gt;&lt;/leg&gt;</v>
      </c>
      <c r="Z268" t="str">
        <f t="shared" ca="1" si="48"/>
        <v>&lt;act type="h" x="968" y="1161" /&gt; &lt;/plan&gt; &lt;/person&gt;</v>
      </c>
    </row>
    <row r="269" spans="1:26" x14ac:dyDescent="0.25">
      <c r="A269">
        <v>11</v>
      </c>
      <c r="B269">
        <v>12</v>
      </c>
      <c r="D269">
        <v>265</v>
      </c>
      <c r="E269">
        <v>21</v>
      </c>
      <c r="F269" t="s">
        <v>37</v>
      </c>
      <c r="G269">
        <f ca="1">ROUND(INDEX(nodes!$B:$B,MATCH(A269,nodes!$A:$A,0))+RAND()*$B$1*2-$B$1,0)</f>
        <v>1059</v>
      </c>
      <c r="H269">
        <f ca="1">ROUND(INDEX(nodes!$C:$C,MATCH(A269,nodes!$A:$A,0))+RAND()*$B$1*2-$B$1,0)</f>
        <v>782</v>
      </c>
      <c r="I269" s="1">
        <v>0.25</v>
      </c>
      <c r="J269" t="s">
        <v>10</v>
      </c>
      <c r="K269" t="s">
        <v>39</v>
      </c>
      <c r="L269">
        <f ca="1">ROUND(INDEX(nodes!$B:$B,MATCH(B269,nodes!$A:$A,0))+RAND()*$B$1*2-$B$1,0)</f>
        <v>1264</v>
      </c>
      <c r="M269">
        <f ca="1">ROUND(INDEX(nodes!$C:$C,MATCH(B269,nodes!$A:$A,0))+RAND()*$B$1*2-$B$1,0)</f>
        <v>1835</v>
      </c>
      <c r="N269" s="1">
        <v>0.66666666666666696</v>
      </c>
      <c r="O269" t="s">
        <v>10</v>
      </c>
      <c r="P269" t="str">
        <f t="shared" si="49"/>
        <v>h</v>
      </c>
      <c r="Q269">
        <f t="shared" ca="1" si="50"/>
        <v>1059</v>
      </c>
      <c r="R269">
        <f t="shared" ca="1" si="51"/>
        <v>782</v>
      </c>
      <c r="T269" t="s">
        <v>11</v>
      </c>
      <c r="U269" t="str">
        <f t="shared" si="43"/>
        <v>&lt;person id="265" age="21"&gt; &lt;plan selected="yes"&gt;</v>
      </c>
      <c r="V269" t="str">
        <f t="shared" ca="1" si="44"/>
        <v>&lt;act type="h" x="1059" y="782" end_time="06:00:00" /&gt;</v>
      </c>
      <c r="W269" t="str">
        <f t="shared" si="45"/>
        <v>&lt;leg mode="car"&gt;&lt;/leg&gt;</v>
      </c>
      <c r="X269" t="str">
        <f t="shared" ca="1" si="46"/>
        <v>&lt;act type="s" x="1264" y="1835" end_time="16:00:00" /&gt;</v>
      </c>
      <c r="Y269" t="str">
        <f t="shared" si="47"/>
        <v>&lt;leg mode="car"&gt;&lt;/leg&gt;</v>
      </c>
      <c r="Z269" t="str">
        <f t="shared" ca="1" si="48"/>
        <v>&lt;act type="h" x="1059" y="782" /&gt; &lt;/plan&gt; &lt;/person&gt;</v>
      </c>
    </row>
    <row r="270" spans="1:26" x14ac:dyDescent="0.25">
      <c r="A270">
        <v>11</v>
      </c>
      <c r="B270">
        <v>12</v>
      </c>
      <c r="D270">
        <v>266</v>
      </c>
      <c r="E270">
        <v>21</v>
      </c>
      <c r="F270" t="s">
        <v>37</v>
      </c>
      <c r="G270">
        <f ca="1">ROUND(INDEX(nodes!$B:$B,MATCH(A270,nodes!$A:$A,0))+RAND()*$B$1*2-$B$1,0)</f>
        <v>810</v>
      </c>
      <c r="H270">
        <f ca="1">ROUND(INDEX(nodes!$C:$C,MATCH(A270,nodes!$A:$A,0))+RAND()*$B$1*2-$B$1,0)</f>
        <v>1064</v>
      </c>
      <c r="I270" s="1">
        <v>0.25</v>
      </c>
      <c r="J270" t="s">
        <v>10</v>
      </c>
      <c r="K270" t="s">
        <v>39</v>
      </c>
      <c r="L270">
        <f ca="1">ROUND(INDEX(nodes!$B:$B,MATCH(B270,nodes!$A:$A,0))+RAND()*$B$1*2-$B$1,0)</f>
        <v>727</v>
      </c>
      <c r="M270">
        <f ca="1">ROUND(INDEX(nodes!$C:$C,MATCH(B270,nodes!$A:$A,0))+RAND()*$B$1*2-$B$1,0)</f>
        <v>2113</v>
      </c>
      <c r="N270" s="1">
        <v>0.66666666666666696</v>
      </c>
      <c r="O270" t="s">
        <v>10</v>
      </c>
      <c r="P270" t="str">
        <f t="shared" si="49"/>
        <v>h</v>
      </c>
      <c r="Q270">
        <f t="shared" ca="1" si="50"/>
        <v>810</v>
      </c>
      <c r="R270">
        <f t="shared" ca="1" si="51"/>
        <v>1064</v>
      </c>
      <c r="T270" t="s">
        <v>11</v>
      </c>
      <c r="U270" t="str">
        <f t="shared" si="43"/>
        <v>&lt;person id="266" age="21"&gt; &lt;plan selected="yes"&gt;</v>
      </c>
      <c r="V270" t="str">
        <f t="shared" ca="1" si="44"/>
        <v>&lt;act type="h" x="810" y="1064" end_time="06:00:00" /&gt;</v>
      </c>
      <c r="W270" t="str">
        <f t="shared" si="45"/>
        <v>&lt;leg mode="car"&gt;&lt;/leg&gt;</v>
      </c>
      <c r="X270" t="str">
        <f t="shared" ca="1" si="46"/>
        <v>&lt;act type="s" x="727" y="2113" end_time="16:00:00" /&gt;</v>
      </c>
      <c r="Y270" t="str">
        <f t="shared" si="47"/>
        <v>&lt;leg mode="car"&gt;&lt;/leg&gt;</v>
      </c>
      <c r="Z270" t="str">
        <f t="shared" ca="1" si="48"/>
        <v>&lt;act type="h" x="810" y="1064" /&gt; &lt;/plan&gt; &lt;/person&gt;</v>
      </c>
    </row>
    <row r="271" spans="1:26" x14ac:dyDescent="0.25">
      <c r="A271">
        <v>11</v>
      </c>
      <c r="B271">
        <v>12</v>
      </c>
      <c r="D271">
        <v>267</v>
      </c>
      <c r="E271">
        <v>21</v>
      </c>
      <c r="F271" t="s">
        <v>37</v>
      </c>
      <c r="G271">
        <f ca="1">ROUND(INDEX(nodes!$B:$B,MATCH(A271,nodes!$A:$A,0))+RAND()*$B$1*2-$B$1,0)</f>
        <v>789</v>
      </c>
      <c r="H271">
        <f ca="1">ROUND(INDEX(nodes!$C:$C,MATCH(A271,nodes!$A:$A,0))+RAND()*$B$1*2-$B$1,0)</f>
        <v>844</v>
      </c>
      <c r="I271" s="1">
        <v>0.25</v>
      </c>
      <c r="J271" t="s">
        <v>10</v>
      </c>
      <c r="K271" t="s">
        <v>39</v>
      </c>
      <c r="L271">
        <f ca="1">ROUND(INDEX(nodes!$B:$B,MATCH(B271,nodes!$A:$A,0))+RAND()*$B$1*2-$B$1,0)</f>
        <v>1107</v>
      </c>
      <c r="M271">
        <f ca="1">ROUND(INDEX(nodes!$C:$C,MATCH(B271,nodes!$A:$A,0))+RAND()*$B$1*2-$B$1,0)</f>
        <v>1803</v>
      </c>
      <c r="N271" s="1">
        <v>0.66666666666666696</v>
      </c>
      <c r="O271" t="s">
        <v>10</v>
      </c>
      <c r="P271" t="str">
        <f t="shared" si="49"/>
        <v>h</v>
      </c>
      <c r="Q271">
        <f t="shared" ca="1" si="50"/>
        <v>789</v>
      </c>
      <c r="R271">
        <f t="shared" ca="1" si="51"/>
        <v>844</v>
      </c>
      <c r="T271" t="s">
        <v>11</v>
      </c>
      <c r="U271" t="str">
        <f t="shared" si="43"/>
        <v>&lt;person id="267" age="21"&gt; &lt;plan selected="yes"&gt;</v>
      </c>
      <c r="V271" t="str">
        <f t="shared" ca="1" si="44"/>
        <v>&lt;act type="h" x="789" y="844" end_time="06:00:00" /&gt;</v>
      </c>
      <c r="W271" t="str">
        <f t="shared" si="45"/>
        <v>&lt;leg mode="car"&gt;&lt;/leg&gt;</v>
      </c>
      <c r="X271" t="str">
        <f t="shared" ca="1" si="46"/>
        <v>&lt;act type="s" x="1107" y="1803" end_time="16:00:00" /&gt;</v>
      </c>
      <c r="Y271" t="str">
        <f t="shared" si="47"/>
        <v>&lt;leg mode="car"&gt;&lt;/leg&gt;</v>
      </c>
      <c r="Z271" t="str">
        <f t="shared" ca="1" si="48"/>
        <v>&lt;act type="h" x="789" y="844" /&gt; &lt;/plan&gt; &lt;/person&gt;</v>
      </c>
    </row>
    <row r="272" spans="1:26" x14ac:dyDescent="0.25">
      <c r="A272">
        <v>11</v>
      </c>
      <c r="B272">
        <v>12</v>
      </c>
      <c r="D272">
        <v>268</v>
      </c>
      <c r="E272">
        <v>21</v>
      </c>
      <c r="F272" t="s">
        <v>37</v>
      </c>
      <c r="G272">
        <f ca="1">ROUND(INDEX(nodes!$B:$B,MATCH(A272,nodes!$A:$A,0))+RAND()*$B$1*2-$B$1,0)</f>
        <v>1297</v>
      </c>
      <c r="H272">
        <f ca="1">ROUND(INDEX(nodes!$C:$C,MATCH(A272,nodes!$A:$A,0))+RAND()*$B$1*2-$B$1,0)</f>
        <v>723</v>
      </c>
      <c r="I272" s="1">
        <v>0.25</v>
      </c>
      <c r="J272" t="s">
        <v>10</v>
      </c>
      <c r="K272" t="s">
        <v>39</v>
      </c>
      <c r="L272">
        <f ca="1">ROUND(INDEX(nodes!$B:$B,MATCH(B272,nodes!$A:$A,0))+RAND()*$B$1*2-$B$1,0)</f>
        <v>711</v>
      </c>
      <c r="M272">
        <f ca="1">ROUND(INDEX(nodes!$C:$C,MATCH(B272,nodes!$A:$A,0))+RAND()*$B$1*2-$B$1,0)</f>
        <v>1763</v>
      </c>
      <c r="N272" s="1">
        <v>0.66666666666666696</v>
      </c>
      <c r="O272" t="s">
        <v>10</v>
      </c>
      <c r="P272" t="str">
        <f t="shared" si="49"/>
        <v>h</v>
      </c>
      <c r="Q272">
        <f t="shared" ca="1" si="50"/>
        <v>1297</v>
      </c>
      <c r="R272">
        <f t="shared" ca="1" si="51"/>
        <v>723</v>
      </c>
      <c r="T272" t="s">
        <v>11</v>
      </c>
      <c r="U272" t="str">
        <f t="shared" si="43"/>
        <v>&lt;person id="268" age="21"&gt; &lt;plan selected="yes"&gt;</v>
      </c>
      <c r="V272" t="str">
        <f t="shared" ca="1" si="44"/>
        <v>&lt;act type="h" x="1297" y="723" end_time="06:00:00" /&gt;</v>
      </c>
      <c r="W272" t="str">
        <f t="shared" si="45"/>
        <v>&lt;leg mode="car"&gt;&lt;/leg&gt;</v>
      </c>
      <c r="X272" t="str">
        <f t="shared" ca="1" si="46"/>
        <v>&lt;act type="s" x="711" y="1763" end_time="16:00:00" /&gt;</v>
      </c>
      <c r="Y272" t="str">
        <f t="shared" si="47"/>
        <v>&lt;leg mode="car"&gt;&lt;/leg&gt;</v>
      </c>
      <c r="Z272" t="str">
        <f t="shared" ca="1" si="48"/>
        <v>&lt;act type="h" x="1297" y="723" /&gt; &lt;/plan&gt; &lt;/person&gt;</v>
      </c>
    </row>
    <row r="273" spans="1:26" x14ac:dyDescent="0.25">
      <c r="A273">
        <v>11</v>
      </c>
      <c r="B273">
        <v>12</v>
      </c>
      <c r="D273">
        <v>269</v>
      </c>
      <c r="E273">
        <v>21</v>
      </c>
      <c r="F273" t="s">
        <v>37</v>
      </c>
      <c r="G273">
        <f ca="1">ROUND(INDEX(nodes!$B:$B,MATCH(A273,nodes!$A:$A,0))+RAND()*$B$1*2-$B$1,0)</f>
        <v>1041</v>
      </c>
      <c r="H273">
        <f ca="1">ROUND(INDEX(nodes!$C:$C,MATCH(A273,nodes!$A:$A,0))+RAND()*$B$1*2-$B$1,0)</f>
        <v>975</v>
      </c>
      <c r="I273" s="1">
        <v>0.25</v>
      </c>
      <c r="J273" t="s">
        <v>10</v>
      </c>
      <c r="K273" t="s">
        <v>39</v>
      </c>
      <c r="L273">
        <f ca="1">ROUND(INDEX(nodes!$B:$B,MATCH(B273,nodes!$A:$A,0))+RAND()*$B$1*2-$B$1,0)</f>
        <v>1198</v>
      </c>
      <c r="M273">
        <f ca="1">ROUND(INDEX(nodes!$C:$C,MATCH(B273,nodes!$A:$A,0))+RAND()*$B$1*2-$B$1,0)</f>
        <v>2146</v>
      </c>
      <c r="N273" s="1">
        <v>0.66666666666666696</v>
      </c>
      <c r="O273" t="s">
        <v>10</v>
      </c>
      <c r="P273" t="str">
        <f t="shared" si="49"/>
        <v>h</v>
      </c>
      <c r="Q273">
        <f t="shared" ca="1" si="50"/>
        <v>1041</v>
      </c>
      <c r="R273">
        <f t="shared" ca="1" si="51"/>
        <v>975</v>
      </c>
      <c r="T273" t="s">
        <v>11</v>
      </c>
      <c r="U273" t="str">
        <f t="shared" si="43"/>
        <v>&lt;person id="269" age="21"&gt; &lt;plan selected="yes"&gt;</v>
      </c>
      <c r="V273" t="str">
        <f t="shared" ca="1" si="44"/>
        <v>&lt;act type="h" x="1041" y="975" end_time="06:00:00" /&gt;</v>
      </c>
      <c r="W273" t="str">
        <f t="shared" si="45"/>
        <v>&lt;leg mode="car"&gt;&lt;/leg&gt;</v>
      </c>
      <c r="X273" t="str">
        <f t="shared" ca="1" si="46"/>
        <v>&lt;act type="s" x="1198" y="2146" end_time="16:00:00" /&gt;</v>
      </c>
      <c r="Y273" t="str">
        <f t="shared" si="47"/>
        <v>&lt;leg mode="car"&gt;&lt;/leg&gt;</v>
      </c>
      <c r="Z273" t="str">
        <f t="shared" ca="1" si="48"/>
        <v>&lt;act type="h" x="1041" y="975" /&gt; &lt;/plan&gt; &lt;/person&gt;</v>
      </c>
    </row>
    <row r="274" spans="1:26" x14ac:dyDescent="0.25">
      <c r="A274">
        <v>11</v>
      </c>
      <c r="B274">
        <v>12</v>
      </c>
      <c r="D274">
        <v>270</v>
      </c>
      <c r="E274">
        <v>21</v>
      </c>
      <c r="F274" t="s">
        <v>37</v>
      </c>
      <c r="G274">
        <f ca="1">ROUND(INDEX(nodes!$B:$B,MATCH(A274,nodes!$A:$A,0))+RAND()*$B$1*2-$B$1,0)</f>
        <v>1278</v>
      </c>
      <c r="H274">
        <f ca="1">ROUND(INDEX(nodes!$C:$C,MATCH(A274,nodes!$A:$A,0))+RAND()*$B$1*2-$B$1,0)</f>
        <v>824</v>
      </c>
      <c r="I274" s="1">
        <v>0.25</v>
      </c>
      <c r="J274" t="s">
        <v>10</v>
      </c>
      <c r="K274" t="s">
        <v>39</v>
      </c>
      <c r="L274">
        <f ca="1">ROUND(INDEX(nodes!$B:$B,MATCH(B274,nodes!$A:$A,0))+RAND()*$B$1*2-$B$1,0)</f>
        <v>749</v>
      </c>
      <c r="M274">
        <f ca="1">ROUND(INDEX(nodes!$C:$C,MATCH(B274,nodes!$A:$A,0))+RAND()*$B$1*2-$B$1,0)</f>
        <v>2152</v>
      </c>
      <c r="N274" s="1">
        <v>0.66666666666666696</v>
      </c>
      <c r="O274" t="s">
        <v>10</v>
      </c>
      <c r="P274" t="str">
        <f t="shared" si="49"/>
        <v>h</v>
      </c>
      <c r="Q274">
        <f t="shared" ca="1" si="50"/>
        <v>1278</v>
      </c>
      <c r="R274">
        <f t="shared" ca="1" si="51"/>
        <v>824</v>
      </c>
      <c r="T274" t="s">
        <v>11</v>
      </c>
      <c r="U274" t="str">
        <f t="shared" si="43"/>
        <v>&lt;person id="270" age="21"&gt; &lt;plan selected="yes"&gt;</v>
      </c>
      <c r="V274" t="str">
        <f t="shared" ca="1" si="44"/>
        <v>&lt;act type="h" x="1278" y="824" end_time="06:00:00" /&gt;</v>
      </c>
      <c r="W274" t="str">
        <f t="shared" si="45"/>
        <v>&lt;leg mode="car"&gt;&lt;/leg&gt;</v>
      </c>
      <c r="X274" t="str">
        <f t="shared" ca="1" si="46"/>
        <v>&lt;act type="s" x="749" y="2152" end_time="16:00:00" /&gt;</v>
      </c>
      <c r="Y274" t="str">
        <f t="shared" si="47"/>
        <v>&lt;leg mode="car"&gt;&lt;/leg&gt;</v>
      </c>
      <c r="Z274" t="str">
        <f t="shared" ca="1" si="48"/>
        <v>&lt;act type="h" x="1278" y="824" /&gt; &lt;/plan&gt; &lt;/person&gt;</v>
      </c>
    </row>
    <row r="275" spans="1:26" x14ac:dyDescent="0.25">
      <c r="A275">
        <v>11</v>
      </c>
      <c r="B275">
        <v>12</v>
      </c>
      <c r="D275">
        <v>271</v>
      </c>
      <c r="E275">
        <v>21</v>
      </c>
      <c r="F275" t="s">
        <v>37</v>
      </c>
      <c r="G275">
        <f ca="1">ROUND(INDEX(nodes!$B:$B,MATCH(A275,nodes!$A:$A,0))+RAND()*$B$1*2-$B$1,0)</f>
        <v>1129</v>
      </c>
      <c r="H275">
        <f ca="1">ROUND(INDEX(nodes!$C:$C,MATCH(A275,nodes!$A:$A,0))+RAND()*$B$1*2-$B$1,0)</f>
        <v>1097</v>
      </c>
      <c r="I275" s="1">
        <v>0.25</v>
      </c>
      <c r="J275" t="s">
        <v>10</v>
      </c>
      <c r="K275" t="s">
        <v>39</v>
      </c>
      <c r="L275">
        <f ca="1">ROUND(INDEX(nodes!$B:$B,MATCH(B275,nodes!$A:$A,0))+RAND()*$B$1*2-$B$1,0)</f>
        <v>1165</v>
      </c>
      <c r="M275">
        <f ca="1">ROUND(INDEX(nodes!$C:$C,MATCH(B275,nodes!$A:$A,0))+RAND()*$B$1*2-$B$1,0)</f>
        <v>2247</v>
      </c>
      <c r="N275" s="1">
        <v>0.66666666666666696</v>
      </c>
      <c r="O275" t="s">
        <v>10</v>
      </c>
      <c r="P275" t="str">
        <f t="shared" si="49"/>
        <v>h</v>
      </c>
      <c r="Q275">
        <f t="shared" ca="1" si="50"/>
        <v>1129</v>
      </c>
      <c r="R275">
        <f t="shared" ca="1" si="51"/>
        <v>1097</v>
      </c>
      <c r="T275" t="s">
        <v>11</v>
      </c>
      <c r="U275" t="str">
        <f t="shared" si="43"/>
        <v>&lt;person id="271" age="21"&gt; &lt;plan selected="yes"&gt;</v>
      </c>
      <c r="V275" t="str">
        <f t="shared" ca="1" si="44"/>
        <v>&lt;act type="h" x="1129" y="1097" end_time="06:00:00" /&gt;</v>
      </c>
      <c r="W275" t="str">
        <f t="shared" si="45"/>
        <v>&lt;leg mode="car"&gt;&lt;/leg&gt;</v>
      </c>
      <c r="X275" t="str">
        <f t="shared" ca="1" si="46"/>
        <v>&lt;act type="s" x="1165" y="2247" end_time="16:00:00" /&gt;</v>
      </c>
      <c r="Y275" t="str">
        <f t="shared" si="47"/>
        <v>&lt;leg mode="car"&gt;&lt;/leg&gt;</v>
      </c>
      <c r="Z275" t="str">
        <f t="shared" ca="1" si="48"/>
        <v>&lt;act type="h" x="1129" y="1097" /&gt; &lt;/plan&gt; &lt;/person&gt;</v>
      </c>
    </row>
    <row r="276" spans="1:26" x14ac:dyDescent="0.25">
      <c r="A276">
        <v>11</v>
      </c>
      <c r="B276">
        <v>12</v>
      </c>
      <c r="D276">
        <v>272</v>
      </c>
      <c r="E276">
        <v>21</v>
      </c>
      <c r="F276" t="s">
        <v>37</v>
      </c>
      <c r="G276">
        <f ca="1">ROUND(INDEX(nodes!$B:$B,MATCH(A276,nodes!$A:$A,0))+RAND()*$B$1*2-$B$1,0)</f>
        <v>762</v>
      </c>
      <c r="H276">
        <f ca="1">ROUND(INDEX(nodes!$C:$C,MATCH(A276,nodes!$A:$A,0))+RAND()*$B$1*2-$B$1,0)</f>
        <v>1249</v>
      </c>
      <c r="I276" s="1">
        <v>0.25</v>
      </c>
      <c r="J276" t="s">
        <v>10</v>
      </c>
      <c r="K276" t="s">
        <v>39</v>
      </c>
      <c r="L276">
        <f ca="1">ROUND(INDEX(nodes!$B:$B,MATCH(B276,nodes!$A:$A,0))+RAND()*$B$1*2-$B$1,0)</f>
        <v>814</v>
      </c>
      <c r="M276">
        <f ca="1">ROUND(INDEX(nodes!$C:$C,MATCH(B276,nodes!$A:$A,0))+RAND()*$B$1*2-$B$1,0)</f>
        <v>1820</v>
      </c>
      <c r="N276" s="1">
        <v>0.66666666666666696</v>
      </c>
      <c r="O276" t="s">
        <v>10</v>
      </c>
      <c r="P276" t="str">
        <f t="shared" si="49"/>
        <v>h</v>
      </c>
      <c r="Q276">
        <f t="shared" ca="1" si="50"/>
        <v>762</v>
      </c>
      <c r="R276">
        <f t="shared" ca="1" si="51"/>
        <v>1249</v>
      </c>
      <c r="T276" t="s">
        <v>11</v>
      </c>
      <c r="U276" t="str">
        <f t="shared" si="43"/>
        <v>&lt;person id="272" age="21"&gt; &lt;plan selected="yes"&gt;</v>
      </c>
      <c r="V276" t="str">
        <f t="shared" ca="1" si="44"/>
        <v>&lt;act type="h" x="762" y="1249" end_time="06:00:00" /&gt;</v>
      </c>
      <c r="W276" t="str">
        <f t="shared" si="45"/>
        <v>&lt;leg mode="car"&gt;&lt;/leg&gt;</v>
      </c>
      <c r="X276" t="str">
        <f t="shared" ca="1" si="46"/>
        <v>&lt;act type="s" x="814" y="1820" end_time="16:00:00" /&gt;</v>
      </c>
      <c r="Y276" t="str">
        <f t="shared" si="47"/>
        <v>&lt;leg mode="car"&gt;&lt;/leg&gt;</v>
      </c>
      <c r="Z276" t="str">
        <f t="shared" ca="1" si="48"/>
        <v>&lt;act type="h" x="762" y="1249" /&gt; &lt;/plan&gt; &lt;/person&gt;</v>
      </c>
    </row>
    <row r="277" spans="1:26" x14ac:dyDescent="0.25">
      <c r="A277">
        <v>11</v>
      </c>
      <c r="B277">
        <v>12</v>
      </c>
      <c r="D277">
        <v>273</v>
      </c>
      <c r="E277">
        <v>21</v>
      </c>
      <c r="F277" t="s">
        <v>37</v>
      </c>
      <c r="G277">
        <f ca="1">ROUND(INDEX(nodes!$B:$B,MATCH(A277,nodes!$A:$A,0))+RAND()*$B$1*2-$B$1,0)</f>
        <v>1064</v>
      </c>
      <c r="H277">
        <f ca="1">ROUND(INDEX(nodes!$C:$C,MATCH(A277,nodes!$A:$A,0))+RAND()*$B$1*2-$B$1,0)</f>
        <v>733</v>
      </c>
      <c r="I277" s="1">
        <v>0.25</v>
      </c>
      <c r="J277" t="s">
        <v>10</v>
      </c>
      <c r="K277" t="s">
        <v>39</v>
      </c>
      <c r="L277">
        <f ca="1">ROUND(INDEX(nodes!$B:$B,MATCH(B277,nodes!$A:$A,0))+RAND()*$B$1*2-$B$1,0)</f>
        <v>795</v>
      </c>
      <c r="M277">
        <f ca="1">ROUND(INDEX(nodes!$C:$C,MATCH(B277,nodes!$A:$A,0))+RAND()*$B$1*2-$B$1,0)</f>
        <v>2153</v>
      </c>
      <c r="N277" s="1">
        <v>0.66666666666666696</v>
      </c>
      <c r="O277" t="s">
        <v>10</v>
      </c>
      <c r="P277" t="str">
        <f t="shared" si="49"/>
        <v>h</v>
      </c>
      <c r="Q277">
        <f t="shared" ca="1" si="50"/>
        <v>1064</v>
      </c>
      <c r="R277">
        <f t="shared" ca="1" si="51"/>
        <v>733</v>
      </c>
      <c r="T277" t="s">
        <v>11</v>
      </c>
      <c r="U277" t="str">
        <f t="shared" si="43"/>
        <v>&lt;person id="273" age="21"&gt; &lt;plan selected="yes"&gt;</v>
      </c>
      <c r="V277" t="str">
        <f t="shared" ca="1" si="44"/>
        <v>&lt;act type="h" x="1064" y="733" end_time="06:00:00" /&gt;</v>
      </c>
      <c r="W277" t="str">
        <f t="shared" si="45"/>
        <v>&lt;leg mode="car"&gt;&lt;/leg&gt;</v>
      </c>
      <c r="X277" t="str">
        <f t="shared" ca="1" si="46"/>
        <v>&lt;act type="s" x="795" y="2153" end_time="16:00:00" /&gt;</v>
      </c>
      <c r="Y277" t="str">
        <f t="shared" si="47"/>
        <v>&lt;leg mode="car"&gt;&lt;/leg&gt;</v>
      </c>
      <c r="Z277" t="str">
        <f t="shared" ca="1" si="48"/>
        <v>&lt;act type="h" x="1064" y="733" /&gt; &lt;/plan&gt; &lt;/person&gt;</v>
      </c>
    </row>
    <row r="278" spans="1:26" x14ac:dyDescent="0.25">
      <c r="A278">
        <v>11</v>
      </c>
      <c r="B278">
        <v>12</v>
      </c>
      <c r="D278">
        <v>274</v>
      </c>
      <c r="E278">
        <v>21</v>
      </c>
      <c r="F278" t="s">
        <v>37</v>
      </c>
      <c r="G278">
        <f ca="1">ROUND(INDEX(nodes!$B:$B,MATCH(A278,nodes!$A:$A,0))+RAND()*$B$1*2-$B$1,0)</f>
        <v>754</v>
      </c>
      <c r="H278">
        <f ca="1">ROUND(INDEX(nodes!$C:$C,MATCH(A278,nodes!$A:$A,0))+RAND()*$B$1*2-$B$1,0)</f>
        <v>1295</v>
      </c>
      <c r="I278" s="1">
        <v>0.25</v>
      </c>
      <c r="J278" t="s">
        <v>10</v>
      </c>
      <c r="K278" t="s">
        <v>39</v>
      </c>
      <c r="L278">
        <f ca="1">ROUND(INDEX(nodes!$B:$B,MATCH(B278,nodes!$A:$A,0))+RAND()*$B$1*2-$B$1,0)</f>
        <v>1071</v>
      </c>
      <c r="M278">
        <f ca="1">ROUND(INDEX(nodes!$C:$C,MATCH(B278,nodes!$A:$A,0))+RAND()*$B$1*2-$B$1,0)</f>
        <v>1842</v>
      </c>
      <c r="N278" s="1">
        <v>0.66666666666666696</v>
      </c>
      <c r="O278" t="s">
        <v>10</v>
      </c>
      <c r="P278" t="str">
        <f t="shared" si="49"/>
        <v>h</v>
      </c>
      <c r="Q278">
        <f t="shared" ca="1" si="50"/>
        <v>754</v>
      </c>
      <c r="R278">
        <f t="shared" ca="1" si="51"/>
        <v>1295</v>
      </c>
      <c r="T278" t="s">
        <v>11</v>
      </c>
      <c r="U278" t="str">
        <f t="shared" ref="U278:U341" si="52">CONCATENATE("&lt;person id=",T278,D278,T278," age=",T278,E278,T278,"&gt; &lt;plan selected=",T278,"yes",T278,"&gt;")</f>
        <v>&lt;person id="274" age="21"&gt; &lt;plan selected="yes"&gt;</v>
      </c>
      <c r="V278" t="str">
        <f t="shared" ref="V278:V341" ca="1" si="53">CONCATENATE("&lt;act type=",T278,F278,T278," x=",T278,G278,T278," y=",T278,H278,T278," end_time=",T278,TEXT(I278,"hh:mm:ss"),T278," /&gt;")</f>
        <v>&lt;act type="h" x="754" y="1295" end_time="06:00:00" /&gt;</v>
      </c>
      <c r="W278" t="str">
        <f t="shared" ref="W278:W341" si="54">CONCATENATE("&lt;leg mode=",T278,J278,T278,"&gt;&lt;/leg&gt;")</f>
        <v>&lt;leg mode="car"&gt;&lt;/leg&gt;</v>
      </c>
      <c r="X278" t="str">
        <f t="shared" ref="X278:X341" ca="1" si="55">CONCATENATE("&lt;act type=",T278,K278,T278," x=",T278,L278,T278," y=",T278,M278,T278," end_time=",T278,TEXT(N278,"hh:mm:ss"),T278," /&gt;")</f>
        <v>&lt;act type="s" x="1071" y="1842" end_time="16:00:00" /&gt;</v>
      </c>
      <c r="Y278" t="str">
        <f t="shared" ref="Y278:Y341" si="56">CONCATENATE("&lt;leg mode=",T278,O278,T278,"&gt;&lt;/leg&gt;")</f>
        <v>&lt;leg mode="car"&gt;&lt;/leg&gt;</v>
      </c>
      <c r="Z278" t="str">
        <f t="shared" ref="Z278:Z341" ca="1" si="57">CONCATENATE("&lt;act type=",T278,P278,T278," x=",T278,Q278,T278," y=",T278,R278,T278," /&gt; &lt;/plan&gt; &lt;/person&gt;")</f>
        <v>&lt;act type="h" x="754" y="1295" /&gt; &lt;/plan&gt; &lt;/person&gt;</v>
      </c>
    </row>
    <row r="279" spans="1:26" x14ac:dyDescent="0.25">
      <c r="A279">
        <v>11</v>
      </c>
      <c r="B279">
        <v>12</v>
      </c>
      <c r="D279">
        <v>275</v>
      </c>
      <c r="E279">
        <v>21</v>
      </c>
      <c r="F279" t="s">
        <v>37</v>
      </c>
      <c r="G279">
        <f ca="1">ROUND(INDEX(nodes!$B:$B,MATCH(A279,nodes!$A:$A,0))+RAND()*$B$1*2-$B$1,0)</f>
        <v>1146</v>
      </c>
      <c r="H279">
        <f ca="1">ROUND(INDEX(nodes!$C:$C,MATCH(A279,nodes!$A:$A,0))+RAND()*$B$1*2-$B$1,0)</f>
        <v>1118</v>
      </c>
      <c r="I279" s="1">
        <v>0.25</v>
      </c>
      <c r="J279" t="s">
        <v>10</v>
      </c>
      <c r="K279" t="s">
        <v>39</v>
      </c>
      <c r="L279">
        <f ca="1">ROUND(INDEX(nodes!$B:$B,MATCH(B279,nodes!$A:$A,0))+RAND()*$B$1*2-$B$1,0)</f>
        <v>909</v>
      </c>
      <c r="M279">
        <f ca="1">ROUND(INDEX(nodes!$C:$C,MATCH(B279,nodes!$A:$A,0))+RAND()*$B$1*2-$B$1,0)</f>
        <v>1924</v>
      </c>
      <c r="N279" s="1">
        <v>0.66666666666666696</v>
      </c>
      <c r="O279" t="s">
        <v>10</v>
      </c>
      <c r="P279" t="str">
        <f t="shared" ref="P279:P342" si="58">F279</f>
        <v>h</v>
      </c>
      <c r="Q279">
        <f t="shared" ref="Q279:Q342" ca="1" si="59">G279</f>
        <v>1146</v>
      </c>
      <c r="R279">
        <f t="shared" ref="R279:R342" ca="1" si="60">H279</f>
        <v>1118</v>
      </c>
      <c r="T279" t="s">
        <v>11</v>
      </c>
      <c r="U279" t="str">
        <f t="shared" si="52"/>
        <v>&lt;person id="275" age="21"&gt; &lt;plan selected="yes"&gt;</v>
      </c>
      <c r="V279" t="str">
        <f t="shared" ca="1" si="53"/>
        <v>&lt;act type="h" x="1146" y="1118" end_time="06:00:00" /&gt;</v>
      </c>
      <c r="W279" t="str">
        <f t="shared" si="54"/>
        <v>&lt;leg mode="car"&gt;&lt;/leg&gt;</v>
      </c>
      <c r="X279" t="str">
        <f t="shared" ca="1" si="55"/>
        <v>&lt;act type="s" x="909" y="1924" end_time="16:00:00" /&gt;</v>
      </c>
      <c r="Y279" t="str">
        <f t="shared" si="56"/>
        <v>&lt;leg mode="car"&gt;&lt;/leg&gt;</v>
      </c>
      <c r="Z279" t="str">
        <f t="shared" ca="1" si="57"/>
        <v>&lt;act type="h" x="1146" y="1118" /&gt; &lt;/plan&gt; &lt;/person&gt;</v>
      </c>
    </row>
    <row r="280" spans="1:26" x14ac:dyDescent="0.25">
      <c r="A280">
        <v>11</v>
      </c>
      <c r="B280">
        <v>12</v>
      </c>
      <c r="D280">
        <v>276</v>
      </c>
      <c r="E280">
        <v>21</v>
      </c>
      <c r="F280" t="s">
        <v>37</v>
      </c>
      <c r="G280">
        <f ca="1">ROUND(INDEX(nodes!$B:$B,MATCH(A280,nodes!$A:$A,0))+RAND()*$B$1*2-$B$1,0)</f>
        <v>1211</v>
      </c>
      <c r="H280">
        <f ca="1">ROUND(INDEX(nodes!$C:$C,MATCH(A280,nodes!$A:$A,0))+RAND()*$B$1*2-$B$1,0)</f>
        <v>719</v>
      </c>
      <c r="I280" s="1">
        <v>0.25</v>
      </c>
      <c r="J280" t="s">
        <v>10</v>
      </c>
      <c r="K280" t="s">
        <v>39</v>
      </c>
      <c r="L280">
        <f ca="1">ROUND(INDEX(nodes!$B:$B,MATCH(B280,nodes!$A:$A,0))+RAND()*$B$1*2-$B$1,0)</f>
        <v>1029</v>
      </c>
      <c r="M280">
        <f ca="1">ROUND(INDEX(nodes!$C:$C,MATCH(B280,nodes!$A:$A,0))+RAND()*$B$1*2-$B$1,0)</f>
        <v>1882</v>
      </c>
      <c r="N280" s="1">
        <v>0.66666666666666696</v>
      </c>
      <c r="O280" t="s">
        <v>10</v>
      </c>
      <c r="P280" t="str">
        <f t="shared" si="58"/>
        <v>h</v>
      </c>
      <c r="Q280">
        <f t="shared" ca="1" si="59"/>
        <v>1211</v>
      </c>
      <c r="R280">
        <f t="shared" ca="1" si="60"/>
        <v>719</v>
      </c>
      <c r="T280" t="s">
        <v>11</v>
      </c>
      <c r="U280" t="str">
        <f t="shared" si="52"/>
        <v>&lt;person id="276" age="21"&gt; &lt;plan selected="yes"&gt;</v>
      </c>
      <c r="V280" t="str">
        <f t="shared" ca="1" si="53"/>
        <v>&lt;act type="h" x="1211" y="719" end_time="06:00:00" /&gt;</v>
      </c>
      <c r="W280" t="str">
        <f t="shared" si="54"/>
        <v>&lt;leg mode="car"&gt;&lt;/leg&gt;</v>
      </c>
      <c r="X280" t="str">
        <f t="shared" ca="1" si="55"/>
        <v>&lt;act type="s" x="1029" y="1882" end_time="16:00:00" /&gt;</v>
      </c>
      <c r="Y280" t="str">
        <f t="shared" si="56"/>
        <v>&lt;leg mode="car"&gt;&lt;/leg&gt;</v>
      </c>
      <c r="Z280" t="str">
        <f t="shared" ca="1" si="57"/>
        <v>&lt;act type="h" x="1211" y="719" /&gt; &lt;/plan&gt; &lt;/person&gt;</v>
      </c>
    </row>
    <row r="281" spans="1:26" x14ac:dyDescent="0.25">
      <c r="A281">
        <v>11</v>
      </c>
      <c r="B281">
        <v>12</v>
      </c>
      <c r="D281">
        <v>277</v>
      </c>
      <c r="E281">
        <v>21</v>
      </c>
      <c r="F281" t="s">
        <v>37</v>
      </c>
      <c r="G281">
        <f ca="1">ROUND(INDEX(nodes!$B:$B,MATCH(A281,nodes!$A:$A,0))+RAND()*$B$1*2-$B$1,0)</f>
        <v>740</v>
      </c>
      <c r="H281">
        <f ca="1">ROUND(INDEX(nodes!$C:$C,MATCH(A281,nodes!$A:$A,0))+RAND()*$B$1*2-$B$1,0)</f>
        <v>892</v>
      </c>
      <c r="I281" s="1">
        <v>0.25</v>
      </c>
      <c r="J281" t="s">
        <v>10</v>
      </c>
      <c r="K281" t="s">
        <v>39</v>
      </c>
      <c r="L281">
        <f ca="1">ROUND(INDEX(nodes!$B:$B,MATCH(B281,nodes!$A:$A,0))+RAND()*$B$1*2-$B$1,0)</f>
        <v>1128</v>
      </c>
      <c r="M281">
        <f ca="1">ROUND(INDEX(nodes!$C:$C,MATCH(B281,nodes!$A:$A,0))+RAND()*$B$1*2-$B$1,0)</f>
        <v>2226</v>
      </c>
      <c r="N281" s="1">
        <v>0.66666666666666696</v>
      </c>
      <c r="O281" t="s">
        <v>10</v>
      </c>
      <c r="P281" t="str">
        <f t="shared" si="58"/>
        <v>h</v>
      </c>
      <c r="Q281">
        <f t="shared" ca="1" si="59"/>
        <v>740</v>
      </c>
      <c r="R281">
        <f t="shared" ca="1" si="60"/>
        <v>892</v>
      </c>
      <c r="T281" t="s">
        <v>11</v>
      </c>
      <c r="U281" t="str">
        <f t="shared" si="52"/>
        <v>&lt;person id="277" age="21"&gt; &lt;plan selected="yes"&gt;</v>
      </c>
      <c r="V281" t="str">
        <f t="shared" ca="1" si="53"/>
        <v>&lt;act type="h" x="740" y="892" end_time="06:00:00" /&gt;</v>
      </c>
      <c r="W281" t="str">
        <f t="shared" si="54"/>
        <v>&lt;leg mode="car"&gt;&lt;/leg&gt;</v>
      </c>
      <c r="X281" t="str">
        <f t="shared" ca="1" si="55"/>
        <v>&lt;act type="s" x="1128" y="2226" end_time="16:00:00" /&gt;</v>
      </c>
      <c r="Y281" t="str">
        <f t="shared" si="56"/>
        <v>&lt;leg mode="car"&gt;&lt;/leg&gt;</v>
      </c>
      <c r="Z281" t="str">
        <f t="shared" ca="1" si="57"/>
        <v>&lt;act type="h" x="740" y="892" /&gt; &lt;/plan&gt; &lt;/person&gt;</v>
      </c>
    </row>
    <row r="282" spans="1:26" x14ac:dyDescent="0.25">
      <c r="A282">
        <v>11</v>
      </c>
      <c r="B282">
        <v>12</v>
      </c>
      <c r="D282">
        <v>278</v>
      </c>
      <c r="E282">
        <v>21</v>
      </c>
      <c r="F282" t="s">
        <v>37</v>
      </c>
      <c r="G282">
        <f ca="1">ROUND(INDEX(nodes!$B:$B,MATCH(A282,nodes!$A:$A,0))+RAND()*$B$1*2-$B$1,0)</f>
        <v>1007</v>
      </c>
      <c r="H282">
        <f ca="1">ROUND(INDEX(nodes!$C:$C,MATCH(A282,nodes!$A:$A,0))+RAND()*$B$1*2-$B$1,0)</f>
        <v>841</v>
      </c>
      <c r="I282" s="1">
        <v>0.25</v>
      </c>
      <c r="J282" t="s">
        <v>10</v>
      </c>
      <c r="K282" t="s">
        <v>39</v>
      </c>
      <c r="L282">
        <f ca="1">ROUND(INDEX(nodes!$B:$B,MATCH(B282,nodes!$A:$A,0))+RAND()*$B$1*2-$B$1,0)</f>
        <v>1152</v>
      </c>
      <c r="M282">
        <f ca="1">ROUND(INDEX(nodes!$C:$C,MATCH(B282,nodes!$A:$A,0))+RAND()*$B$1*2-$B$1,0)</f>
        <v>1788</v>
      </c>
      <c r="N282" s="1">
        <v>0.66666666666666696</v>
      </c>
      <c r="O282" t="s">
        <v>10</v>
      </c>
      <c r="P282" t="str">
        <f t="shared" si="58"/>
        <v>h</v>
      </c>
      <c r="Q282">
        <f t="shared" ca="1" si="59"/>
        <v>1007</v>
      </c>
      <c r="R282">
        <f t="shared" ca="1" si="60"/>
        <v>841</v>
      </c>
      <c r="T282" t="s">
        <v>11</v>
      </c>
      <c r="U282" t="str">
        <f t="shared" si="52"/>
        <v>&lt;person id="278" age="21"&gt; &lt;plan selected="yes"&gt;</v>
      </c>
      <c r="V282" t="str">
        <f t="shared" ca="1" si="53"/>
        <v>&lt;act type="h" x="1007" y="841" end_time="06:00:00" /&gt;</v>
      </c>
      <c r="W282" t="str">
        <f t="shared" si="54"/>
        <v>&lt;leg mode="car"&gt;&lt;/leg&gt;</v>
      </c>
      <c r="X282" t="str">
        <f t="shared" ca="1" si="55"/>
        <v>&lt;act type="s" x="1152" y="1788" end_time="16:00:00" /&gt;</v>
      </c>
      <c r="Y282" t="str">
        <f t="shared" si="56"/>
        <v>&lt;leg mode="car"&gt;&lt;/leg&gt;</v>
      </c>
      <c r="Z282" t="str">
        <f t="shared" ca="1" si="57"/>
        <v>&lt;act type="h" x="1007" y="841" /&gt; &lt;/plan&gt; &lt;/person&gt;</v>
      </c>
    </row>
    <row r="283" spans="1:26" x14ac:dyDescent="0.25">
      <c r="A283">
        <v>11</v>
      </c>
      <c r="B283">
        <v>12</v>
      </c>
      <c r="D283">
        <v>279</v>
      </c>
      <c r="E283">
        <v>21</v>
      </c>
      <c r="F283" t="s">
        <v>37</v>
      </c>
      <c r="G283">
        <f ca="1">ROUND(INDEX(nodes!$B:$B,MATCH(A283,nodes!$A:$A,0))+RAND()*$B$1*2-$B$1,0)</f>
        <v>703</v>
      </c>
      <c r="H283">
        <f ca="1">ROUND(INDEX(nodes!$C:$C,MATCH(A283,nodes!$A:$A,0))+RAND()*$B$1*2-$B$1,0)</f>
        <v>888</v>
      </c>
      <c r="I283" s="1">
        <v>0.25</v>
      </c>
      <c r="J283" t="s">
        <v>10</v>
      </c>
      <c r="K283" t="s">
        <v>39</v>
      </c>
      <c r="L283">
        <f ca="1">ROUND(INDEX(nodes!$B:$B,MATCH(B283,nodes!$A:$A,0))+RAND()*$B$1*2-$B$1,0)</f>
        <v>1290</v>
      </c>
      <c r="M283">
        <f ca="1">ROUND(INDEX(nodes!$C:$C,MATCH(B283,nodes!$A:$A,0))+RAND()*$B$1*2-$B$1,0)</f>
        <v>2063</v>
      </c>
      <c r="N283" s="1">
        <v>0.66666666666666696</v>
      </c>
      <c r="O283" t="s">
        <v>10</v>
      </c>
      <c r="P283" t="str">
        <f t="shared" si="58"/>
        <v>h</v>
      </c>
      <c r="Q283">
        <f t="shared" ca="1" si="59"/>
        <v>703</v>
      </c>
      <c r="R283">
        <f t="shared" ca="1" si="60"/>
        <v>888</v>
      </c>
      <c r="T283" t="s">
        <v>11</v>
      </c>
      <c r="U283" t="str">
        <f t="shared" si="52"/>
        <v>&lt;person id="279" age="21"&gt; &lt;plan selected="yes"&gt;</v>
      </c>
      <c r="V283" t="str">
        <f t="shared" ca="1" si="53"/>
        <v>&lt;act type="h" x="703" y="888" end_time="06:00:00" /&gt;</v>
      </c>
      <c r="W283" t="str">
        <f t="shared" si="54"/>
        <v>&lt;leg mode="car"&gt;&lt;/leg&gt;</v>
      </c>
      <c r="X283" t="str">
        <f t="shared" ca="1" si="55"/>
        <v>&lt;act type="s" x="1290" y="2063" end_time="16:00:00" /&gt;</v>
      </c>
      <c r="Y283" t="str">
        <f t="shared" si="56"/>
        <v>&lt;leg mode="car"&gt;&lt;/leg&gt;</v>
      </c>
      <c r="Z283" t="str">
        <f t="shared" ca="1" si="57"/>
        <v>&lt;act type="h" x="703" y="888" /&gt; &lt;/plan&gt; &lt;/person&gt;</v>
      </c>
    </row>
    <row r="284" spans="1:26" x14ac:dyDescent="0.25">
      <c r="A284">
        <v>11</v>
      </c>
      <c r="B284">
        <v>12</v>
      </c>
      <c r="D284">
        <v>280</v>
      </c>
      <c r="E284">
        <v>21</v>
      </c>
      <c r="F284" t="s">
        <v>37</v>
      </c>
      <c r="G284">
        <f ca="1">ROUND(INDEX(nodes!$B:$B,MATCH(A284,nodes!$A:$A,0))+RAND()*$B$1*2-$B$1,0)</f>
        <v>775</v>
      </c>
      <c r="H284">
        <f ca="1">ROUND(INDEX(nodes!$C:$C,MATCH(A284,nodes!$A:$A,0))+RAND()*$B$1*2-$B$1,0)</f>
        <v>812</v>
      </c>
      <c r="I284" s="1">
        <v>0.25</v>
      </c>
      <c r="J284" t="s">
        <v>10</v>
      </c>
      <c r="K284" t="s">
        <v>39</v>
      </c>
      <c r="L284">
        <f ca="1">ROUND(INDEX(nodes!$B:$B,MATCH(B284,nodes!$A:$A,0))+RAND()*$B$1*2-$B$1,0)</f>
        <v>1023</v>
      </c>
      <c r="M284">
        <f ca="1">ROUND(INDEX(nodes!$C:$C,MATCH(B284,nodes!$A:$A,0))+RAND()*$B$1*2-$B$1,0)</f>
        <v>2025</v>
      </c>
      <c r="N284" s="1">
        <v>0.66666666666666696</v>
      </c>
      <c r="O284" t="s">
        <v>10</v>
      </c>
      <c r="P284" t="str">
        <f t="shared" si="58"/>
        <v>h</v>
      </c>
      <c r="Q284">
        <f t="shared" ca="1" si="59"/>
        <v>775</v>
      </c>
      <c r="R284">
        <f t="shared" ca="1" si="60"/>
        <v>812</v>
      </c>
      <c r="T284" t="s">
        <v>11</v>
      </c>
      <c r="U284" t="str">
        <f t="shared" si="52"/>
        <v>&lt;person id="280" age="21"&gt; &lt;plan selected="yes"&gt;</v>
      </c>
      <c r="V284" t="str">
        <f t="shared" ca="1" si="53"/>
        <v>&lt;act type="h" x="775" y="812" end_time="06:00:00" /&gt;</v>
      </c>
      <c r="W284" t="str">
        <f t="shared" si="54"/>
        <v>&lt;leg mode="car"&gt;&lt;/leg&gt;</v>
      </c>
      <c r="X284" t="str">
        <f t="shared" ca="1" si="55"/>
        <v>&lt;act type="s" x="1023" y="2025" end_time="16:00:00" /&gt;</v>
      </c>
      <c r="Y284" t="str">
        <f t="shared" si="56"/>
        <v>&lt;leg mode="car"&gt;&lt;/leg&gt;</v>
      </c>
      <c r="Z284" t="str">
        <f t="shared" ca="1" si="57"/>
        <v>&lt;act type="h" x="775" y="812" /&gt; &lt;/plan&gt; &lt;/person&gt;</v>
      </c>
    </row>
    <row r="285" spans="1:26" x14ac:dyDescent="0.25">
      <c r="A285">
        <v>11</v>
      </c>
      <c r="B285">
        <v>12</v>
      </c>
      <c r="D285">
        <v>281</v>
      </c>
      <c r="E285">
        <v>21</v>
      </c>
      <c r="F285" t="s">
        <v>37</v>
      </c>
      <c r="G285">
        <f ca="1">ROUND(INDEX(nodes!$B:$B,MATCH(A285,nodes!$A:$A,0))+RAND()*$B$1*2-$B$1,0)</f>
        <v>750</v>
      </c>
      <c r="H285">
        <f ca="1">ROUND(INDEX(nodes!$C:$C,MATCH(A285,nodes!$A:$A,0))+RAND()*$B$1*2-$B$1,0)</f>
        <v>1241</v>
      </c>
      <c r="I285" s="1">
        <v>0.25</v>
      </c>
      <c r="J285" t="s">
        <v>10</v>
      </c>
      <c r="K285" t="s">
        <v>39</v>
      </c>
      <c r="L285">
        <f ca="1">ROUND(INDEX(nodes!$B:$B,MATCH(B285,nodes!$A:$A,0))+RAND()*$B$1*2-$B$1,0)</f>
        <v>734</v>
      </c>
      <c r="M285">
        <f ca="1">ROUND(INDEX(nodes!$C:$C,MATCH(B285,nodes!$A:$A,0))+RAND()*$B$1*2-$B$1,0)</f>
        <v>1986</v>
      </c>
      <c r="N285" s="1">
        <v>0.66666666666666696</v>
      </c>
      <c r="O285" t="s">
        <v>10</v>
      </c>
      <c r="P285" t="str">
        <f t="shared" si="58"/>
        <v>h</v>
      </c>
      <c r="Q285">
        <f t="shared" ca="1" si="59"/>
        <v>750</v>
      </c>
      <c r="R285">
        <f t="shared" ca="1" si="60"/>
        <v>1241</v>
      </c>
      <c r="T285" t="s">
        <v>11</v>
      </c>
      <c r="U285" t="str">
        <f t="shared" si="52"/>
        <v>&lt;person id="281" age="21"&gt; &lt;plan selected="yes"&gt;</v>
      </c>
      <c r="V285" t="str">
        <f t="shared" ca="1" si="53"/>
        <v>&lt;act type="h" x="750" y="1241" end_time="06:00:00" /&gt;</v>
      </c>
      <c r="W285" t="str">
        <f t="shared" si="54"/>
        <v>&lt;leg mode="car"&gt;&lt;/leg&gt;</v>
      </c>
      <c r="X285" t="str">
        <f t="shared" ca="1" si="55"/>
        <v>&lt;act type="s" x="734" y="1986" end_time="16:00:00" /&gt;</v>
      </c>
      <c r="Y285" t="str">
        <f t="shared" si="56"/>
        <v>&lt;leg mode="car"&gt;&lt;/leg&gt;</v>
      </c>
      <c r="Z285" t="str">
        <f t="shared" ca="1" si="57"/>
        <v>&lt;act type="h" x="750" y="1241" /&gt; &lt;/plan&gt; &lt;/person&gt;</v>
      </c>
    </row>
    <row r="286" spans="1:26" x14ac:dyDescent="0.25">
      <c r="A286">
        <v>11</v>
      </c>
      <c r="B286">
        <v>12</v>
      </c>
      <c r="D286">
        <v>282</v>
      </c>
      <c r="E286">
        <v>21</v>
      </c>
      <c r="F286" t="s">
        <v>37</v>
      </c>
      <c r="G286">
        <f ca="1">ROUND(INDEX(nodes!$B:$B,MATCH(A286,nodes!$A:$A,0))+RAND()*$B$1*2-$B$1,0)</f>
        <v>1101</v>
      </c>
      <c r="H286">
        <f ca="1">ROUND(INDEX(nodes!$C:$C,MATCH(A286,nodes!$A:$A,0))+RAND()*$B$1*2-$B$1,0)</f>
        <v>1123</v>
      </c>
      <c r="I286" s="1">
        <v>0.25</v>
      </c>
      <c r="J286" t="s">
        <v>10</v>
      </c>
      <c r="K286" t="s">
        <v>39</v>
      </c>
      <c r="L286">
        <f ca="1">ROUND(INDEX(nodes!$B:$B,MATCH(B286,nodes!$A:$A,0))+RAND()*$B$1*2-$B$1,0)</f>
        <v>837</v>
      </c>
      <c r="M286">
        <f ca="1">ROUND(INDEX(nodes!$C:$C,MATCH(B286,nodes!$A:$A,0))+RAND()*$B$1*2-$B$1,0)</f>
        <v>1987</v>
      </c>
      <c r="N286" s="1">
        <v>0.66666666666666696</v>
      </c>
      <c r="O286" t="s">
        <v>10</v>
      </c>
      <c r="P286" t="str">
        <f t="shared" si="58"/>
        <v>h</v>
      </c>
      <c r="Q286">
        <f t="shared" ca="1" si="59"/>
        <v>1101</v>
      </c>
      <c r="R286">
        <f t="shared" ca="1" si="60"/>
        <v>1123</v>
      </c>
      <c r="T286" t="s">
        <v>11</v>
      </c>
      <c r="U286" t="str">
        <f t="shared" si="52"/>
        <v>&lt;person id="282" age="21"&gt; &lt;plan selected="yes"&gt;</v>
      </c>
      <c r="V286" t="str">
        <f t="shared" ca="1" si="53"/>
        <v>&lt;act type="h" x="1101" y="1123" end_time="06:00:00" /&gt;</v>
      </c>
      <c r="W286" t="str">
        <f t="shared" si="54"/>
        <v>&lt;leg mode="car"&gt;&lt;/leg&gt;</v>
      </c>
      <c r="X286" t="str">
        <f t="shared" ca="1" si="55"/>
        <v>&lt;act type="s" x="837" y="1987" end_time="16:00:00" /&gt;</v>
      </c>
      <c r="Y286" t="str">
        <f t="shared" si="56"/>
        <v>&lt;leg mode="car"&gt;&lt;/leg&gt;</v>
      </c>
      <c r="Z286" t="str">
        <f t="shared" ca="1" si="57"/>
        <v>&lt;act type="h" x="1101" y="1123" /&gt; &lt;/plan&gt; &lt;/person&gt;</v>
      </c>
    </row>
    <row r="287" spans="1:26" x14ac:dyDescent="0.25">
      <c r="A287">
        <v>11</v>
      </c>
      <c r="B287">
        <v>12</v>
      </c>
      <c r="D287">
        <v>283</v>
      </c>
      <c r="E287">
        <v>21</v>
      </c>
      <c r="F287" t="s">
        <v>37</v>
      </c>
      <c r="G287">
        <f ca="1">ROUND(INDEX(nodes!$B:$B,MATCH(A287,nodes!$A:$A,0))+RAND()*$B$1*2-$B$1,0)</f>
        <v>1113</v>
      </c>
      <c r="H287">
        <f ca="1">ROUND(INDEX(nodes!$C:$C,MATCH(A287,nodes!$A:$A,0))+RAND()*$B$1*2-$B$1,0)</f>
        <v>1150</v>
      </c>
      <c r="I287" s="1">
        <v>0.25</v>
      </c>
      <c r="J287" t="s">
        <v>10</v>
      </c>
      <c r="K287" t="s">
        <v>39</v>
      </c>
      <c r="L287">
        <f ca="1">ROUND(INDEX(nodes!$B:$B,MATCH(B287,nodes!$A:$A,0))+RAND()*$B$1*2-$B$1,0)</f>
        <v>1263</v>
      </c>
      <c r="M287">
        <f ca="1">ROUND(INDEX(nodes!$C:$C,MATCH(B287,nodes!$A:$A,0))+RAND()*$B$1*2-$B$1,0)</f>
        <v>1775</v>
      </c>
      <c r="N287" s="1">
        <v>0.66666666666666696</v>
      </c>
      <c r="O287" t="s">
        <v>10</v>
      </c>
      <c r="P287" t="str">
        <f t="shared" si="58"/>
        <v>h</v>
      </c>
      <c r="Q287">
        <f t="shared" ca="1" si="59"/>
        <v>1113</v>
      </c>
      <c r="R287">
        <f t="shared" ca="1" si="60"/>
        <v>1150</v>
      </c>
      <c r="T287" t="s">
        <v>11</v>
      </c>
      <c r="U287" t="str">
        <f t="shared" si="52"/>
        <v>&lt;person id="283" age="21"&gt; &lt;plan selected="yes"&gt;</v>
      </c>
      <c r="V287" t="str">
        <f t="shared" ca="1" si="53"/>
        <v>&lt;act type="h" x="1113" y="1150" end_time="06:00:00" /&gt;</v>
      </c>
      <c r="W287" t="str">
        <f t="shared" si="54"/>
        <v>&lt;leg mode="car"&gt;&lt;/leg&gt;</v>
      </c>
      <c r="X287" t="str">
        <f t="shared" ca="1" si="55"/>
        <v>&lt;act type="s" x="1263" y="1775" end_time="16:00:00" /&gt;</v>
      </c>
      <c r="Y287" t="str">
        <f t="shared" si="56"/>
        <v>&lt;leg mode="car"&gt;&lt;/leg&gt;</v>
      </c>
      <c r="Z287" t="str">
        <f t="shared" ca="1" si="57"/>
        <v>&lt;act type="h" x="1113" y="1150" /&gt; &lt;/plan&gt; &lt;/person&gt;</v>
      </c>
    </row>
    <row r="288" spans="1:26" x14ac:dyDescent="0.25">
      <c r="A288">
        <v>11</v>
      </c>
      <c r="B288">
        <v>12</v>
      </c>
      <c r="D288">
        <v>284</v>
      </c>
      <c r="E288">
        <v>21</v>
      </c>
      <c r="F288" t="s">
        <v>37</v>
      </c>
      <c r="G288">
        <f ca="1">ROUND(INDEX(nodes!$B:$B,MATCH(A288,nodes!$A:$A,0))+RAND()*$B$1*2-$B$1,0)</f>
        <v>1089</v>
      </c>
      <c r="H288">
        <f ca="1">ROUND(INDEX(nodes!$C:$C,MATCH(A288,nodes!$A:$A,0))+RAND()*$B$1*2-$B$1,0)</f>
        <v>972</v>
      </c>
      <c r="I288" s="1">
        <v>0.25</v>
      </c>
      <c r="J288" t="s">
        <v>10</v>
      </c>
      <c r="K288" t="s">
        <v>39</v>
      </c>
      <c r="L288">
        <f ca="1">ROUND(INDEX(nodes!$B:$B,MATCH(B288,nodes!$A:$A,0))+RAND()*$B$1*2-$B$1,0)</f>
        <v>1193</v>
      </c>
      <c r="M288">
        <f ca="1">ROUND(INDEX(nodes!$C:$C,MATCH(B288,nodes!$A:$A,0))+RAND()*$B$1*2-$B$1,0)</f>
        <v>1897</v>
      </c>
      <c r="N288" s="1">
        <v>0.66666666666666696</v>
      </c>
      <c r="O288" t="s">
        <v>10</v>
      </c>
      <c r="P288" t="str">
        <f t="shared" si="58"/>
        <v>h</v>
      </c>
      <c r="Q288">
        <f t="shared" ca="1" si="59"/>
        <v>1089</v>
      </c>
      <c r="R288">
        <f t="shared" ca="1" si="60"/>
        <v>972</v>
      </c>
      <c r="T288" t="s">
        <v>11</v>
      </c>
      <c r="U288" t="str">
        <f t="shared" si="52"/>
        <v>&lt;person id="284" age="21"&gt; &lt;plan selected="yes"&gt;</v>
      </c>
      <c r="V288" t="str">
        <f t="shared" ca="1" si="53"/>
        <v>&lt;act type="h" x="1089" y="972" end_time="06:00:00" /&gt;</v>
      </c>
      <c r="W288" t="str">
        <f t="shared" si="54"/>
        <v>&lt;leg mode="car"&gt;&lt;/leg&gt;</v>
      </c>
      <c r="X288" t="str">
        <f t="shared" ca="1" si="55"/>
        <v>&lt;act type="s" x="1193" y="1897" end_time="16:00:00" /&gt;</v>
      </c>
      <c r="Y288" t="str">
        <f t="shared" si="56"/>
        <v>&lt;leg mode="car"&gt;&lt;/leg&gt;</v>
      </c>
      <c r="Z288" t="str">
        <f t="shared" ca="1" si="57"/>
        <v>&lt;act type="h" x="1089" y="972" /&gt; &lt;/plan&gt; &lt;/person&gt;</v>
      </c>
    </row>
    <row r="289" spans="1:26" x14ac:dyDescent="0.25">
      <c r="A289">
        <v>11</v>
      </c>
      <c r="B289">
        <v>12</v>
      </c>
      <c r="D289">
        <v>285</v>
      </c>
      <c r="E289">
        <v>21</v>
      </c>
      <c r="F289" t="s">
        <v>37</v>
      </c>
      <c r="G289">
        <f ca="1">ROUND(INDEX(nodes!$B:$B,MATCH(A289,nodes!$A:$A,0))+RAND()*$B$1*2-$B$1,0)</f>
        <v>745</v>
      </c>
      <c r="H289">
        <f ca="1">ROUND(INDEX(nodes!$C:$C,MATCH(A289,nodes!$A:$A,0))+RAND()*$B$1*2-$B$1,0)</f>
        <v>766</v>
      </c>
      <c r="I289" s="1">
        <v>0.25</v>
      </c>
      <c r="J289" t="s">
        <v>10</v>
      </c>
      <c r="K289" t="s">
        <v>39</v>
      </c>
      <c r="L289">
        <f ca="1">ROUND(INDEX(nodes!$B:$B,MATCH(B289,nodes!$A:$A,0))+RAND()*$B$1*2-$B$1,0)</f>
        <v>801</v>
      </c>
      <c r="M289">
        <f ca="1">ROUND(INDEX(nodes!$C:$C,MATCH(B289,nodes!$A:$A,0))+RAND()*$B$1*2-$B$1,0)</f>
        <v>2007</v>
      </c>
      <c r="N289" s="1">
        <v>0.66666666666666696</v>
      </c>
      <c r="O289" t="s">
        <v>10</v>
      </c>
      <c r="P289" t="str">
        <f t="shared" si="58"/>
        <v>h</v>
      </c>
      <c r="Q289">
        <f t="shared" ca="1" si="59"/>
        <v>745</v>
      </c>
      <c r="R289">
        <f t="shared" ca="1" si="60"/>
        <v>766</v>
      </c>
      <c r="T289" t="s">
        <v>11</v>
      </c>
      <c r="U289" t="str">
        <f t="shared" si="52"/>
        <v>&lt;person id="285" age="21"&gt; &lt;plan selected="yes"&gt;</v>
      </c>
      <c r="V289" t="str">
        <f t="shared" ca="1" si="53"/>
        <v>&lt;act type="h" x="745" y="766" end_time="06:00:00" /&gt;</v>
      </c>
      <c r="W289" t="str">
        <f t="shared" si="54"/>
        <v>&lt;leg mode="car"&gt;&lt;/leg&gt;</v>
      </c>
      <c r="X289" t="str">
        <f t="shared" ca="1" si="55"/>
        <v>&lt;act type="s" x="801" y="2007" end_time="16:00:00" /&gt;</v>
      </c>
      <c r="Y289" t="str">
        <f t="shared" si="56"/>
        <v>&lt;leg mode="car"&gt;&lt;/leg&gt;</v>
      </c>
      <c r="Z289" t="str">
        <f t="shared" ca="1" si="57"/>
        <v>&lt;act type="h" x="745" y="766" /&gt; &lt;/plan&gt; &lt;/person&gt;</v>
      </c>
    </row>
    <row r="290" spans="1:26" x14ac:dyDescent="0.25">
      <c r="A290">
        <v>11</v>
      </c>
      <c r="B290">
        <v>12</v>
      </c>
      <c r="D290">
        <v>286</v>
      </c>
      <c r="E290">
        <v>21</v>
      </c>
      <c r="F290" t="s">
        <v>37</v>
      </c>
      <c r="G290">
        <f ca="1">ROUND(INDEX(nodes!$B:$B,MATCH(A290,nodes!$A:$A,0))+RAND()*$B$1*2-$B$1,0)</f>
        <v>1042</v>
      </c>
      <c r="H290">
        <f ca="1">ROUND(INDEX(nodes!$C:$C,MATCH(A290,nodes!$A:$A,0))+RAND()*$B$1*2-$B$1,0)</f>
        <v>1262</v>
      </c>
      <c r="I290" s="1">
        <v>0.25</v>
      </c>
      <c r="J290" t="s">
        <v>10</v>
      </c>
      <c r="K290" t="s">
        <v>39</v>
      </c>
      <c r="L290">
        <f ca="1">ROUND(INDEX(nodes!$B:$B,MATCH(B290,nodes!$A:$A,0))+RAND()*$B$1*2-$B$1,0)</f>
        <v>796</v>
      </c>
      <c r="M290">
        <f ca="1">ROUND(INDEX(nodes!$C:$C,MATCH(B290,nodes!$A:$A,0))+RAND()*$B$1*2-$B$1,0)</f>
        <v>2232</v>
      </c>
      <c r="N290" s="1">
        <v>0.66666666666666696</v>
      </c>
      <c r="O290" t="s">
        <v>10</v>
      </c>
      <c r="P290" t="str">
        <f t="shared" si="58"/>
        <v>h</v>
      </c>
      <c r="Q290">
        <f t="shared" ca="1" si="59"/>
        <v>1042</v>
      </c>
      <c r="R290">
        <f t="shared" ca="1" si="60"/>
        <v>1262</v>
      </c>
      <c r="T290" t="s">
        <v>11</v>
      </c>
      <c r="U290" t="str">
        <f t="shared" si="52"/>
        <v>&lt;person id="286" age="21"&gt; &lt;plan selected="yes"&gt;</v>
      </c>
      <c r="V290" t="str">
        <f t="shared" ca="1" si="53"/>
        <v>&lt;act type="h" x="1042" y="1262" end_time="06:00:00" /&gt;</v>
      </c>
      <c r="W290" t="str">
        <f t="shared" si="54"/>
        <v>&lt;leg mode="car"&gt;&lt;/leg&gt;</v>
      </c>
      <c r="X290" t="str">
        <f t="shared" ca="1" si="55"/>
        <v>&lt;act type="s" x="796" y="2232" end_time="16:00:00" /&gt;</v>
      </c>
      <c r="Y290" t="str">
        <f t="shared" si="56"/>
        <v>&lt;leg mode="car"&gt;&lt;/leg&gt;</v>
      </c>
      <c r="Z290" t="str">
        <f t="shared" ca="1" si="57"/>
        <v>&lt;act type="h" x="1042" y="1262" /&gt; &lt;/plan&gt; &lt;/person&gt;</v>
      </c>
    </row>
    <row r="291" spans="1:26" x14ac:dyDescent="0.25">
      <c r="A291">
        <v>11</v>
      </c>
      <c r="B291">
        <v>12</v>
      </c>
      <c r="D291">
        <v>287</v>
      </c>
      <c r="E291">
        <v>21</v>
      </c>
      <c r="F291" t="s">
        <v>37</v>
      </c>
      <c r="G291">
        <f ca="1">ROUND(INDEX(nodes!$B:$B,MATCH(A291,nodes!$A:$A,0))+RAND()*$B$1*2-$B$1,0)</f>
        <v>1165</v>
      </c>
      <c r="H291">
        <f ca="1">ROUND(INDEX(nodes!$C:$C,MATCH(A291,nodes!$A:$A,0))+RAND()*$B$1*2-$B$1,0)</f>
        <v>921</v>
      </c>
      <c r="I291" s="1">
        <v>0.25</v>
      </c>
      <c r="J291" t="s">
        <v>10</v>
      </c>
      <c r="K291" t="s">
        <v>39</v>
      </c>
      <c r="L291">
        <f ca="1">ROUND(INDEX(nodes!$B:$B,MATCH(B291,nodes!$A:$A,0))+RAND()*$B$1*2-$B$1,0)</f>
        <v>1030</v>
      </c>
      <c r="M291">
        <f ca="1">ROUND(INDEX(nodes!$C:$C,MATCH(B291,nodes!$A:$A,0))+RAND()*$B$1*2-$B$1,0)</f>
        <v>2249</v>
      </c>
      <c r="N291" s="1">
        <v>0.66666666666666696</v>
      </c>
      <c r="O291" t="s">
        <v>10</v>
      </c>
      <c r="P291" t="str">
        <f t="shared" si="58"/>
        <v>h</v>
      </c>
      <c r="Q291">
        <f t="shared" ca="1" si="59"/>
        <v>1165</v>
      </c>
      <c r="R291">
        <f t="shared" ca="1" si="60"/>
        <v>921</v>
      </c>
      <c r="T291" t="s">
        <v>11</v>
      </c>
      <c r="U291" t="str">
        <f t="shared" si="52"/>
        <v>&lt;person id="287" age="21"&gt; &lt;plan selected="yes"&gt;</v>
      </c>
      <c r="V291" t="str">
        <f t="shared" ca="1" si="53"/>
        <v>&lt;act type="h" x="1165" y="921" end_time="06:00:00" /&gt;</v>
      </c>
      <c r="W291" t="str">
        <f t="shared" si="54"/>
        <v>&lt;leg mode="car"&gt;&lt;/leg&gt;</v>
      </c>
      <c r="X291" t="str">
        <f t="shared" ca="1" si="55"/>
        <v>&lt;act type="s" x="1030" y="2249" end_time="16:00:00" /&gt;</v>
      </c>
      <c r="Y291" t="str">
        <f t="shared" si="56"/>
        <v>&lt;leg mode="car"&gt;&lt;/leg&gt;</v>
      </c>
      <c r="Z291" t="str">
        <f t="shared" ca="1" si="57"/>
        <v>&lt;act type="h" x="1165" y="921" /&gt; &lt;/plan&gt; &lt;/person&gt;</v>
      </c>
    </row>
    <row r="292" spans="1:26" x14ac:dyDescent="0.25">
      <c r="A292">
        <v>11</v>
      </c>
      <c r="B292">
        <v>12</v>
      </c>
      <c r="D292">
        <v>288</v>
      </c>
      <c r="E292">
        <v>21</v>
      </c>
      <c r="F292" t="s">
        <v>37</v>
      </c>
      <c r="G292">
        <f ca="1">ROUND(INDEX(nodes!$B:$B,MATCH(A292,nodes!$A:$A,0))+RAND()*$B$1*2-$B$1,0)</f>
        <v>1123</v>
      </c>
      <c r="H292">
        <f ca="1">ROUND(INDEX(nodes!$C:$C,MATCH(A292,nodes!$A:$A,0))+RAND()*$B$1*2-$B$1,0)</f>
        <v>1062</v>
      </c>
      <c r="I292" s="1">
        <v>0.25</v>
      </c>
      <c r="J292" t="s">
        <v>10</v>
      </c>
      <c r="K292" t="s">
        <v>39</v>
      </c>
      <c r="L292">
        <f ca="1">ROUND(INDEX(nodes!$B:$B,MATCH(B292,nodes!$A:$A,0))+RAND()*$B$1*2-$B$1,0)</f>
        <v>983</v>
      </c>
      <c r="M292">
        <f ca="1">ROUND(INDEX(nodes!$C:$C,MATCH(B292,nodes!$A:$A,0))+RAND()*$B$1*2-$B$1,0)</f>
        <v>2110</v>
      </c>
      <c r="N292" s="1">
        <v>0.66666666666666696</v>
      </c>
      <c r="O292" t="s">
        <v>10</v>
      </c>
      <c r="P292" t="str">
        <f t="shared" si="58"/>
        <v>h</v>
      </c>
      <c r="Q292">
        <f t="shared" ca="1" si="59"/>
        <v>1123</v>
      </c>
      <c r="R292">
        <f t="shared" ca="1" si="60"/>
        <v>1062</v>
      </c>
      <c r="T292" t="s">
        <v>11</v>
      </c>
      <c r="U292" t="str">
        <f t="shared" si="52"/>
        <v>&lt;person id="288" age="21"&gt; &lt;plan selected="yes"&gt;</v>
      </c>
      <c r="V292" t="str">
        <f t="shared" ca="1" si="53"/>
        <v>&lt;act type="h" x="1123" y="1062" end_time="06:00:00" /&gt;</v>
      </c>
      <c r="W292" t="str">
        <f t="shared" si="54"/>
        <v>&lt;leg mode="car"&gt;&lt;/leg&gt;</v>
      </c>
      <c r="X292" t="str">
        <f t="shared" ca="1" si="55"/>
        <v>&lt;act type="s" x="983" y="2110" end_time="16:00:00" /&gt;</v>
      </c>
      <c r="Y292" t="str">
        <f t="shared" si="56"/>
        <v>&lt;leg mode="car"&gt;&lt;/leg&gt;</v>
      </c>
      <c r="Z292" t="str">
        <f t="shared" ca="1" si="57"/>
        <v>&lt;act type="h" x="1123" y="1062" /&gt; &lt;/plan&gt; &lt;/person&gt;</v>
      </c>
    </row>
    <row r="293" spans="1:26" x14ac:dyDescent="0.25">
      <c r="A293">
        <v>11</v>
      </c>
      <c r="B293">
        <v>12</v>
      </c>
      <c r="D293">
        <v>289</v>
      </c>
      <c r="E293">
        <v>21</v>
      </c>
      <c r="F293" t="s">
        <v>37</v>
      </c>
      <c r="G293">
        <f ca="1">ROUND(INDEX(nodes!$B:$B,MATCH(A293,nodes!$A:$A,0))+RAND()*$B$1*2-$B$1,0)</f>
        <v>1146</v>
      </c>
      <c r="H293">
        <f ca="1">ROUND(INDEX(nodes!$C:$C,MATCH(A293,nodes!$A:$A,0))+RAND()*$B$1*2-$B$1,0)</f>
        <v>701</v>
      </c>
      <c r="I293" s="1">
        <v>0.25</v>
      </c>
      <c r="J293" t="s">
        <v>10</v>
      </c>
      <c r="K293" t="s">
        <v>39</v>
      </c>
      <c r="L293">
        <f ca="1">ROUND(INDEX(nodes!$B:$B,MATCH(B293,nodes!$A:$A,0))+RAND()*$B$1*2-$B$1,0)</f>
        <v>719</v>
      </c>
      <c r="M293">
        <f ca="1">ROUND(INDEX(nodes!$C:$C,MATCH(B293,nodes!$A:$A,0))+RAND()*$B$1*2-$B$1,0)</f>
        <v>1860</v>
      </c>
      <c r="N293" s="1">
        <v>0.66666666666666696</v>
      </c>
      <c r="O293" t="s">
        <v>10</v>
      </c>
      <c r="P293" t="str">
        <f t="shared" si="58"/>
        <v>h</v>
      </c>
      <c r="Q293">
        <f t="shared" ca="1" si="59"/>
        <v>1146</v>
      </c>
      <c r="R293">
        <f t="shared" ca="1" si="60"/>
        <v>701</v>
      </c>
      <c r="T293" t="s">
        <v>11</v>
      </c>
      <c r="U293" t="str">
        <f t="shared" si="52"/>
        <v>&lt;person id="289" age="21"&gt; &lt;plan selected="yes"&gt;</v>
      </c>
      <c r="V293" t="str">
        <f t="shared" ca="1" si="53"/>
        <v>&lt;act type="h" x="1146" y="701" end_time="06:00:00" /&gt;</v>
      </c>
      <c r="W293" t="str">
        <f t="shared" si="54"/>
        <v>&lt;leg mode="car"&gt;&lt;/leg&gt;</v>
      </c>
      <c r="X293" t="str">
        <f t="shared" ca="1" si="55"/>
        <v>&lt;act type="s" x="719" y="1860" end_time="16:00:00" /&gt;</v>
      </c>
      <c r="Y293" t="str">
        <f t="shared" si="56"/>
        <v>&lt;leg mode="car"&gt;&lt;/leg&gt;</v>
      </c>
      <c r="Z293" t="str">
        <f t="shared" ca="1" si="57"/>
        <v>&lt;act type="h" x="1146" y="701" /&gt; &lt;/plan&gt; &lt;/person&gt;</v>
      </c>
    </row>
    <row r="294" spans="1:26" x14ac:dyDescent="0.25">
      <c r="A294">
        <v>11</v>
      </c>
      <c r="B294">
        <v>12</v>
      </c>
      <c r="D294">
        <v>290</v>
      </c>
      <c r="E294">
        <v>21</v>
      </c>
      <c r="F294" t="s">
        <v>37</v>
      </c>
      <c r="G294">
        <f ca="1">ROUND(INDEX(nodes!$B:$B,MATCH(A294,nodes!$A:$A,0))+RAND()*$B$1*2-$B$1,0)</f>
        <v>947</v>
      </c>
      <c r="H294">
        <f ca="1">ROUND(INDEX(nodes!$C:$C,MATCH(A294,nodes!$A:$A,0))+RAND()*$B$1*2-$B$1,0)</f>
        <v>1098</v>
      </c>
      <c r="I294" s="1">
        <v>0.25</v>
      </c>
      <c r="J294" t="s">
        <v>10</v>
      </c>
      <c r="K294" t="s">
        <v>39</v>
      </c>
      <c r="L294">
        <f ca="1">ROUND(INDEX(nodes!$B:$B,MATCH(B294,nodes!$A:$A,0))+RAND()*$B$1*2-$B$1,0)</f>
        <v>1164</v>
      </c>
      <c r="M294">
        <f ca="1">ROUND(INDEX(nodes!$C:$C,MATCH(B294,nodes!$A:$A,0))+RAND()*$B$1*2-$B$1,0)</f>
        <v>1845</v>
      </c>
      <c r="N294" s="1">
        <v>0.66666666666666696</v>
      </c>
      <c r="O294" t="s">
        <v>10</v>
      </c>
      <c r="P294" t="str">
        <f t="shared" si="58"/>
        <v>h</v>
      </c>
      <c r="Q294">
        <f t="shared" ca="1" si="59"/>
        <v>947</v>
      </c>
      <c r="R294">
        <f t="shared" ca="1" si="60"/>
        <v>1098</v>
      </c>
      <c r="T294" t="s">
        <v>11</v>
      </c>
      <c r="U294" t="str">
        <f t="shared" si="52"/>
        <v>&lt;person id="290" age="21"&gt; &lt;plan selected="yes"&gt;</v>
      </c>
      <c r="V294" t="str">
        <f t="shared" ca="1" si="53"/>
        <v>&lt;act type="h" x="947" y="1098" end_time="06:00:00" /&gt;</v>
      </c>
      <c r="W294" t="str">
        <f t="shared" si="54"/>
        <v>&lt;leg mode="car"&gt;&lt;/leg&gt;</v>
      </c>
      <c r="X294" t="str">
        <f t="shared" ca="1" si="55"/>
        <v>&lt;act type="s" x="1164" y="1845" end_time="16:00:00" /&gt;</v>
      </c>
      <c r="Y294" t="str">
        <f t="shared" si="56"/>
        <v>&lt;leg mode="car"&gt;&lt;/leg&gt;</v>
      </c>
      <c r="Z294" t="str">
        <f t="shared" ca="1" si="57"/>
        <v>&lt;act type="h" x="947" y="1098" /&gt; &lt;/plan&gt; &lt;/person&gt;</v>
      </c>
    </row>
    <row r="295" spans="1:26" x14ac:dyDescent="0.25">
      <c r="A295">
        <v>11</v>
      </c>
      <c r="B295">
        <v>12</v>
      </c>
      <c r="D295">
        <v>291</v>
      </c>
      <c r="E295">
        <v>21</v>
      </c>
      <c r="F295" t="s">
        <v>37</v>
      </c>
      <c r="G295">
        <f ca="1">ROUND(INDEX(nodes!$B:$B,MATCH(A295,nodes!$A:$A,0))+RAND()*$B$1*2-$B$1,0)</f>
        <v>1218</v>
      </c>
      <c r="H295">
        <f ca="1">ROUND(INDEX(nodes!$C:$C,MATCH(A295,nodes!$A:$A,0))+RAND()*$B$1*2-$B$1,0)</f>
        <v>1260</v>
      </c>
      <c r="I295" s="1">
        <v>0.25</v>
      </c>
      <c r="J295" t="s">
        <v>10</v>
      </c>
      <c r="K295" t="s">
        <v>39</v>
      </c>
      <c r="L295">
        <f ca="1">ROUND(INDEX(nodes!$B:$B,MATCH(B295,nodes!$A:$A,0))+RAND()*$B$1*2-$B$1,0)</f>
        <v>1136</v>
      </c>
      <c r="M295">
        <f ca="1">ROUND(INDEX(nodes!$C:$C,MATCH(B295,nodes!$A:$A,0))+RAND()*$B$1*2-$B$1,0)</f>
        <v>1754</v>
      </c>
      <c r="N295" s="1">
        <v>0.66666666666666696</v>
      </c>
      <c r="O295" t="s">
        <v>10</v>
      </c>
      <c r="P295" t="str">
        <f t="shared" si="58"/>
        <v>h</v>
      </c>
      <c r="Q295">
        <f t="shared" ca="1" si="59"/>
        <v>1218</v>
      </c>
      <c r="R295">
        <f t="shared" ca="1" si="60"/>
        <v>1260</v>
      </c>
      <c r="T295" t="s">
        <v>11</v>
      </c>
      <c r="U295" t="str">
        <f t="shared" si="52"/>
        <v>&lt;person id="291" age="21"&gt; &lt;plan selected="yes"&gt;</v>
      </c>
      <c r="V295" t="str">
        <f t="shared" ca="1" si="53"/>
        <v>&lt;act type="h" x="1218" y="1260" end_time="06:00:00" /&gt;</v>
      </c>
      <c r="W295" t="str">
        <f t="shared" si="54"/>
        <v>&lt;leg mode="car"&gt;&lt;/leg&gt;</v>
      </c>
      <c r="X295" t="str">
        <f t="shared" ca="1" si="55"/>
        <v>&lt;act type="s" x="1136" y="1754" end_time="16:00:00" /&gt;</v>
      </c>
      <c r="Y295" t="str">
        <f t="shared" si="56"/>
        <v>&lt;leg mode="car"&gt;&lt;/leg&gt;</v>
      </c>
      <c r="Z295" t="str">
        <f t="shared" ca="1" si="57"/>
        <v>&lt;act type="h" x="1218" y="1260" /&gt; &lt;/plan&gt; &lt;/person&gt;</v>
      </c>
    </row>
    <row r="296" spans="1:26" x14ac:dyDescent="0.25">
      <c r="A296">
        <v>11</v>
      </c>
      <c r="B296">
        <v>12</v>
      </c>
      <c r="D296">
        <v>292</v>
      </c>
      <c r="E296">
        <v>21</v>
      </c>
      <c r="F296" t="s">
        <v>37</v>
      </c>
      <c r="G296">
        <f ca="1">ROUND(INDEX(nodes!$B:$B,MATCH(A296,nodes!$A:$A,0))+RAND()*$B$1*2-$B$1,0)</f>
        <v>848</v>
      </c>
      <c r="H296">
        <f ca="1">ROUND(INDEX(nodes!$C:$C,MATCH(A296,nodes!$A:$A,0))+RAND()*$B$1*2-$B$1,0)</f>
        <v>1178</v>
      </c>
      <c r="I296" s="1">
        <v>0.25</v>
      </c>
      <c r="J296" t="s">
        <v>10</v>
      </c>
      <c r="K296" t="s">
        <v>39</v>
      </c>
      <c r="L296">
        <f ca="1">ROUND(INDEX(nodes!$B:$B,MATCH(B296,nodes!$A:$A,0))+RAND()*$B$1*2-$B$1,0)</f>
        <v>743</v>
      </c>
      <c r="M296">
        <f ca="1">ROUND(INDEX(nodes!$C:$C,MATCH(B296,nodes!$A:$A,0))+RAND()*$B$1*2-$B$1,0)</f>
        <v>1889</v>
      </c>
      <c r="N296" s="1">
        <v>0.66666666666666696</v>
      </c>
      <c r="O296" t="s">
        <v>10</v>
      </c>
      <c r="P296" t="str">
        <f t="shared" si="58"/>
        <v>h</v>
      </c>
      <c r="Q296">
        <f t="shared" ca="1" si="59"/>
        <v>848</v>
      </c>
      <c r="R296">
        <f t="shared" ca="1" si="60"/>
        <v>1178</v>
      </c>
      <c r="T296" t="s">
        <v>11</v>
      </c>
      <c r="U296" t="str">
        <f t="shared" si="52"/>
        <v>&lt;person id="292" age="21"&gt; &lt;plan selected="yes"&gt;</v>
      </c>
      <c r="V296" t="str">
        <f t="shared" ca="1" si="53"/>
        <v>&lt;act type="h" x="848" y="1178" end_time="06:00:00" /&gt;</v>
      </c>
      <c r="W296" t="str">
        <f t="shared" si="54"/>
        <v>&lt;leg mode="car"&gt;&lt;/leg&gt;</v>
      </c>
      <c r="X296" t="str">
        <f t="shared" ca="1" si="55"/>
        <v>&lt;act type="s" x="743" y="1889" end_time="16:00:00" /&gt;</v>
      </c>
      <c r="Y296" t="str">
        <f t="shared" si="56"/>
        <v>&lt;leg mode="car"&gt;&lt;/leg&gt;</v>
      </c>
      <c r="Z296" t="str">
        <f t="shared" ca="1" si="57"/>
        <v>&lt;act type="h" x="848" y="1178" /&gt; &lt;/plan&gt; &lt;/person&gt;</v>
      </c>
    </row>
    <row r="297" spans="1:26" x14ac:dyDescent="0.25">
      <c r="A297">
        <v>11</v>
      </c>
      <c r="B297">
        <v>12</v>
      </c>
      <c r="D297">
        <v>293</v>
      </c>
      <c r="E297">
        <v>21</v>
      </c>
      <c r="F297" t="s">
        <v>37</v>
      </c>
      <c r="G297">
        <f ca="1">ROUND(INDEX(nodes!$B:$B,MATCH(A297,nodes!$A:$A,0))+RAND()*$B$1*2-$B$1,0)</f>
        <v>1289</v>
      </c>
      <c r="H297">
        <f ca="1">ROUND(INDEX(nodes!$C:$C,MATCH(A297,nodes!$A:$A,0))+RAND()*$B$1*2-$B$1,0)</f>
        <v>1003</v>
      </c>
      <c r="I297" s="1">
        <v>0.25</v>
      </c>
      <c r="J297" t="s">
        <v>10</v>
      </c>
      <c r="K297" t="s">
        <v>39</v>
      </c>
      <c r="L297">
        <f ca="1">ROUND(INDEX(nodes!$B:$B,MATCH(B297,nodes!$A:$A,0))+RAND()*$B$1*2-$B$1,0)</f>
        <v>1220</v>
      </c>
      <c r="M297">
        <f ca="1">ROUND(INDEX(nodes!$C:$C,MATCH(B297,nodes!$A:$A,0))+RAND()*$B$1*2-$B$1,0)</f>
        <v>2187</v>
      </c>
      <c r="N297" s="1">
        <v>0.66666666666666696</v>
      </c>
      <c r="O297" t="s">
        <v>10</v>
      </c>
      <c r="P297" t="str">
        <f t="shared" si="58"/>
        <v>h</v>
      </c>
      <c r="Q297">
        <f t="shared" ca="1" si="59"/>
        <v>1289</v>
      </c>
      <c r="R297">
        <f t="shared" ca="1" si="60"/>
        <v>1003</v>
      </c>
      <c r="T297" t="s">
        <v>11</v>
      </c>
      <c r="U297" t="str">
        <f t="shared" si="52"/>
        <v>&lt;person id="293" age="21"&gt; &lt;plan selected="yes"&gt;</v>
      </c>
      <c r="V297" t="str">
        <f t="shared" ca="1" si="53"/>
        <v>&lt;act type="h" x="1289" y="1003" end_time="06:00:00" /&gt;</v>
      </c>
      <c r="W297" t="str">
        <f t="shared" si="54"/>
        <v>&lt;leg mode="car"&gt;&lt;/leg&gt;</v>
      </c>
      <c r="X297" t="str">
        <f t="shared" ca="1" si="55"/>
        <v>&lt;act type="s" x="1220" y="2187" end_time="16:00:00" /&gt;</v>
      </c>
      <c r="Y297" t="str">
        <f t="shared" si="56"/>
        <v>&lt;leg mode="car"&gt;&lt;/leg&gt;</v>
      </c>
      <c r="Z297" t="str">
        <f t="shared" ca="1" si="57"/>
        <v>&lt;act type="h" x="1289" y="1003" /&gt; &lt;/plan&gt; &lt;/person&gt;</v>
      </c>
    </row>
    <row r="298" spans="1:26" x14ac:dyDescent="0.25">
      <c r="A298">
        <v>11</v>
      </c>
      <c r="B298">
        <v>12</v>
      </c>
      <c r="D298">
        <v>294</v>
      </c>
      <c r="E298">
        <v>21</v>
      </c>
      <c r="F298" t="s">
        <v>37</v>
      </c>
      <c r="G298">
        <f ca="1">ROUND(INDEX(nodes!$B:$B,MATCH(A298,nodes!$A:$A,0))+RAND()*$B$1*2-$B$1,0)</f>
        <v>758</v>
      </c>
      <c r="H298">
        <f ca="1">ROUND(INDEX(nodes!$C:$C,MATCH(A298,nodes!$A:$A,0))+RAND()*$B$1*2-$B$1,0)</f>
        <v>869</v>
      </c>
      <c r="I298" s="1">
        <v>0.25</v>
      </c>
      <c r="J298" t="s">
        <v>10</v>
      </c>
      <c r="K298" t="s">
        <v>39</v>
      </c>
      <c r="L298">
        <f ca="1">ROUND(INDEX(nodes!$B:$B,MATCH(B298,nodes!$A:$A,0))+RAND()*$B$1*2-$B$1,0)</f>
        <v>736</v>
      </c>
      <c r="M298">
        <f ca="1">ROUND(INDEX(nodes!$C:$C,MATCH(B298,nodes!$A:$A,0))+RAND()*$B$1*2-$B$1,0)</f>
        <v>1868</v>
      </c>
      <c r="N298" s="1">
        <v>0.66666666666666696</v>
      </c>
      <c r="O298" t="s">
        <v>10</v>
      </c>
      <c r="P298" t="str">
        <f t="shared" si="58"/>
        <v>h</v>
      </c>
      <c r="Q298">
        <f t="shared" ca="1" si="59"/>
        <v>758</v>
      </c>
      <c r="R298">
        <f t="shared" ca="1" si="60"/>
        <v>869</v>
      </c>
      <c r="T298" t="s">
        <v>11</v>
      </c>
      <c r="U298" t="str">
        <f t="shared" si="52"/>
        <v>&lt;person id="294" age="21"&gt; &lt;plan selected="yes"&gt;</v>
      </c>
      <c r="V298" t="str">
        <f t="shared" ca="1" si="53"/>
        <v>&lt;act type="h" x="758" y="869" end_time="06:00:00" /&gt;</v>
      </c>
      <c r="W298" t="str">
        <f t="shared" si="54"/>
        <v>&lt;leg mode="car"&gt;&lt;/leg&gt;</v>
      </c>
      <c r="X298" t="str">
        <f t="shared" ca="1" si="55"/>
        <v>&lt;act type="s" x="736" y="1868" end_time="16:00:00" /&gt;</v>
      </c>
      <c r="Y298" t="str">
        <f t="shared" si="56"/>
        <v>&lt;leg mode="car"&gt;&lt;/leg&gt;</v>
      </c>
      <c r="Z298" t="str">
        <f t="shared" ca="1" si="57"/>
        <v>&lt;act type="h" x="758" y="869" /&gt; &lt;/plan&gt; &lt;/person&gt;</v>
      </c>
    </row>
    <row r="299" spans="1:26" x14ac:dyDescent="0.25">
      <c r="A299">
        <v>11</v>
      </c>
      <c r="B299">
        <v>12</v>
      </c>
      <c r="D299">
        <v>295</v>
      </c>
      <c r="E299">
        <v>21</v>
      </c>
      <c r="F299" t="s">
        <v>37</v>
      </c>
      <c r="G299">
        <f ca="1">ROUND(INDEX(nodes!$B:$B,MATCH(A299,nodes!$A:$A,0))+RAND()*$B$1*2-$B$1,0)</f>
        <v>1057</v>
      </c>
      <c r="H299">
        <f ca="1">ROUND(INDEX(nodes!$C:$C,MATCH(A299,nodes!$A:$A,0))+RAND()*$B$1*2-$B$1,0)</f>
        <v>880</v>
      </c>
      <c r="I299" s="1">
        <v>0.25</v>
      </c>
      <c r="J299" t="s">
        <v>10</v>
      </c>
      <c r="K299" t="s">
        <v>39</v>
      </c>
      <c r="L299">
        <f ca="1">ROUND(INDEX(nodes!$B:$B,MATCH(B299,nodes!$A:$A,0))+RAND()*$B$1*2-$B$1,0)</f>
        <v>1253</v>
      </c>
      <c r="M299">
        <f ca="1">ROUND(INDEX(nodes!$C:$C,MATCH(B299,nodes!$A:$A,0))+RAND()*$B$1*2-$B$1,0)</f>
        <v>1761</v>
      </c>
      <c r="N299" s="1">
        <v>0.66666666666666696</v>
      </c>
      <c r="O299" t="s">
        <v>10</v>
      </c>
      <c r="P299" t="str">
        <f t="shared" si="58"/>
        <v>h</v>
      </c>
      <c r="Q299">
        <f t="shared" ca="1" si="59"/>
        <v>1057</v>
      </c>
      <c r="R299">
        <f t="shared" ca="1" si="60"/>
        <v>880</v>
      </c>
      <c r="T299" t="s">
        <v>11</v>
      </c>
      <c r="U299" t="str">
        <f t="shared" si="52"/>
        <v>&lt;person id="295" age="21"&gt; &lt;plan selected="yes"&gt;</v>
      </c>
      <c r="V299" t="str">
        <f t="shared" ca="1" si="53"/>
        <v>&lt;act type="h" x="1057" y="880" end_time="06:00:00" /&gt;</v>
      </c>
      <c r="W299" t="str">
        <f t="shared" si="54"/>
        <v>&lt;leg mode="car"&gt;&lt;/leg&gt;</v>
      </c>
      <c r="X299" t="str">
        <f t="shared" ca="1" si="55"/>
        <v>&lt;act type="s" x="1253" y="1761" end_time="16:00:00" /&gt;</v>
      </c>
      <c r="Y299" t="str">
        <f t="shared" si="56"/>
        <v>&lt;leg mode="car"&gt;&lt;/leg&gt;</v>
      </c>
      <c r="Z299" t="str">
        <f t="shared" ca="1" si="57"/>
        <v>&lt;act type="h" x="1057" y="880" /&gt; &lt;/plan&gt; &lt;/person&gt;</v>
      </c>
    </row>
    <row r="300" spans="1:26" x14ac:dyDescent="0.25">
      <c r="A300">
        <v>11</v>
      </c>
      <c r="B300">
        <v>12</v>
      </c>
      <c r="D300">
        <v>296</v>
      </c>
      <c r="E300">
        <v>21</v>
      </c>
      <c r="F300" t="s">
        <v>37</v>
      </c>
      <c r="G300">
        <f ca="1">ROUND(INDEX(nodes!$B:$B,MATCH(A300,nodes!$A:$A,0))+RAND()*$B$1*2-$B$1,0)</f>
        <v>1157</v>
      </c>
      <c r="H300">
        <f ca="1">ROUND(INDEX(nodes!$C:$C,MATCH(A300,nodes!$A:$A,0))+RAND()*$B$1*2-$B$1,0)</f>
        <v>985</v>
      </c>
      <c r="I300" s="1">
        <v>0.25</v>
      </c>
      <c r="J300" t="s">
        <v>10</v>
      </c>
      <c r="K300" t="s">
        <v>39</v>
      </c>
      <c r="L300">
        <f ca="1">ROUND(INDEX(nodes!$B:$B,MATCH(B300,nodes!$A:$A,0))+RAND()*$B$1*2-$B$1,0)</f>
        <v>966</v>
      </c>
      <c r="M300">
        <f ca="1">ROUND(INDEX(nodes!$C:$C,MATCH(B300,nodes!$A:$A,0))+RAND()*$B$1*2-$B$1,0)</f>
        <v>1899</v>
      </c>
      <c r="N300" s="1">
        <v>0.66666666666666696</v>
      </c>
      <c r="O300" t="s">
        <v>10</v>
      </c>
      <c r="P300" t="str">
        <f t="shared" si="58"/>
        <v>h</v>
      </c>
      <c r="Q300">
        <f t="shared" ca="1" si="59"/>
        <v>1157</v>
      </c>
      <c r="R300">
        <f t="shared" ca="1" si="60"/>
        <v>985</v>
      </c>
      <c r="T300" t="s">
        <v>11</v>
      </c>
      <c r="U300" t="str">
        <f t="shared" si="52"/>
        <v>&lt;person id="296" age="21"&gt; &lt;plan selected="yes"&gt;</v>
      </c>
      <c r="V300" t="str">
        <f t="shared" ca="1" si="53"/>
        <v>&lt;act type="h" x="1157" y="985" end_time="06:00:00" /&gt;</v>
      </c>
      <c r="W300" t="str">
        <f t="shared" si="54"/>
        <v>&lt;leg mode="car"&gt;&lt;/leg&gt;</v>
      </c>
      <c r="X300" t="str">
        <f t="shared" ca="1" si="55"/>
        <v>&lt;act type="s" x="966" y="1899" end_time="16:00:00" /&gt;</v>
      </c>
      <c r="Y300" t="str">
        <f t="shared" si="56"/>
        <v>&lt;leg mode="car"&gt;&lt;/leg&gt;</v>
      </c>
      <c r="Z300" t="str">
        <f t="shared" ca="1" si="57"/>
        <v>&lt;act type="h" x="1157" y="985" /&gt; &lt;/plan&gt; &lt;/person&gt;</v>
      </c>
    </row>
    <row r="301" spans="1:26" x14ac:dyDescent="0.25">
      <c r="A301">
        <v>11</v>
      </c>
      <c r="B301">
        <v>12</v>
      </c>
      <c r="D301">
        <v>297</v>
      </c>
      <c r="E301">
        <v>21</v>
      </c>
      <c r="F301" t="s">
        <v>37</v>
      </c>
      <c r="G301">
        <f ca="1">ROUND(INDEX(nodes!$B:$B,MATCH(A301,nodes!$A:$A,0))+RAND()*$B$1*2-$B$1,0)</f>
        <v>1077</v>
      </c>
      <c r="H301">
        <f ca="1">ROUND(INDEX(nodes!$C:$C,MATCH(A301,nodes!$A:$A,0))+RAND()*$B$1*2-$B$1,0)</f>
        <v>722</v>
      </c>
      <c r="I301" s="1">
        <v>0.25</v>
      </c>
      <c r="J301" t="s">
        <v>10</v>
      </c>
      <c r="K301" t="s">
        <v>39</v>
      </c>
      <c r="L301">
        <f ca="1">ROUND(INDEX(nodes!$B:$B,MATCH(B301,nodes!$A:$A,0))+RAND()*$B$1*2-$B$1,0)</f>
        <v>1005</v>
      </c>
      <c r="M301">
        <f ca="1">ROUND(INDEX(nodes!$C:$C,MATCH(B301,nodes!$A:$A,0))+RAND()*$B$1*2-$B$1,0)</f>
        <v>1760</v>
      </c>
      <c r="N301" s="1">
        <v>0.66666666666666696</v>
      </c>
      <c r="O301" t="s">
        <v>10</v>
      </c>
      <c r="P301" t="str">
        <f t="shared" si="58"/>
        <v>h</v>
      </c>
      <c r="Q301">
        <f t="shared" ca="1" si="59"/>
        <v>1077</v>
      </c>
      <c r="R301">
        <f t="shared" ca="1" si="60"/>
        <v>722</v>
      </c>
      <c r="T301" t="s">
        <v>11</v>
      </c>
      <c r="U301" t="str">
        <f t="shared" si="52"/>
        <v>&lt;person id="297" age="21"&gt; &lt;plan selected="yes"&gt;</v>
      </c>
      <c r="V301" t="str">
        <f t="shared" ca="1" si="53"/>
        <v>&lt;act type="h" x="1077" y="722" end_time="06:00:00" /&gt;</v>
      </c>
      <c r="W301" t="str">
        <f t="shared" si="54"/>
        <v>&lt;leg mode="car"&gt;&lt;/leg&gt;</v>
      </c>
      <c r="X301" t="str">
        <f t="shared" ca="1" si="55"/>
        <v>&lt;act type="s" x="1005" y="1760" end_time="16:00:00" /&gt;</v>
      </c>
      <c r="Y301" t="str">
        <f t="shared" si="56"/>
        <v>&lt;leg mode="car"&gt;&lt;/leg&gt;</v>
      </c>
      <c r="Z301" t="str">
        <f t="shared" ca="1" si="57"/>
        <v>&lt;act type="h" x="1077" y="722" /&gt; &lt;/plan&gt; &lt;/person&gt;</v>
      </c>
    </row>
    <row r="302" spans="1:26" x14ac:dyDescent="0.25">
      <c r="A302">
        <v>11</v>
      </c>
      <c r="B302">
        <v>12</v>
      </c>
      <c r="D302">
        <v>298</v>
      </c>
      <c r="E302">
        <v>21</v>
      </c>
      <c r="F302" t="s">
        <v>37</v>
      </c>
      <c r="G302">
        <f ca="1">ROUND(INDEX(nodes!$B:$B,MATCH(A302,nodes!$A:$A,0))+RAND()*$B$1*2-$B$1,0)</f>
        <v>921</v>
      </c>
      <c r="H302">
        <f ca="1">ROUND(INDEX(nodes!$C:$C,MATCH(A302,nodes!$A:$A,0))+RAND()*$B$1*2-$B$1,0)</f>
        <v>749</v>
      </c>
      <c r="I302" s="1">
        <v>0.25</v>
      </c>
      <c r="J302" t="s">
        <v>10</v>
      </c>
      <c r="K302" t="s">
        <v>39</v>
      </c>
      <c r="L302">
        <f ca="1">ROUND(INDEX(nodes!$B:$B,MATCH(B302,nodes!$A:$A,0))+RAND()*$B$1*2-$B$1,0)</f>
        <v>763</v>
      </c>
      <c r="M302">
        <f ca="1">ROUND(INDEX(nodes!$C:$C,MATCH(B302,nodes!$A:$A,0))+RAND()*$B$1*2-$B$1,0)</f>
        <v>1901</v>
      </c>
      <c r="N302" s="1">
        <v>0.66666666666666696</v>
      </c>
      <c r="O302" t="s">
        <v>10</v>
      </c>
      <c r="P302" t="str">
        <f t="shared" si="58"/>
        <v>h</v>
      </c>
      <c r="Q302">
        <f t="shared" ca="1" si="59"/>
        <v>921</v>
      </c>
      <c r="R302">
        <f t="shared" ca="1" si="60"/>
        <v>749</v>
      </c>
      <c r="T302" t="s">
        <v>11</v>
      </c>
      <c r="U302" t="str">
        <f t="shared" si="52"/>
        <v>&lt;person id="298" age="21"&gt; &lt;plan selected="yes"&gt;</v>
      </c>
      <c r="V302" t="str">
        <f t="shared" ca="1" si="53"/>
        <v>&lt;act type="h" x="921" y="749" end_time="06:00:00" /&gt;</v>
      </c>
      <c r="W302" t="str">
        <f t="shared" si="54"/>
        <v>&lt;leg mode="car"&gt;&lt;/leg&gt;</v>
      </c>
      <c r="X302" t="str">
        <f t="shared" ca="1" si="55"/>
        <v>&lt;act type="s" x="763" y="1901" end_time="16:00:00" /&gt;</v>
      </c>
      <c r="Y302" t="str">
        <f t="shared" si="56"/>
        <v>&lt;leg mode="car"&gt;&lt;/leg&gt;</v>
      </c>
      <c r="Z302" t="str">
        <f t="shared" ca="1" si="57"/>
        <v>&lt;act type="h" x="921" y="749" /&gt; &lt;/plan&gt; &lt;/person&gt;</v>
      </c>
    </row>
    <row r="303" spans="1:26" x14ac:dyDescent="0.25">
      <c r="A303">
        <v>11</v>
      </c>
      <c r="B303">
        <v>12</v>
      </c>
      <c r="D303">
        <v>299</v>
      </c>
      <c r="E303">
        <v>21</v>
      </c>
      <c r="F303" t="s">
        <v>37</v>
      </c>
      <c r="G303">
        <f ca="1">ROUND(INDEX(nodes!$B:$B,MATCH(A303,nodes!$A:$A,0))+RAND()*$B$1*2-$B$1,0)</f>
        <v>1249</v>
      </c>
      <c r="H303">
        <f ca="1">ROUND(INDEX(nodes!$C:$C,MATCH(A303,nodes!$A:$A,0))+RAND()*$B$1*2-$B$1,0)</f>
        <v>1182</v>
      </c>
      <c r="I303" s="1">
        <v>0.25</v>
      </c>
      <c r="J303" t="s">
        <v>10</v>
      </c>
      <c r="K303" t="s">
        <v>39</v>
      </c>
      <c r="L303">
        <f ca="1">ROUND(INDEX(nodes!$B:$B,MATCH(B303,nodes!$A:$A,0))+RAND()*$B$1*2-$B$1,0)</f>
        <v>709</v>
      </c>
      <c r="M303">
        <f ca="1">ROUND(INDEX(nodes!$C:$C,MATCH(B303,nodes!$A:$A,0))+RAND()*$B$1*2-$B$1,0)</f>
        <v>2083</v>
      </c>
      <c r="N303" s="1">
        <v>0.66666666666666696</v>
      </c>
      <c r="O303" t="s">
        <v>10</v>
      </c>
      <c r="P303" t="str">
        <f t="shared" si="58"/>
        <v>h</v>
      </c>
      <c r="Q303">
        <f t="shared" ca="1" si="59"/>
        <v>1249</v>
      </c>
      <c r="R303">
        <f t="shared" ca="1" si="60"/>
        <v>1182</v>
      </c>
      <c r="T303" t="s">
        <v>11</v>
      </c>
      <c r="U303" t="str">
        <f t="shared" si="52"/>
        <v>&lt;person id="299" age="21"&gt; &lt;plan selected="yes"&gt;</v>
      </c>
      <c r="V303" t="str">
        <f t="shared" ca="1" si="53"/>
        <v>&lt;act type="h" x="1249" y="1182" end_time="06:00:00" /&gt;</v>
      </c>
      <c r="W303" t="str">
        <f t="shared" si="54"/>
        <v>&lt;leg mode="car"&gt;&lt;/leg&gt;</v>
      </c>
      <c r="X303" t="str">
        <f t="shared" ca="1" si="55"/>
        <v>&lt;act type="s" x="709" y="2083" end_time="16:00:00" /&gt;</v>
      </c>
      <c r="Y303" t="str">
        <f t="shared" si="56"/>
        <v>&lt;leg mode="car"&gt;&lt;/leg&gt;</v>
      </c>
      <c r="Z303" t="str">
        <f t="shared" ca="1" si="57"/>
        <v>&lt;act type="h" x="1249" y="1182" /&gt; &lt;/plan&gt; &lt;/person&gt;</v>
      </c>
    </row>
    <row r="304" spans="1:26" x14ac:dyDescent="0.25">
      <c r="A304">
        <v>11</v>
      </c>
      <c r="B304">
        <v>12</v>
      </c>
      <c r="D304">
        <v>300</v>
      </c>
      <c r="E304">
        <v>21</v>
      </c>
      <c r="F304" t="s">
        <v>37</v>
      </c>
      <c r="G304">
        <f ca="1">ROUND(INDEX(nodes!$B:$B,MATCH(A304,nodes!$A:$A,0))+RAND()*$B$1*2-$B$1,0)</f>
        <v>1014</v>
      </c>
      <c r="H304">
        <f ca="1">ROUND(INDEX(nodes!$C:$C,MATCH(A304,nodes!$A:$A,0))+RAND()*$B$1*2-$B$1,0)</f>
        <v>1122</v>
      </c>
      <c r="I304" s="1">
        <v>0.25</v>
      </c>
      <c r="J304" t="s">
        <v>10</v>
      </c>
      <c r="K304" t="s">
        <v>39</v>
      </c>
      <c r="L304">
        <f ca="1">ROUND(INDEX(nodes!$B:$B,MATCH(B304,nodes!$A:$A,0))+RAND()*$B$1*2-$B$1,0)</f>
        <v>814</v>
      </c>
      <c r="M304">
        <f ca="1">ROUND(INDEX(nodes!$C:$C,MATCH(B304,nodes!$A:$A,0))+RAND()*$B$1*2-$B$1,0)</f>
        <v>2141</v>
      </c>
      <c r="N304" s="1">
        <v>0.66666666666666696</v>
      </c>
      <c r="O304" t="s">
        <v>10</v>
      </c>
      <c r="P304" t="str">
        <f t="shared" si="58"/>
        <v>h</v>
      </c>
      <c r="Q304">
        <f t="shared" ca="1" si="59"/>
        <v>1014</v>
      </c>
      <c r="R304">
        <f t="shared" ca="1" si="60"/>
        <v>1122</v>
      </c>
      <c r="T304" t="s">
        <v>11</v>
      </c>
      <c r="U304" t="str">
        <f t="shared" si="52"/>
        <v>&lt;person id="300" age="21"&gt; &lt;plan selected="yes"&gt;</v>
      </c>
      <c r="V304" t="str">
        <f t="shared" ca="1" si="53"/>
        <v>&lt;act type="h" x="1014" y="1122" end_time="06:00:00" /&gt;</v>
      </c>
      <c r="W304" t="str">
        <f t="shared" si="54"/>
        <v>&lt;leg mode="car"&gt;&lt;/leg&gt;</v>
      </c>
      <c r="X304" t="str">
        <f t="shared" ca="1" si="55"/>
        <v>&lt;act type="s" x="814" y="2141" end_time="16:00:00" /&gt;</v>
      </c>
      <c r="Y304" t="str">
        <f t="shared" si="56"/>
        <v>&lt;leg mode="car"&gt;&lt;/leg&gt;</v>
      </c>
      <c r="Z304" t="str">
        <f t="shared" ca="1" si="57"/>
        <v>&lt;act type="h" x="1014" y="1122" /&gt; &lt;/plan&gt; &lt;/person&gt;</v>
      </c>
    </row>
    <row r="305" spans="1:26" x14ac:dyDescent="0.25">
      <c r="A305">
        <v>11</v>
      </c>
      <c r="B305">
        <v>12</v>
      </c>
      <c r="D305">
        <v>301</v>
      </c>
      <c r="E305">
        <v>21</v>
      </c>
      <c r="F305" t="s">
        <v>37</v>
      </c>
      <c r="G305">
        <f ca="1">ROUND(INDEX(nodes!$B:$B,MATCH(A305,nodes!$A:$A,0))+RAND()*$B$1*2-$B$1,0)</f>
        <v>1033</v>
      </c>
      <c r="H305">
        <f ca="1">ROUND(INDEX(nodes!$C:$C,MATCH(A305,nodes!$A:$A,0))+RAND()*$B$1*2-$B$1,0)</f>
        <v>761</v>
      </c>
      <c r="I305" s="1">
        <v>0.25</v>
      </c>
      <c r="J305" t="s">
        <v>10</v>
      </c>
      <c r="K305" t="s">
        <v>39</v>
      </c>
      <c r="L305">
        <f ca="1">ROUND(INDEX(nodes!$B:$B,MATCH(B305,nodes!$A:$A,0))+RAND()*$B$1*2-$B$1,0)</f>
        <v>1297</v>
      </c>
      <c r="M305">
        <f ca="1">ROUND(INDEX(nodes!$C:$C,MATCH(B305,nodes!$A:$A,0))+RAND()*$B$1*2-$B$1,0)</f>
        <v>1789</v>
      </c>
      <c r="N305" s="1">
        <v>0.66666666666666696</v>
      </c>
      <c r="O305" t="s">
        <v>10</v>
      </c>
      <c r="P305" t="str">
        <f t="shared" si="58"/>
        <v>h</v>
      </c>
      <c r="Q305">
        <f t="shared" ca="1" si="59"/>
        <v>1033</v>
      </c>
      <c r="R305">
        <f t="shared" ca="1" si="60"/>
        <v>761</v>
      </c>
      <c r="T305" t="s">
        <v>11</v>
      </c>
      <c r="U305" t="str">
        <f t="shared" si="52"/>
        <v>&lt;person id="301" age="21"&gt; &lt;plan selected="yes"&gt;</v>
      </c>
      <c r="V305" t="str">
        <f t="shared" ca="1" si="53"/>
        <v>&lt;act type="h" x="1033" y="761" end_time="06:00:00" /&gt;</v>
      </c>
      <c r="W305" t="str">
        <f t="shared" si="54"/>
        <v>&lt;leg mode="car"&gt;&lt;/leg&gt;</v>
      </c>
      <c r="X305" t="str">
        <f t="shared" ca="1" si="55"/>
        <v>&lt;act type="s" x="1297" y="1789" end_time="16:00:00" /&gt;</v>
      </c>
      <c r="Y305" t="str">
        <f t="shared" si="56"/>
        <v>&lt;leg mode="car"&gt;&lt;/leg&gt;</v>
      </c>
      <c r="Z305" t="str">
        <f t="shared" ca="1" si="57"/>
        <v>&lt;act type="h" x="1033" y="761" /&gt; &lt;/plan&gt; &lt;/person&gt;</v>
      </c>
    </row>
    <row r="306" spans="1:26" x14ac:dyDescent="0.25">
      <c r="A306">
        <v>11</v>
      </c>
      <c r="B306">
        <v>12</v>
      </c>
      <c r="D306">
        <v>302</v>
      </c>
      <c r="E306">
        <v>21</v>
      </c>
      <c r="F306" t="s">
        <v>37</v>
      </c>
      <c r="G306">
        <f ca="1">ROUND(INDEX(nodes!$B:$B,MATCH(A306,nodes!$A:$A,0))+RAND()*$B$1*2-$B$1,0)</f>
        <v>1071</v>
      </c>
      <c r="H306">
        <f ca="1">ROUND(INDEX(nodes!$C:$C,MATCH(A306,nodes!$A:$A,0))+RAND()*$B$1*2-$B$1,0)</f>
        <v>935</v>
      </c>
      <c r="I306" s="1">
        <v>0.25</v>
      </c>
      <c r="J306" t="s">
        <v>10</v>
      </c>
      <c r="K306" t="s">
        <v>39</v>
      </c>
      <c r="L306">
        <f ca="1">ROUND(INDEX(nodes!$B:$B,MATCH(B306,nodes!$A:$A,0))+RAND()*$B$1*2-$B$1,0)</f>
        <v>1165</v>
      </c>
      <c r="M306">
        <f ca="1">ROUND(INDEX(nodes!$C:$C,MATCH(B306,nodes!$A:$A,0))+RAND()*$B$1*2-$B$1,0)</f>
        <v>2126</v>
      </c>
      <c r="N306" s="1">
        <v>0.66666666666666696</v>
      </c>
      <c r="O306" t="s">
        <v>10</v>
      </c>
      <c r="P306" t="str">
        <f t="shared" si="58"/>
        <v>h</v>
      </c>
      <c r="Q306">
        <f t="shared" ca="1" si="59"/>
        <v>1071</v>
      </c>
      <c r="R306">
        <f t="shared" ca="1" si="60"/>
        <v>935</v>
      </c>
      <c r="T306" t="s">
        <v>11</v>
      </c>
      <c r="U306" t="str">
        <f t="shared" si="52"/>
        <v>&lt;person id="302" age="21"&gt; &lt;plan selected="yes"&gt;</v>
      </c>
      <c r="V306" t="str">
        <f t="shared" ca="1" si="53"/>
        <v>&lt;act type="h" x="1071" y="935" end_time="06:00:00" /&gt;</v>
      </c>
      <c r="W306" t="str">
        <f t="shared" si="54"/>
        <v>&lt;leg mode="car"&gt;&lt;/leg&gt;</v>
      </c>
      <c r="X306" t="str">
        <f t="shared" ca="1" si="55"/>
        <v>&lt;act type="s" x="1165" y="2126" end_time="16:00:00" /&gt;</v>
      </c>
      <c r="Y306" t="str">
        <f t="shared" si="56"/>
        <v>&lt;leg mode="car"&gt;&lt;/leg&gt;</v>
      </c>
      <c r="Z306" t="str">
        <f t="shared" ca="1" si="57"/>
        <v>&lt;act type="h" x="1071" y="935" /&gt; &lt;/plan&gt; &lt;/person&gt;</v>
      </c>
    </row>
    <row r="307" spans="1:26" x14ac:dyDescent="0.25">
      <c r="A307">
        <v>11</v>
      </c>
      <c r="B307">
        <v>12</v>
      </c>
      <c r="D307">
        <v>303</v>
      </c>
      <c r="E307">
        <v>21</v>
      </c>
      <c r="F307" t="s">
        <v>37</v>
      </c>
      <c r="G307">
        <f ca="1">ROUND(INDEX(nodes!$B:$B,MATCH(A307,nodes!$A:$A,0))+RAND()*$B$1*2-$B$1,0)</f>
        <v>845</v>
      </c>
      <c r="H307">
        <f ca="1">ROUND(INDEX(nodes!$C:$C,MATCH(A307,nodes!$A:$A,0))+RAND()*$B$1*2-$B$1,0)</f>
        <v>853</v>
      </c>
      <c r="I307" s="1">
        <v>0.25</v>
      </c>
      <c r="J307" t="s">
        <v>10</v>
      </c>
      <c r="K307" t="s">
        <v>39</v>
      </c>
      <c r="L307">
        <f ca="1">ROUND(INDEX(nodes!$B:$B,MATCH(B307,nodes!$A:$A,0))+RAND()*$B$1*2-$B$1,0)</f>
        <v>741</v>
      </c>
      <c r="M307">
        <f ca="1">ROUND(INDEX(nodes!$C:$C,MATCH(B307,nodes!$A:$A,0))+RAND()*$B$1*2-$B$1,0)</f>
        <v>1848</v>
      </c>
      <c r="N307" s="1">
        <v>0.66666666666666696</v>
      </c>
      <c r="O307" t="s">
        <v>10</v>
      </c>
      <c r="P307" t="str">
        <f t="shared" si="58"/>
        <v>h</v>
      </c>
      <c r="Q307">
        <f t="shared" ca="1" si="59"/>
        <v>845</v>
      </c>
      <c r="R307">
        <f t="shared" ca="1" si="60"/>
        <v>853</v>
      </c>
      <c r="T307" t="s">
        <v>11</v>
      </c>
      <c r="U307" t="str">
        <f t="shared" si="52"/>
        <v>&lt;person id="303" age="21"&gt; &lt;plan selected="yes"&gt;</v>
      </c>
      <c r="V307" t="str">
        <f t="shared" ca="1" si="53"/>
        <v>&lt;act type="h" x="845" y="853" end_time="06:00:00" /&gt;</v>
      </c>
      <c r="W307" t="str">
        <f t="shared" si="54"/>
        <v>&lt;leg mode="car"&gt;&lt;/leg&gt;</v>
      </c>
      <c r="X307" t="str">
        <f t="shared" ca="1" si="55"/>
        <v>&lt;act type="s" x="741" y="1848" end_time="16:00:00" /&gt;</v>
      </c>
      <c r="Y307" t="str">
        <f t="shared" si="56"/>
        <v>&lt;leg mode="car"&gt;&lt;/leg&gt;</v>
      </c>
      <c r="Z307" t="str">
        <f t="shared" ca="1" si="57"/>
        <v>&lt;act type="h" x="845" y="853" /&gt; &lt;/plan&gt; &lt;/person&gt;</v>
      </c>
    </row>
    <row r="308" spans="1:26" x14ac:dyDescent="0.25">
      <c r="A308">
        <v>11</v>
      </c>
      <c r="B308">
        <v>12</v>
      </c>
      <c r="D308">
        <v>304</v>
      </c>
      <c r="E308">
        <v>21</v>
      </c>
      <c r="F308" t="s">
        <v>37</v>
      </c>
      <c r="G308">
        <f ca="1">ROUND(INDEX(nodes!$B:$B,MATCH(A308,nodes!$A:$A,0))+RAND()*$B$1*2-$B$1,0)</f>
        <v>854</v>
      </c>
      <c r="H308">
        <f ca="1">ROUND(INDEX(nodes!$C:$C,MATCH(A308,nodes!$A:$A,0))+RAND()*$B$1*2-$B$1,0)</f>
        <v>805</v>
      </c>
      <c r="I308" s="1">
        <v>0.25</v>
      </c>
      <c r="J308" t="s">
        <v>10</v>
      </c>
      <c r="K308" t="s">
        <v>39</v>
      </c>
      <c r="L308">
        <f ca="1">ROUND(INDEX(nodes!$B:$B,MATCH(B308,nodes!$A:$A,0))+RAND()*$B$1*2-$B$1,0)</f>
        <v>797</v>
      </c>
      <c r="M308">
        <f ca="1">ROUND(INDEX(nodes!$C:$C,MATCH(B308,nodes!$A:$A,0))+RAND()*$B$1*2-$B$1,0)</f>
        <v>2016</v>
      </c>
      <c r="N308" s="1">
        <v>0.66666666666666696</v>
      </c>
      <c r="O308" t="s">
        <v>10</v>
      </c>
      <c r="P308" t="str">
        <f t="shared" si="58"/>
        <v>h</v>
      </c>
      <c r="Q308">
        <f t="shared" ca="1" si="59"/>
        <v>854</v>
      </c>
      <c r="R308">
        <f t="shared" ca="1" si="60"/>
        <v>805</v>
      </c>
      <c r="T308" t="s">
        <v>11</v>
      </c>
      <c r="U308" t="str">
        <f t="shared" si="52"/>
        <v>&lt;person id="304" age="21"&gt; &lt;plan selected="yes"&gt;</v>
      </c>
      <c r="V308" t="str">
        <f t="shared" ca="1" si="53"/>
        <v>&lt;act type="h" x="854" y="805" end_time="06:00:00" /&gt;</v>
      </c>
      <c r="W308" t="str">
        <f t="shared" si="54"/>
        <v>&lt;leg mode="car"&gt;&lt;/leg&gt;</v>
      </c>
      <c r="X308" t="str">
        <f t="shared" ca="1" si="55"/>
        <v>&lt;act type="s" x="797" y="2016" end_time="16:00:00" /&gt;</v>
      </c>
      <c r="Y308" t="str">
        <f t="shared" si="56"/>
        <v>&lt;leg mode="car"&gt;&lt;/leg&gt;</v>
      </c>
      <c r="Z308" t="str">
        <f t="shared" ca="1" si="57"/>
        <v>&lt;act type="h" x="854" y="805" /&gt; &lt;/plan&gt; &lt;/person&gt;</v>
      </c>
    </row>
    <row r="309" spans="1:26" x14ac:dyDescent="0.25">
      <c r="A309">
        <v>11</v>
      </c>
      <c r="B309">
        <v>12</v>
      </c>
      <c r="D309">
        <v>305</v>
      </c>
      <c r="E309">
        <v>21</v>
      </c>
      <c r="F309" t="s">
        <v>37</v>
      </c>
      <c r="G309">
        <f ca="1">ROUND(INDEX(nodes!$B:$B,MATCH(A309,nodes!$A:$A,0))+RAND()*$B$1*2-$B$1,0)</f>
        <v>1061</v>
      </c>
      <c r="H309">
        <f ca="1">ROUND(INDEX(nodes!$C:$C,MATCH(A309,nodes!$A:$A,0))+RAND()*$B$1*2-$B$1,0)</f>
        <v>912</v>
      </c>
      <c r="I309" s="1">
        <v>0.25</v>
      </c>
      <c r="J309" t="s">
        <v>10</v>
      </c>
      <c r="K309" t="s">
        <v>39</v>
      </c>
      <c r="L309">
        <f ca="1">ROUND(INDEX(nodes!$B:$B,MATCH(B309,nodes!$A:$A,0))+RAND()*$B$1*2-$B$1,0)</f>
        <v>877</v>
      </c>
      <c r="M309">
        <f ca="1">ROUND(INDEX(nodes!$C:$C,MATCH(B309,nodes!$A:$A,0))+RAND()*$B$1*2-$B$1,0)</f>
        <v>1930</v>
      </c>
      <c r="N309" s="1">
        <v>0.66666666666666696</v>
      </c>
      <c r="O309" t="s">
        <v>10</v>
      </c>
      <c r="P309" t="str">
        <f t="shared" si="58"/>
        <v>h</v>
      </c>
      <c r="Q309">
        <f t="shared" ca="1" si="59"/>
        <v>1061</v>
      </c>
      <c r="R309">
        <f t="shared" ca="1" si="60"/>
        <v>912</v>
      </c>
      <c r="T309" t="s">
        <v>11</v>
      </c>
      <c r="U309" t="str">
        <f t="shared" si="52"/>
        <v>&lt;person id="305" age="21"&gt; &lt;plan selected="yes"&gt;</v>
      </c>
      <c r="V309" t="str">
        <f t="shared" ca="1" si="53"/>
        <v>&lt;act type="h" x="1061" y="912" end_time="06:00:00" /&gt;</v>
      </c>
      <c r="W309" t="str">
        <f t="shared" si="54"/>
        <v>&lt;leg mode="car"&gt;&lt;/leg&gt;</v>
      </c>
      <c r="X309" t="str">
        <f t="shared" ca="1" si="55"/>
        <v>&lt;act type="s" x="877" y="1930" end_time="16:00:00" /&gt;</v>
      </c>
      <c r="Y309" t="str">
        <f t="shared" si="56"/>
        <v>&lt;leg mode="car"&gt;&lt;/leg&gt;</v>
      </c>
      <c r="Z309" t="str">
        <f t="shared" ca="1" si="57"/>
        <v>&lt;act type="h" x="1061" y="912" /&gt; &lt;/plan&gt; &lt;/person&gt;</v>
      </c>
    </row>
    <row r="310" spans="1:26" x14ac:dyDescent="0.25">
      <c r="A310">
        <v>11</v>
      </c>
      <c r="B310">
        <v>12</v>
      </c>
      <c r="D310">
        <v>306</v>
      </c>
      <c r="E310">
        <v>21</v>
      </c>
      <c r="F310" t="s">
        <v>37</v>
      </c>
      <c r="G310">
        <f ca="1">ROUND(INDEX(nodes!$B:$B,MATCH(A310,nodes!$A:$A,0))+RAND()*$B$1*2-$B$1,0)</f>
        <v>1220</v>
      </c>
      <c r="H310">
        <f ca="1">ROUND(INDEX(nodes!$C:$C,MATCH(A310,nodes!$A:$A,0))+RAND()*$B$1*2-$B$1,0)</f>
        <v>1297</v>
      </c>
      <c r="I310" s="1">
        <v>0.25</v>
      </c>
      <c r="J310" t="s">
        <v>10</v>
      </c>
      <c r="K310" t="s">
        <v>39</v>
      </c>
      <c r="L310">
        <f ca="1">ROUND(INDEX(nodes!$B:$B,MATCH(B310,nodes!$A:$A,0))+RAND()*$B$1*2-$B$1,0)</f>
        <v>1009</v>
      </c>
      <c r="M310">
        <f ca="1">ROUND(INDEX(nodes!$C:$C,MATCH(B310,nodes!$A:$A,0))+RAND()*$B$1*2-$B$1,0)</f>
        <v>2160</v>
      </c>
      <c r="N310" s="1">
        <v>0.66666666666666696</v>
      </c>
      <c r="O310" t="s">
        <v>10</v>
      </c>
      <c r="P310" t="str">
        <f t="shared" si="58"/>
        <v>h</v>
      </c>
      <c r="Q310">
        <f t="shared" ca="1" si="59"/>
        <v>1220</v>
      </c>
      <c r="R310">
        <f t="shared" ca="1" si="60"/>
        <v>1297</v>
      </c>
      <c r="T310" t="s">
        <v>11</v>
      </c>
      <c r="U310" t="str">
        <f t="shared" si="52"/>
        <v>&lt;person id="306" age="21"&gt; &lt;plan selected="yes"&gt;</v>
      </c>
      <c r="V310" t="str">
        <f t="shared" ca="1" si="53"/>
        <v>&lt;act type="h" x="1220" y="1297" end_time="06:00:00" /&gt;</v>
      </c>
      <c r="W310" t="str">
        <f t="shared" si="54"/>
        <v>&lt;leg mode="car"&gt;&lt;/leg&gt;</v>
      </c>
      <c r="X310" t="str">
        <f t="shared" ca="1" si="55"/>
        <v>&lt;act type="s" x="1009" y="2160" end_time="16:00:00" /&gt;</v>
      </c>
      <c r="Y310" t="str">
        <f t="shared" si="56"/>
        <v>&lt;leg mode="car"&gt;&lt;/leg&gt;</v>
      </c>
      <c r="Z310" t="str">
        <f t="shared" ca="1" si="57"/>
        <v>&lt;act type="h" x="1220" y="1297" /&gt; &lt;/plan&gt; &lt;/person&gt;</v>
      </c>
    </row>
    <row r="311" spans="1:26" x14ac:dyDescent="0.25">
      <c r="A311">
        <v>11</v>
      </c>
      <c r="B311">
        <v>12</v>
      </c>
      <c r="D311">
        <v>307</v>
      </c>
      <c r="E311">
        <v>21</v>
      </c>
      <c r="F311" t="s">
        <v>37</v>
      </c>
      <c r="G311">
        <f ca="1">ROUND(INDEX(nodes!$B:$B,MATCH(A311,nodes!$A:$A,0))+RAND()*$B$1*2-$B$1,0)</f>
        <v>773</v>
      </c>
      <c r="H311">
        <f ca="1">ROUND(INDEX(nodes!$C:$C,MATCH(A311,nodes!$A:$A,0))+RAND()*$B$1*2-$B$1,0)</f>
        <v>720</v>
      </c>
      <c r="I311" s="1">
        <v>0.25</v>
      </c>
      <c r="J311" t="s">
        <v>10</v>
      </c>
      <c r="K311" t="s">
        <v>39</v>
      </c>
      <c r="L311">
        <f ca="1">ROUND(INDEX(nodes!$B:$B,MATCH(B311,nodes!$A:$A,0))+RAND()*$B$1*2-$B$1,0)</f>
        <v>905</v>
      </c>
      <c r="M311">
        <f ca="1">ROUND(INDEX(nodes!$C:$C,MATCH(B311,nodes!$A:$A,0))+RAND()*$B$1*2-$B$1,0)</f>
        <v>2043</v>
      </c>
      <c r="N311" s="1">
        <v>0.66666666666666696</v>
      </c>
      <c r="O311" t="s">
        <v>10</v>
      </c>
      <c r="P311" t="str">
        <f t="shared" si="58"/>
        <v>h</v>
      </c>
      <c r="Q311">
        <f t="shared" ca="1" si="59"/>
        <v>773</v>
      </c>
      <c r="R311">
        <f t="shared" ca="1" si="60"/>
        <v>720</v>
      </c>
      <c r="T311" t="s">
        <v>11</v>
      </c>
      <c r="U311" t="str">
        <f t="shared" si="52"/>
        <v>&lt;person id="307" age="21"&gt; &lt;plan selected="yes"&gt;</v>
      </c>
      <c r="V311" t="str">
        <f t="shared" ca="1" si="53"/>
        <v>&lt;act type="h" x="773" y="720" end_time="06:00:00" /&gt;</v>
      </c>
      <c r="W311" t="str">
        <f t="shared" si="54"/>
        <v>&lt;leg mode="car"&gt;&lt;/leg&gt;</v>
      </c>
      <c r="X311" t="str">
        <f t="shared" ca="1" si="55"/>
        <v>&lt;act type="s" x="905" y="2043" end_time="16:00:00" /&gt;</v>
      </c>
      <c r="Y311" t="str">
        <f t="shared" si="56"/>
        <v>&lt;leg mode="car"&gt;&lt;/leg&gt;</v>
      </c>
      <c r="Z311" t="str">
        <f t="shared" ca="1" si="57"/>
        <v>&lt;act type="h" x="773" y="720" /&gt; &lt;/plan&gt; &lt;/person&gt;</v>
      </c>
    </row>
    <row r="312" spans="1:26" x14ac:dyDescent="0.25">
      <c r="A312">
        <v>11</v>
      </c>
      <c r="B312">
        <v>12</v>
      </c>
      <c r="D312">
        <v>308</v>
      </c>
      <c r="E312">
        <v>21</v>
      </c>
      <c r="F312" t="s">
        <v>37</v>
      </c>
      <c r="G312">
        <f ca="1">ROUND(INDEX(nodes!$B:$B,MATCH(A312,nodes!$A:$A,0))+RAND()*$B$1*2-$B$1,0)</f>
        <v>937</v>
      </c>
      <c r="H312">
        <f ca="1">ROUND(INDEX(nodes!$C:$C,MATCH(A312,nodes!$A:$A,0))+RAND()*$B$1*2-$B$1,0)</f>
        <v>874</v>
      </c>
      <c r="I312" s="1">
        <v>0.25</v>
      </c>
      <c r="J312" t="s">
        <v>10</v>
      </c>
      <c r="K312" t="s">
        <v>39</v>
      </c>
      <c r="L312">
        <f ca="1">ROUND(INDEX(nodes!$B:$B,MATCH(B312,nodes!$A:$A,0))+RAND()*$B$1*2-$B$1,0)</f>
        <v>948</v>
      </c>
      <c r="M312">
        <f ca="1">ROUND(INDEX(nodes!$C:$C,MATCH(B312,nodes!$A:$A,0))+RAND()*$B$1*2-$B$1,0)</f>
        <v>1980</v>
      </c>
      <c r="N312" s="1">
        <v>0.66666666666666696</v>
      </c>
      <c r="O312" t="s">
        <v>10</v>
      </c>
      <c r="P312" t="str">
        <f t="shared" si="58"/>
        <v>h</v>
      </c>
      <c r="Q312">
        <f t="shared" ca="1" si="59"/>
        <v>937</v>
      </c>
      <c r="R312">
        <f t="shared" ca="1" si="60"/>
        <v>874</v>
      </c>
      <c r="T312" t="s">
        <v>11</v>
      </c>
      <c r="U312" t="str">
        <f t="shared" si="52"/>
        <v>&lt;person id="308" age="21"&gt; &lt;plan selected="yes"&gt;</v>
      </c>
      <c r="V312" t="str">
        <f t="shared" ca="1" si="53"/>
        <v>&lt;act type="h" x="937" y="874" end_time="06:00:00" /&gt;</v>
      </c>
      <c r="W312" t="str">
        <f t="shared" si="54"/>
        <v>&lt;leg mode="car"&gt;&lt;/leg&gt;</v>
      </c>
      <c r="X312" t="str">
        <f t="shared" ca="1" si="55"/>
        <v>&lt;act type="s" x="948" y="1980" end_time="16:00:00" /&gt;</v>
      </c>
      <c r="Y312" t="str">
        <f t="shared" si="56"/>
        <v>&lt;leg mode="car"&gt;&lt;/leg&gt;</v>
      </c>
      <c r="Z312" t="str">
        <f t="shared" ca="1" si="57"/>
        <v>&lt;act type="h" x="937" y="874" /&gt; &lt;/plan&gt; &lt;/person&gt;</v>
      </c>
    </row>
    <row r="313" spans="1:26" x14ac:dyDescent="0.25">
      <c r="A313">
        <v>11</v>
      </c>
      <c r="B313">
        <v>12</v>
      </c>
      <c r="D313">
        <v>309</v>
      </c>
      <c r="E313">
        <v>21</v>
      </c>
      <c r="F313" t="s">
        <v>37</v>
      </c>
      <c r="G313">
        <f ca="1">ROUND(INDEX(nodes!$B:$B,MATCH(A313,nodes!$A:$A,0))+RAND()*$B$1*2-$B$1,0)</f>
        <v>956</v>
      </c>
      <c r="H313">
        <f ca="1">ROUND(INDEX(nodes!$C:$C,MATCH(A313,nodes!$A:$A,0))+RAND()*$B$1*2-$B$1,0)</f>
        <v>761</v>
      </c>
      <c r="I313" s="1">
        <v>0.25</v>
      </c>
      <c r="J313" t="s">
        <v>10</v>
      </c>
      <c r="K313" t="s">
        <v>39</v>
      </c>
      <c r="L313">
        <f ca="1">ROUND(INDEX(nodes!$B:$B,MATCH(B313,nodes!$A:$A,0))+RAND()*$B$1*2-$B$1,0)</f>
        <v>1087</v>
      </c>
      <c r="M313">
        <f ca="1">ROUND(INDEX(nodes!$C:$C,MATCH(B313,nodes!$A:$A,0))+RAND()*$B$1*2-$B$1,0)</f>
        <v>1826</v>
      </c>
      <c r="N313" s="1">
        <v>0.66666666666666696</v>
      </c>
      <c r="O313" t="s">
        <v>10</v>
      </c>
      <c r="P313" t="str">
        <f t="shared" si="58"/>
        <v>h</v>
      </c>
      <c r="Q313">
        <f t="shared" ca="1" si="59"/>
        <v>956</v>
      </c>
      <c r="R313">
        <f t="shared" ca="1" si="60"/>
        <v>761</v>
      </c>
      <c r="T313" t="s">
        <v>11</v>
      </c>
      <c r="U313" t="str">
        <f t="shared" si="52"/>
        <v>&lt;person id="309" age="21"&gt; &lt;plan selected="yes"&gt;</v>
      </c>
      <c r="V313" t="str">
        <f t="shared" ca="1" si="53"/>
        <v>&lt;act type="h" x="956" y="761" end_time="06:00:00" /&gt;</v>
      </c>
      <c r="W313" t="str">
        <f t="shared" si="54"/>
        <v>&lt;leg mode="car"&gt;&lt;/leg&gt;</v>
      </c>
      <c r="X313" t="str">
        <f t="shared" ca="1" si="55"/>
        <v>&lt;act type="s" x="1087" y="1826" end_time="16:00:00" /&gt;</v>
      </c>
      <c r="Y313" t="str">
        <f t="shared" si="56"/>
        <v>&lt;leg mode="car"&gt;&lt;/leg&gt;</v>
      </c>
      <c r="Z313" t="str">
        <f t="shared" ca="1" si="57"/>
        <v>&lt;act type="h" x="956" y="761" /&gt; &lt;/plan&gt; &lt;/person&gt;</v>
      </c>
    </row>
    <row r="314" spans="1:26" x14ac:dyDescent="0.25">
      <c r="A314">
        <v>11</v>
      </c>
      <c r="B314">
        <v>12</v>
      </c>
      <c r="D314">
        <v>310</v>
      </c>
      <c r="E314">
        <v>21</v>
      </c>
      <c r="F314" t="s">
        <v>37</v>
      </c>
      <c r="G314">
        <f ca="1">ROUND(INDEX(nodes!$B:$B,MATCH(A314,nodes!$A:$A,0))+RAND()*$B$1*2-$B$1,0)</f>
        <v>863</v>
      </c>
      <c r="H314">
        <f ca="1">ROUND(INDEX(nodes!$C:$C,MATCH(A314,nodes!$A:$A,0))+RAND()*$B$1*2-$B$1,0)</f>
        <v>958</v>
      </c>
      <c r="I314" s="1">
        <v>0.25</v>
      </c>
      <c r="J314" t="s">
        <v>10</v>
      </c>
      <c r="K314" t="s">
        <v>39</v>
      </c>
      <c r="L314">
        <f ca="1">ROUND(INDEX(nodes!$B:$B,MATCH(B314,nodes!$A:$A,0))+RAND()*$B$1*2-$B$1,0)</f>
        <v>1269</v>
      </c>
      <c r="M314">
        <f ca="1">ROUND(INDEX(nodes!$C:$C,MATCH(B314,nodes!$A:$A,0))+RAND()*$B$1*2-$B$1,0)</f>
        <v>2075</v>
      </c>
      <c r="N314" s="1">
        <v>0.66666666666666696</v>
      </c>
      <c r="O314" t="s">
        <v>10</v>
      </c>
      <c r="P314" t="str">
        <f t="shared" si="58"/>
        <v>h</v>
      </c>
      <c r="Q314">
        <f t="shared" ca="1" si="59"/>
        <v>863</v>
      </c>
      <c r="R314">
        <f t="shared" ca="1" si="60"/>
        <v>958</v>
      </c>
      <c r="T314" t="s">
        <v>11</v>
      </c>
      <c r="U314" t="str">
        <f t="shared" si="52"/>
        <v>&lt;person id="310" age="21"&gt; &lt;plan selected="yes"&gt;</v>
      </c>
      <c r="V314" t="str">
        <f t="shared" ca="1" si="53"/>
        <v>&lt;act type="h" x="863" y="958" end_time="06:00:00" /&gt;</v>
      </c>
      <c r="W314" t="str">
        <f t="shared" si="54"/>
        <v>&lt;leg mode="car"&gt;&lt;/leg&gt;</v>
      </c>
      <c r="X314" t="str">
        <f t="shared" ca="1" si="55"/>
        <v>&lt;act type="s" x="1269" y="2075" end_time="16:00:00" /&gt;</v>
      </c>
      <c r="Y314" t="str">
        <f t="shared" si="56"/>
        <v>&lt;leg mode="car"&gt;&lt;/leg&gt;</v>
      </c>
      <c r="Z314" t="str">
        <f t="shared" ca="1" si="57"/>
        <v>&lt;act type="h" x="863" y="958" /&gt; &lt;/plan&gt; &lt;/person&gt;</v>
      </c>
    </row>
    <row r="315" spans="1:26" x14ac:dyDescent="0.25">
      <c r="A315">
        <v>11</v>
      </c>
      <c r="B315">
        <v>12</v>
      </c>
      <c r="D315">
        <v>311</v>
      </c>
      <c r="E315">
        <v>21</v>
      </c>
      <c r="F315" t="s">
        <v>37</v>
      </c>
      <c r="G315">
        <f ca="1">ROUND(INDEX(nodes!$B:$B,MATCH(A315,nodes!$A:$A,0))+RAND()*$B$1*2-$B$1,0)</f>
        <v>921</v>
      </c>
      <c r="H315">
        <f ca="1">ROUND(INDEX(nodes!$C:$C,MATCH(A315,nodes!$A:$A,0))+RAND()*$B$1*2-$B$1,0)</f>
        <v>821</v>
      </c>
      <c r="I315" s="1">
        <v>0.25</v>
      </c>
      <c r="J315" t="s">
        <v>10</v>
      </c>
      <c r="K315" t="s">
        <v>39</v>
      </c>
      <c r="L315">
        <f ca="1">ROUND(INDEX(nodes!$B:$B,MATCH(B315,nodes!$A:$A,0))+RAND()*$B$1*2-$B$1,0)</f>
        <v>1015</v>
      </c>
      <c r="M315">
        <f ca="1">ROUND(INDEX(nodes!$C:$C,MATCH(B315,nodes!$A:$A,0))+RAND()*$B$1*2-$B$1,0)</f>
        <v>1731</v>
      </c>
      <c r="N315" s="1">
        <v>0.66666666666666696</v>
      </c>
      <c r="O315" t="s">
        <v>10</v>
      </c>
      <c r="P315" t="str">
        <f t="shared" si="58"/>
        <v>h</v>
      </c>
      <c r="Q315">
        <f t="shared" ca="1" si="59"/>
        <v>921</v>
      </c>
      <c r="R315">
        <f t="shared" ca="1" si="60"/>
        <v>821</v>
      </c>
      <c r="T315" t="s">
        <v>11</v>
      </c>
      <c r="U315" t="str">
        <f t="shared" si="52"/>
        <v>&lt;person id="311" age="21"&gt; &lt;plan selected="yes"&gt;</v>
      </c>
      <c r="V315" t="str">
        <f t="shared" ca="1" si="53"/>
        <v>&lt;act type="h" x="921" y="821" end_time="06:00:00" /&gt;</v>
      </c>
      <c r="W315" t="str">
        <f t="shared" si="54"/>
        <v>&lt;leg mode="car"&gt;&lt;/leg&gt;</v>
      </c>
      <c r="X315" t="str">
        <f t="shared" ca="1" si="55"/>
        <v>&lt;act type="s" x="1015" y="1731" end_time="16:00:00" /&gt;</v>
      </c>
      <c r="Y315" t="str">
        <f t="shared" si="56"/>
        <v>&lt;leg mode="car"&gt;&lt;/leg&gt;</v>
      </c>
      <c r="Z315" t="str">
        <f t="shared" ca="1" si="57"/>
        <v>&lt;act type="h" x="921" y="821" /&gt; &lt;/plan&gt; &lt;/person&gt;</v>
      </c>
    </row>
    <row r="316" spans="1:26" x14ac:dyDescent="0.25">
      <c r="A316">
        <v>11</v>
      </c>
      <c r="B316">
        <v>12</v>
      </c>
      <c r="D316">
        <v>312</v>
      </c>
      <c r="E316">
        <v>21</v>
      </c>
      <c r="F316" t="s">
        <v>37</v>
      </c>
      <c r="G316">
        <f ca="1">ROUND(INDEX(nodes!$B:$B,MATCH(A316,nodes!$A:$A,0))+RAND()*$B$1*2-$B$1,0)</f>
        <v>722</v>
      </c>
      <c r="H316">
        <f ca="1">ROUND(INDEX(nodes!$C:$C,MATCH(A316,nodes!$A:$A,0))+RAND()*$B$1*2-$B$1,0)</f>
        <v>949</v>
      </c>
      <c r="I316" s="1">
        <v>0.25</v>
      </c>
      <c r="J316" t="s">
        <v>10</v>
      </c>
      <c r="K316" t="s">
        <v>39</v>
      </c>
      <c r="L316">
        <f ca="1">ROUND(INDEX(nodes!$B:$B,MATCH(B316,nodes!$A:$A,0))+RAND()*$B$1*2-$B$1,0)</f>
        <v>884</v>
      </c>
      <c r="M316">
        <f ca="1">ROUND(INDEX(nodes!$C:$C,MATCH(B316,nodes!$A:$A,0))+RAND()*$B$1*2-$B$1,0)</f>
        <v>1860</v>
      </c>
      <c r="N316" s="1">
        <v>0.66666666666666696</v>
      </c>
      <c r="O316" t="s">
        <v>10</v>
      </c>
      <c r="P316" t="str">
        <f t="shared" si="58"/>
        <v>h</v>
      </c>
      <c r="Q316">
        <f t="shared" ca="1" si="59"/>
        <v>722</v>
      </c>
      <c r="R316">
        <f t="shared" ca="1" si="60"/>
        <v>949</v>
      </c>
      <c r="T316" t="s">
        <v>11</v>
      </c>
      <c r="U316" t="str">
        <f t="shared" si="52"/>
        <v>&lt;person id="312" age="21"&gt; &lt;plan selected="yes"&gt;</v>
      </c>
      <c r="V316" t="str">
        <f t="shared" ca="1" si="53"/>
        <v>&lt;act type="h" x="722" y="949" end_time="06:00:00" /&gt;</v>
      </c>
      <c r="W316" t="str">
        <f t="shared" si="54"/>
        <v>&lt;leg mode="car"&gt;&lt;/leg&gt;</v>
      </c>
      <c r="X316" t="str">
        <f t="shared" ca="1" si="55"/>
        <v>&lt;act type="s" x="884" y="1860" end_time="16:00:00" /&gt;</v>
      </c>
      <c r="Y316" t="str">
        <f t="shared" si="56"/>
        <v>&lt;leg mode="car"&gt;&lt;/leg&gt;</v>
      </c>
      <c r="Z316" t="str">
        <f t="shared" ca="1" si="57"/>
        <v>&lt;act type="h" x="722" y="949" /&gt; &lt;/plan&gt; &lt;/person&gt;</v>
      </c>
    </row>
    <row r="317" spans="1:26" x14ac:dyDescent="0.25">
      <c r="A317">
        <v>11</v>
      </c>
      <c r="B317">
        <v>12</v>
      </c>
      <c r="D317">
        <v>313</v>
      </c>
      <c r="E317">
        <v>21</v>
      </c>
      <c r="F317" t="s">
        <v>37</v>
      </c>
      <c r="G317">
        <f ca="1">ROUND(INDEX(nodes!$B:$B,MATCH(A317,nodes!$A:$A,0))+RAND()*$B$1*2-$B$1,0)</f>
        <v>811</v>
      </c>
      <c r="H317">
        <f ca="1">ROUND(INDEX(nodes!$C:$C,MATCH(A317,nodes!$A:$A,0))+RAND()*$B$1*2-$B$1,0)</f>
        <v>992</v>
      </c>
      <c r="I317" s="1">
        <v>0.25</v>
      </c>
      <c r="J317" t="s">
        <v>10</v>
      </c>
      <c r="K317" t="s">
        <v>39</v>
      </c>
      <c r="L317">
        <f ca="1">ROUND(INDEX(nodes!$B:$B,MATCH(B317,nodes!$A:$A,0))+RAND()*$B$1*2-$B$1,0)</f>
        <v>1277</v>
      </c>
      <c r="M317">
        <f ca="1">ROUND(INDEX(nodes!$C:$C,MATCH(B317,nodes!$A:$A,0))+RAND()*$B$1*2-$B$1,0)</f>
        <v>1899</v>
      </c>
      <c r="N317" s="1">
        <v>0.66666666666666696</v>
      </c>
      <c r="O317" t="s">
        <v>10</v>
      </c>
      <c r="P317" t="str">
        <f t="shared" si="58"/>
        <v>h</v>
      </c>
      <c r="Q317">
        <f t="shared" ca="1" si="59"/>
        <v>811</v>
      </c>
      <c r="R317">
        <f t="shared" ca="1" si="60"/>
        <v>992</v>
      </c>
      <c r="T317" t="s">
        <v>11</v>
      </c>
      <c r="U317" t="str">
        <f t="shared" si="52"/>
        <v>&lt;person id="313" age="21"&gt; &lt;plan selected="yes"&gt;</v>
      </c>
      <c r="V317" t="str">
        <f t="shared" ca="1" si="53"/>
        <v>&lt;act type="h" x="811" y="992" end_time="06:00:00" /&gt;</v>
      </c>
      <c r="W317" t="str">
        <f t="shared" si="54"/>
        <v>&lt;leg mode="car"&gt;&lt;/leg&gt;</v>
      </c>
      <c r="X317" t="str">
        <f t="shared" ca="1" si="55"/>
        <v>&lt;act type="s" x="1277" y="1899" end_time="16:00:00" /&gt;</v>
      </c>
      <c r="Y317" t="str">
        <f t="shared" si="56"/>
        <v>&lt;leg mode="car"&gt;&lt;/leg&gt;</v>
      </c>
      <c r="Z317" t="str">
        <f t="shared" ca="1" si="57"/>
        <v>&lt;act type="h" x="811" y="992" /&gt; &lt;/plan&gt; &lt;/person&gt;</v>
      </c>
    </row>
    <row r="318" spans="1:26" x14ac:dyDescent="0.25">
      <c r="A318">
        <v>11</v>
      </c>
      <c r="B318">
        <v>12</v>
      </c>
      <c r="D318">
        <v>314</v>
      </c>
      <c r="E318">
        <v>21</v>
      </c>
      <c r="F318" t="s">
        <v>37</v>
      </c>
      <c r="G318">
        <f ca="1">ROUND(INDEX(nodes!$B:$B,MATCH(A318,nodes!$A:$A,0))+RAND()*$B$1*2-$B$1,0)</f>
        <v>1230</v>
      </c>
      <c r="H318">
        <f ca="1">ROUND(INDEX(nodes!$C:$C,MATCH(A318,nodes!$A:$A,0))+RAND()*$B$1*2-$B$1,0)</f>
        <v>1027</v>
      </c>
      <c r="I318" s="1">
        <v>0.25</v>
      </c>
      <c r="J318" t="s">
        <v>10</v>
      </c>
      <c r="K318" t="s">
        <v>39</v>
      </c>
      <c r="L318">
        <f ca="1">ROUND(INDEX(nodes!$B:$B,MATCH(B318,nodes!$A:$A,0))+RAND()*$B$1*2-$B$1,0)</f>
        <v>909</v>
      </c>
      <c r="M318">
        <f ca="1">ROUND(INDEX(nodes!$C:$C,MATCH(B318,nodes!$A:$A,0))+RAND()*$B$1*2-$B$1,0)</f>
        <v>2066</v>
      </c>
      <c r="N318" s="1">
        <v>0.66666666666666696</v>
      </c>
      <c r="O318" t="s">
        <v>10</v>
      </c>
      <c r="P318" t="str">
        <f t="shared" si="58"/>
        <v>h</v>
      </c>
      <c r="Q318">
        <f t="shared" ca="1" si="59"/>
        <v>1230</v>
      </c>
      <c r="R318">
        <f t="shared" ca="1" si="60"/>
        <v>1027</v>
      </c>
      <c r="T318" t="s">
        <v>11</v>
      </c>
      <c r="U318" t="str">
        <f t="shared" si="52"/>
        <v>&lt;person id="314" age="21"&gt; &lt;plan selected="yes"&gt;</v>
      </c>
      <c r="V318" t="str">
        <f t="shared" ca="1" si="53"/>
        <v>&lt;act type="h" x="1230" y="1027" end_time="06:00:00" /&gt;</v>
      </c>
      <c r="W318" t="str">
        <f t="shared" si="54"/>
        <v>&lt;leg mode="car"&gt;&lt;/leg&gt;</v>
      </c>
      <c r="X318" t="str">
        <f t="shared" ca="1" si="55"/>
        <v>&lt;act type="s" x="909" y="2066" end_time="16:00:00" /&gt;</v>
      </c>
      <c r="Y318" t="str">
        <f t="shared" si="56"/>
        <v>&lt;leg mode="car"&gt;&lt;/leg&gt;</v>
      </c>
      <c r="Z318" t="str">
        <f t="shared" ca="1" si="57"/>
        <v>&lt;act type="h" x="1230" y="1027" /&gt; &lt;/plan&gt; &lt;/person&gt;</v>
      </c>
    </row>
    <row r="319" spans="1:26" x14ac:dyDescent="0.25">
      <c r="A319">
        <v>11</v>
      </c>
      <c r="B319">
        <v>12</v>
      </c>
      <c r="D319">
        <v>315</v>
      </c>
      <c r="E319">
        <v>21</v>
      </c>
      <c r="F319" t="s">
        <v>37</v>
      </c>
      <c r="G319">
        <f ca="1">ROUND(INDEX(nodes!$B:$B,MATCH(A319,nodes!$A:$A,0))+RAND()*$B$1*2-$B$1,0)</f>
        <v>1237</v>
      </c>
      <c r="H319">
        <f ca="1">ROUND(INDEX(nodes!$C:$C,MATCH(A319,nodes!$A:$A,0))+RAND()*$B$1*2-$B$1,0)</f>
        <v>1022</v>
      </c>
      <c r="I319" s="1">
        <v>0.25</v>
      </c>
      <c r="J319" t="s">
        <v>10</v>
      </c>
      <c r="K319" t="s">
        <v>39</v>
      </c>
      <c r="L319">
        <f ca="1">ROUND(INDEX(nodes!$B:$B,MATCH(B319,nodes!$A:$A,0))+RAND()*$B$1*2-$B$1,0)</f>
        <v>1077</v>
      </c>
      <c r="M319">
        <f ca="1">ROUND(INDEX(nodes!$C:$C,MATCH(B319,nodes!$A:$A,0))+RAND()*$B$1*2-$B$1,0)</f>
        <v>1780</v>
      </c>
      <c r="N319" s="1">
        <v>0.66666666666666696</v>
      </c>
      <c r="O319" t="s">
        <v>10</v>
      </c>
      <c r="P319" t="str">
        <f t="shared" si="58"/>
        <v>h</v>
      </c>
      <c r="Q319">
        <f t="shared" ca="1" si="59"/>
        <v>1237</v>
      </c>
      <c r="R319">
        <f t="shared" ca="1" si="60"/>
        <v>1022</v>
      </c>
      <c r="T319" t="s">
        <v>11</v>
      </c>
      <c r="U319" t="str">
        <f t="shared" si="52"/>
        <v>&lt;person id="315" age="21"&gt; &lt;plan selected="yes"&gt;</v>
      </c>
      <c r="V319" t="str">
        <f t="shared" ca="1" si="53"/>
        <v>&lt;act type="h" x="1237" y="1022" end_time="06:00:00" /&gt;</v>
      </c>
      <c r="W319" t="str">
        <f t="shared" si="54"/>
        <v>&lt;leg mode="car"&gt;&lt;/leg&gt;</v>
      </c>
      <c r="X319" t="str">
        <f t="shared" ca="1" si="55"/>
        <v>&lt;act type="s" x="1077" y="1780" end_time="16:00:00" /&gt;</v>
      </c>
      <c r="Y319" t="str">
        <f t="shared" si="56"/>
        <v>&lt;leg mode="car"&gt;&lt;/leg&gt;</v>
      </c>
      <c r="Z319" t="str">
        <f t="shared" ca="1" si="57"/>
        <v>&lt;act type="h" x="1237" y="1022" /&gt; &lt;/plan&gt; &lt;/person&gt;</v>
      </c>
    </row>
    <row r="320" spans="1:26" x14ac:dyDescent="0.25">
      <c r="A320">
        <v>11</v>
      </c>
      <c r="B320">
        <v>12</v>
      </c>
      <c r="D320">
        <v>316</v>
      </c>
      <c r="E320">
        <v>21</v>
      </c>
      <c r="F320" t="s">
        <v>37</v>
      </c>
      <c r="G320">
        <f ca="1">ROUND(INDEX(nodes!$B:$B,MATCH(A320,nodes!$A:$A,0))+RAND()*$B$1*2-$B$1,0)</f>
        <v>1193</v>
      </c>
      <c r="H320">
        <f ca="1">ROUND(INDEX(nodes!$C:$C,MATCH(A320,nodes!$A:$A,0))+RAND()*$B$1*2-$B$1,0)</f>
        <v>802</v>
      </c>
      <c r="I320" s="1">
        <v>0.25</v>
      </c>
      <c r="J320" t="s">
        <v>10</v>
      </c>
      <c r="K320" t="s">
        <v>39</v>
      </c>
      <c r="L320">
        <f ca="1">ROUND(INDEX(nodes!$B:$B,MATCH(B320,nodes!$A:$A,0))+RAND()*$B$1*2-$B$1,0)</f>
        <v>949</v>
      </c>
      <c r="M320">
        <f ca="1">ROUND(INDEX(nodes!$C:$C,MATCH(B320,nodes!$A:$A,0))+RAND()*$B$1*2-$B$1,0)</f>
        <v>1806</v>
      </c>
      <c r="N320" s="1">
        <v>0.66666666666666696</v>
      </c>
      <c r="O320" t="s">
        <v>10</v>
      </c>
      <c r="P320" t="str">
        <f t="shared" si="58"/>
        <v>h</v>
      </c>
      <c r="Q320">
        <f t="shared" ca="1" si="59"/>
        <v>1193</v>
      </c>
      <c r="R320">
        <f t="shared" ca="1" si="60"/>
        <v>802</v>
      </c>
      <c r="T320" t="s">
        <v>11</v>
      </c>
      <c r="U320" t="str">
        <f t="shared" si="52"/>
        <v>&lt;person id="316" age="21"&gt; &lt;plan selected="yes"&gt;</v>
      </c>
      <c r="V320" t="str">
        <f t="shared" ca="1" si="53"/>
        <v>&lt;act type="h" x="1193" y="802" end_time="06:00:00" /&gt;</v>
      </c>
      <c r="W320" t="str">
        <f t="shared" si="54"/>
        <v>&lt;leg mode="car"&gt;&lt;/leg&gt;</v>
      </c>
      <c r="X320" t="str">
        <f t="shared" ca="1" si="55"/>
        <v>&lt;act type="s" x="949" y="1806" end_time="16:00:00" /&gt;</v>
      </c>
      <c r="Y320" t="str">
        <f t="shared" si="56"/>
        <v>&lt;leg mode="car"&gt;&lt;/leg&gt;</v>
      </c>
      <c r="Z320" t="str">
        <f t="shared" ca="1" si="57"/>
        <v>&lt;act type="h" x="1193" y="802" /&gt; &lt;/plan&gt; &lt;/person&gt;</v>
      </c>
    </row>
    <row r="321" spans="1:26" x14ac:dyDescent="0.25">
      <c r="A321">
        <v>11</v>
      </c>
      <c r="B321">
        <v>12</v>
      </c>
      <c r="D321">
        <v>317</v>
      </c>
      <c r="E321">
        <v>21</v>
      </c>
      <c r="F321" t="s">
        <v>37</v>
      </c>
      <c r="G321">
        <f ca="1">ROUND(INDEX(nodes!$B:$B,MATCH(A321,nodes!$A:$A,0))+RAND()*$B$1*2-$B$1,0)</f>
        <v>1269</v>
      </c>
      <c r="H321">
        <f ca="1">ROUND(INDEX(nodes!$C:$C,MATCH(A321,nodes!$A:$A,0))+RAND()*$B$1*2-$B$1,0)</f>
        <v>929</v>
      </c>
      <c r="I321" s="1">
        <v>0.25</v>
      </c>
      <c r="J321" t="s">
        <v>10</v>
      </c>
      <c r="K321" t="s">
        <v>39</v>
      </c>
      <c r="L321">
        <f ca="1">ROUND(INDEX(nodes!$B:$B,MATCH(B321,nodes!$A:$A,0))+RAND()*$B$1*2-$B$1,0)</f>
        <v>1103</v>
      </c>
      <c r="M321">
        <f ca="1">ROUND(INDEX(nodes!$C:$C,MATCH(B321,nodes!$A:$A,0))+RAND()*$B$1*2-$B$1,0)</f>
        <v>2284</v>
      </c>
      <c r="N321" s="1">
        <v>0.66666666666666696</v>
      </c>
      <c r="O321" t="s">
        <v>10</v>
      </c>
      <c r="P321" t="str">
        <f t="shared" si="58"/>
        <v>h</v>
      </c>
      <c r="Q321">
        <f t="shared" ca="1" si="59"/>
        <v>1269</v>
      </c>
      <c r="R321">
        <f t="shared" ca="1" si="60"/>
        <v>929</v>
      </c>
      <c r="T321" t="s">
        <v>11</v>
      </c>
      <c r="U321" t="str">
        <f t="shared" si="52"/>
        <v>&lt;person id="317" age="21"&gt; &lt;plan selected="yes"&gt;</v>
      </c>
      <c r="V321" t="str">
        <f t="shared" ca="1" si="53"/>
        <v>&lt;act type="h" x="1269" y="929" end_time="06:00:00" /&gt;</v>
      </c>
      <c r="W321" t="str">
        <f t="shared" si="54"/>
        <v>&lt;leg mode="car"&gt;&lt;/leg&gt;</v>
      </c>
      <c r="X321" t="str">
        <f t="shared" ca="1" si="55"/>
        <v>&lt;act type="s" x="1103" y="2284" end_time="16:00:00" /&gt;</v>
      </c>
      <c r="Y321" t="str">
        <f t="shared" si="56"/>
        <v>&lt;leg mode="car"&gt;&lt;/leg&gt;</v>
      </c>
      <c r="Z321" t="str">
        <f t="shared" ca="1" si="57"/>
        <v>&lt;act type="h" x="1269" y="929" /&gt; &lt;/plan&gt; &lt;/person&gt;</v>
      </c>
    </row>
    <row r="322" spans="1:26" x14ac:dyDescent="0.25">
      <c r="A322">
        <v>11</v>
      </c>
      <c r="B322">
        <v>12</v>
      </c>
      <c r="D322">
        <v>318</v>
      </c>
      <c r="E322">
        <v>21</v>
      </c>
      <c r="F322" t="s">
        <v>37</v>
      </c>
      <c r="G322">
        <f ca="1">ROUND(INDEX(nodes!$B:$B,MATCH(A322,nodes!$A:$A,0))+RAND()*$B$1*2-$B$1,0)</f>
        <v>779</v>
      </c>
      <c r="H322">
        <f ca="1">ROUND(INDEX(nodes!$C:$C,MATCH(A322,nodes!$A:$A,0))+RAND()*$B$1*2-$B$1,0)</f>
        <v>845</v>
      </c>
      <c r="I322" s="1">
        <v>0.25</v>
      </c>
      <c r="J322" t="s">
        <v>10</v>
      </c>
      <c r="K322" t="s">
        <v>39</v>
      </c>
      <c r="L322">
        <f ca="1">ROUND(INDEX(nodes!$B:$B,MATCH(B322,nodes!$A:$A,0))+RAND()*$B$1*2-$B$1,0)</f>
        <v>905</v>
      </c>
      <c r="M322">
        <f ca="1">ROUND(INDEX(nodes!$C:$C,MATCH(B322,nodes!$A:$A,0))+RAND()*$B$1*2-$B$1,0)</f>
        <v>2189</v>
      </c>
      <c r="N322" s="1">
        <v>0.66666666666666696</v>
      </c>
      <c r="O322" t="s">
        <v>10</v>
      </c>
      <c r="P322" t="str">
        <f t="shared" si="58"/>
        <v>h</v>
      </c>
      <c r="Q322">
        <f t="shared" ca="1" si="59"/>
        <v>779</v>
      </c>
      <c r="R322">
        <f t="shared" ca="1" si="60"/>
        <v>845</v>
      </c>
      <c r="T322" t="s">
        <v>11</v>
      </c>
      <c r="U322" t="str">
        <f t="shared" si="52"/>
        <v>&lt;person id="318" age="21"&gt; &lt;plan selected="yes"&gt;</v>
      </c>
      <c r="V322" t="str">
        <f t="shared" ca="1" si="53"/>
        <v>&lt;act type="h" x="779" y="845" end_time="06:00:00" /&gt;</v>
      </c>
      <c r="W322" t="str">
        <f t="shared" si="54"/>
        <v>&lt;leg mode="car"&gt;&lt;/leg&gt;</v>
      </c>
      <c r="X322" t="str">
        <f t="shared" ca="1" si="55"/>
        <v>&lt;act type="s" x="905" y="2189" end_time="16:00:00" /&gt;</v>
      </c>
      <c r="Y322" t="str">
        <f t="shared" si="56"/>
        <v>&lt;leg mode="car"&gt;&lt;/leg&gt;</v>
      </c>
      <c r="Z322" t="str">
        <f t="shared" ca="1" si="57"/>
        <v>&lt;act type="h" x="779" y="845" /&gt; &lt;/plan&gt; &lt;/person&gt;</v>
      </c>
    </row>
    <row r="323" spans="1:26" x14ac:dyDescent="0.25">
      <c r="A323">
        <v>11</v>
      </c>
      <c r="B323">
        <v>12</v>
      </c>
      <c r="D323">
        <v>319</v>
      </c>
      <c r="E323">
        <v>21</v>
      </c>
      <c r="F323" t="s">
        <v>37</v>
      </c>
      <c r="G323">
        <f ca="1">ROUND(INDEX(nodes!$B:$B,MATCH(A323,nodes!$A:$A,0))+RAND()*$B$1*2-$B$1,0)</f>
        <v>1255</v>
      </c>
      <c r="H323">
        <f ca="1">ROUND(INDEX(nodes!$C:$C,MATCH(A323,nodes!$A:$A,0))+RAND()*$B$1*2-$B$1,0)</f>
        <v>818</v>
      </c>
      <c r="I323" s="1">
        <v>0.25</v>
      </c>
      <c r="J323" t="s">
        <v>10</v>
      </c>
      <c r="K323" t="s">
        <v>39</v>
      </c>
      <c r="L323">
        <f ca="1">ROUND(INDEX(nodes!$B:$B,MATCH(B323,nodes!$A:$A,0))+RAND()*$B$1*2-$B$1,0)</f>
        <v>1268</v>
      </c>
      <c r="M323">
        <f ca="1">ROUND(INDEX(nodes!$C:$C,MATCH(B323,nodes!$A:$A,0))+RAND()*$B$1*2-$B$1,0)</f>
        <v>2169</v>
      </c>
      <c r="N323" s="1">
        <v>0.66666666666666696</v>
      </c>
      <c r="O323" t="s">
        <v>10</v>
      </c>
      <c r="P323" t="str">
        <f t="shared" si="58"/>
        <v>h</v>
      </c>
      <c r="Q323">
        <f t="shared" ca="1" si="59"/>
        <v>1255</v>
      </c>
      <c r="R323">
        <f t="shared" ca="1" si="60"/>
        <v>818</v>
      </c>
      <c r="T323" t="s">
        <v>11</v>
      </c>
      <c r="U323" t="str">
        <f t="shared" si="52"/>
        <v>&lt;person id="319" age="21"&gt; &lt;plan selected="yes"&gt;</v>
      </c>
      <c r="V323" t="str">
        <f t="shared" ca="1" si="53"/>
        <v>&lt;act type="h" x="1255" y="818" end_time="06:00:00" /&gt;</v>
      </c>
      <c r="W323" t="str">
        <f t="shared" si="54"/>
        <v>&lt;leg mode="car"&gt;&lt;/leg&gt;</v>
      </c>
      <c r="X323" t="str">
        <f t="shared" ca="1" si="55"/>
        <v>&lt;act type="s" x="1268" y="2169" end_time="16:00:00" /&gt;</v>
      </c>
      <c r="Y323" t="str">
        <f t="shared" si="56"/>
        <v>&lt;leg mode="car"&gt;&lt;/leg&gt;</v>
      </c>
      <c r="Z323" t="str">
        <f t="shared" ca="1" si="57"/>
        <v>&lt;act type="h" x="1255" y="818" /&gt; &lt;/plan&gt; &lt;/person&gt;</v>
      </c>
    </row>
    <row r="324" spans="1:26" x14ac:dyDescent="0.25">
      <c r="A324">
        <v>11</v>
      </c>
      <c r="B324">
        <v>12</v>
      </c>
      <c r="D324">
        <v>320</v>
      </c>
      <c r="E324">
        <v>21</v>
      </c>
      <c r="F324" t="s">
        <v>37</v>
      </c>
      <c r="G324">
        <f ca="1">ROUND(INDEX(nodes!$B:$B,MATCH(A324,nodes!$A:$A,0))+RAND()*$B$1*2-$B$1,0)</f>
        <v>968</v>
      </c>
      <c r="H324">
        <f ca="1">ROUND(INDEX(nodes!$C:$C,MATCH(A324,nodes!$A:$A,0))+RAND()*$B$1*2-$B$1,0)</f>
        <v>759</v>
      </c>
      <c r="I324" s="1">
        <v>0.25</v>
      </c>
      <c r="J324" t="s">
        <v>10</v>
      </c>
      <c r="K324" t="s">
        <v>39</v>
      </c>
      <c r="L324">
        <f ca="1">ROUND(INDEX(nodes!$B:$B,MATCH(B324,nodes!$A:$A,0))+RAND()*$B$1*2-$B$1,0)</f>
        <v>987</v>
      </c>
      <c r="M324">
        <f ca="1">ROUND(INDEX(nodes!$C:$C,MATCH(B324,nodes!$A:$A,0))+RAND()*$B$1*2-$B$1,0)</f>
        <v>2114</v>
      </c>
      <c r="N324" s="1">
        <v>0.66666666666666696</v>
      </c>
      <c r="O324" t="s">
        <v>10</v>
      </c>
      <c r="P324" t="str">
        <f t="shared" si="58"/>
        <v>h</v>
      </c>
      <c r="Q324">
        <f t="shared" ca="1" si="59"/>
        <v>968</v>
      </c>
      <c r="R324">
        <f t="shared" ca="1" si="60"/>
        <v>759</v>
      </c>
      <c r="T324" t="s">
        <v>11</v>
      </c>
      <c r="U324" t="str">
        <f t="shared" si="52"/>
        <v>&lt;person id="320" age="21"&gt; &lt;plan selected="yes"&gt;</v>
      </c>
      <c r="V324" t="str">
        <f t="shared" ca="1" si="53"/>
        <v>&lt;act type="h" x="968" y="759" end_time="06:00:00" /&gt;</v>
      </c>
      <c r="W324" t="str">
        <f t="shared" si="54"/>
        <v>&lt;leg mode="car"&gt;&lt;/leg&gt;</v>
      </c>
      <c r="X324" t="str">
        <f t="shared" ca="1" si="55"/>
        <v>&lt;act type="s" x="987" y="2114" end_time="16:00:00" /&gt;</v>
      </c>
      <c r="Y324" t="str">
        <f t="shared" si="56"/>
        <v>&lt;leg mode="car"&gt;&lt;/leg&gt;</v>
      </c>
      <c r="Z324" t="str">
        <f t="shared" ca="1" si="57"/>
        <v>&lt;act type="h" x="968" y="759" /&gt; &lt;/plan&gt; &lt;/person&gt;</v>
      </c>
    </row>
    <row r="325" spans="1:26" x14ac:dyDescent="0.25">
      <c r="A325">
        <v>11</v>
      </c>
      <c r="B325">
        <v>12</v>
      </c>
      <c r="D325">
        <v>321</v>
      </c>
      <c r="E325">
        <v>21</v>
      </c>
      <c r="F325" t="s">
        <v>37</v>
      </c>
      <c r="G325">
        <f ca="1">ROUND(INDEX(nodes!$B:$B,MATCH(A325,nodes!$A:$A,0))+RAND()*$B$1*2-$B$1,0)</f>
        <v>780</v>
      </c>
      <c r="H325">
        <f ca="1">ROUND(INDEX(nodes!$C:$C,MATCH(A325,nodes!$A:$A,0))+RAND()*$B$1*2-$B$1,0)</f>
        <v>793</v>
      </c>
      <c r="I325" s="1">
        <v>0.25</v>
      </c>
      <c r="J325" t="s">
        <v>10</v>
      </c>
      <c r="K325" t="s">
        <v>39</v>
      </c>
      <c r="L325">
        <f ca="1">ROUND(INDEX(nodes!$B:$B,MATCH(B325,nodes!$A:$A,0))+RAND()*$B$1*2-$B$1,0)</f>
        <v>1118</v>
      </c>
      <c r="M325">
        <f ca="1">ROUND(INDEX(nodes!$C:$C,MATCH(B325,nodes!$A:$A,0))+RAND()*$B$1*2-$B$1,0)</f>
        <v>1801</v>
      </c>
      <c r="N325" s="1">
        <v>0.66666666666666696</v>
      </c>
      <c r="O325" t="s">
        <v>10</v>
      </c>
      <c r="P325" t="str">
        <f t="shared" si="58"/>
        <v>h</v>
      </c>
      <c r="Q325">
        <f t="shared" ca="1" si="59"/>
        <v>780</v>
      </c>
      <c r="R325">
        <f t="shared" ca="1" si="60"/>
        <v>793</v>
      </c>
      <c r="T325" t="s">
        <v>11</v>
      </c>
      <c r="U325" t="str">
        <f t="shared" si="52"/>
        <v>&lt;person id="321" age="21"&gt; &lt;plan selected="yes"&gt;</v>
      </c>
      <c r="V325" t="str">
        <f t="shared" ca="1" si="53"/>
        <v>&lt;act type="h" x="780" y="793" end_time="06:00:00" /&gt;</v>
      </c>
      <c r="W325" t="str">
        <f t="shared" si="54"/>
        <v>&lt;leg mode="car"&gt;&lt;/leg&gt;</v>
      </c>
      <c r="X325" t="str">
        <f t="shared" ca="1" si="55"/>
        <v>&lt;act type="s" x="1118" y="1801" end_time="16:00:00" /&gt;</v>
      </c>
      <c r="Y325" t="str">
        <f t="shared" si="56"/>
        <v>&lt;leg mode="car"&gt;&lt;/leg&gt;</v>
      </c>
      <c r="Z325" t="str">
        <f t="shared" ca="1" si="57"/>
        <v>&lt;act type="h" x="780" y="793" /&gt; &lt;/plan&gt; &lt;/person&gt;</v>
      </c>
    </row>
    <row r="326" spans="1:26" x14ac:dyDescent="0.25">
      <c r="A326">
        <v>11</v>
      </c>
      <c r="B326">
        <v>12</v>
      </c>
      <c r="D326">
        <v>322</v>
      </c>
      <c r="E326">
        <v>21</v>
      </c>
      <c r="F326" t="s">
        <v>37</v>
      </c>
      <c r="G326">
        <f ca="1">ROUND(INDEX(nodes!$B:$B,MATCH(A326,nodes!$A:$A,0))+RAND()*$B$1*2-$B$1,0)</f>
        <v>1001</v>
      </c>
      <c r="H326">
        <f ca="1">ROUND(INDEX(nodes!$C:$C,MATCH(A326,nodes!$A:$A,0))+RAND()*$B$1*2-$B$1,0)</f>
        <v>1170</v>
      </c>
      <c r="I326" s="1">
        <v>0.25</v>
      </c>
      <c r="J326" t="s">
        <v>10</v>
      </c>
      <c r="K326" t="s">
        <v>39</v>
      </c>
      <c r="L326">
        <f ca="1">ROUND(INDEX(nodes!$B:$B,MATCH(B326,nodes!$A:$A,0))+RAND()*$B$1*2-$B$1,0)</f>
        <v>824</v>
      </c>
      <c r="M326">
        <f ca="1">ROUND(INDEX(nodes!$C:$C,MATCH(B326,nodes!$A:$A,0))+RAND()*$B$1*2-$B$1,0)</f>
        <v>1990</v>
      </c>
      <c r="N326" s="1">
        <v>0.66666666666666696</v>
      </c>
      <c r="O326" t="s">
        <v>10</v>
      </c>
      <c r="P326" t="str">
        <f t="shared" si="58"/>
        <v>h</v>
      </c>
      <c r="Q326">
        <f t="shared" ca="1" si="59"/>
        <v>1001</v>
      </c>
      <c r="R326">
        <f t="shared" ca="1" si="60"/>
        <v>1170</v>
      </c>
      <c r="T326" t="s">
        <v>11</v>
      </c>
      <c r="U326" t="str">
        <f t="shared" si="52"/>
        <v>&lt;person id="322" age="21"&gt; &lt;plan selected="yes"&gt;</v>
      </c>
      <c r="V326" t="str">
        <f t="shared" ca="1" si="53"/>
        <v>&lt;act type="h" x="1001" y="1170" end_time="06:00:00" /&gt;</v>
      </c>
      <c r="W326" t="str">
        <f t="shared" si="54"/>
        <v>&lt;leg mode="car"&gt;&lt;/leg&gt;</v>
      </c>
      <c r="X326" t="str">
        <f t="shared" ca="1" si="55"/>
        <v>&lt;act type="s" x="824" y="1990" end_time="16:00:00" /&gt;</v>
      </c>
      <c r="Y326" t="str">
        <f t="shared" si="56"/>
        <v>&lt;leg mode="car"&gt;&lt;/leg&gt;</v>
      </c>
      <c r="Z326" t="str">
        <f t="shared" ca="1" si="57"/>
        <v>&lt;act type="h" x="1001" y="1170" /&gt; &lt;/plan&gt; &lt;/person&gt;</v>
      </c>
    </row>
    <row r="327" spans="1:26" x14ac:dyDescent="0.25">
      <c r="A327">
        <v>11</v>
      </c>
      <c r="B327">
        <v>12</v>
      </c>
      <c r="D327">
        <v>323</v>
      </c>
      <c r="E327">
        <v>21</v>
      </c>
      <c r="F327" t="s">
        <v>37</v>
      </c>
      <c r="G327">
        <f ca="1">ROUND(INDEX(nodes!$B:$B,MATCH(A327,nodes!$A:$A,0))+RAND()*$B$1*2-$B$1,0)</f>
        <v>903</v>
      </c>
      <c r="H327">
        <f ca="1">ROUND(INDEX(nodes!$C:$C,MATCH(A327,nodes!$A:$A,0))+RAND()*$B$1*2-$B$1,0)</f>
        <v>1010</v>
      </c>
      <c r="I327" s="1">
        <v>0.25</v>
      </c>
      <c r="J327" t="s">
        <v>10</v>
      </c>
      <c r="K327" t="s">
        <v>39</v>
      </c>
      <c r="L327">
        <f ca="1">ROUND(INDEX(nodes!$B:$B,MATCH(B327,nodes!$A:$A,0))+RAND()*$B$1*2-$B$1,0)</f>
        <v>1202</v>
      </c>
      <c r="M327">
        <f ca="1">ROUND(INDEX(nodes!$C:$C,MATCH(B327,nodes!$A:$A,0))+RAND()*$B$1*2-$B$1,0)</f>
        <v>2273</v>
      </c>
      <c r="N327" s="1">
        <v>0.66666666666666696</v>
      </c>
      <c r="O327" t="s">
        <v>10</v>
      </c>
      <c r="P327" t="str">
        <f t="shared" si="58"/>
        <v>h</v>
      </c>
      <c r="Q327">
        <f t="shared" ca="1" si="59"/>
        <v>903</v>
      </c>
      <c r="R327">
        <f t="shared" ca="1" si="60"/>
        <v>1010</v>
      </c>
      <c r="T327" t="s">
        <v>11</v>
      </c>
      <c r="U327" t="str">
        <f t="shared" si="52"/>
        <v>&lt;person id="323" age="21"&gt; &lt;plan selected="yes"&gt;</v>
      </c>
      <c r="V327" t="str">
        <f t="shared" ca="1" si="53"/>
        <v>&lt;act type="h" x="903" y="1010" end_time="06:00:00" /&gt;</v>
      </c>
      <c r="W327" t="str">
        <f t="shared" si="54"/>
        <v>&lt;leg mode="car"&gt;&lt;/leg&gt;</v>
      </c>
      <c r="X327" t="str">
        <f t="shared" ca="1" si="55"/>
        <v>&lt;act type="s" x="1202" y="2273" end_time="16:00:00" /&gt;</v>
      </c>
      <c r="Y327" t="str">
        <f t="shared" si="56"/>
        <v>&lt;leg mode="car"&gt;&lt;/leg&gt;</v>
      </c>
      <c r="Z327" t="str">
        <f t="shared" ca="1" si="57"/>
        <v>&lt;act type="h" x="903" y="1010" /&gt; &lt;/plan&gt; &lt;/person&gt;</v>
      </c>
    </row>
    <row r="328" spans="1:26" x14ac:dyDescent="0.25">
      <c r="A328">
        <v>11</v>
      </c>
      <c r="B328">
        <v>12</v>
      </c>
      <c r="D328">
        <v>324</v>
      </c>
      <c r="E328">
        <v>21</v>
      </c>
      <c r="F328" t="s">
        <v>37</v>
      </c>
      <c r="G328">
        <f ca="1">ROUND(INDEX(nodes!$B:$B,MATCH(A328,nodes!$A:$A,0))+RAND()*$B$1*2-$B$1,0)</f>
        <v>1203</v>
      </c>
      <c r="H328">
        <f ca="1">ROUND(INDEX(nodes!$C:$C,MATCH(A328,nodes!$A:$A,0))+RAND()*$B$1*2-$B$1,0)</f>
        <v>974</v>
      </c>
      <c r="I328" s="1">
        <v>0.25</v>
      </c>
      <c r="J328" t="s">
        <v>10</v>
      </c>
      <c r="K328" t="s">
        <v>39</v>
      </c>
      <c r="L328">
        <f ca="1">ROUND(INDEX(nodes!$B:$B,MATCH(B328,nodes!$A:$A,0))+RAND()*$B$1*2-$B$1,0)</f>
        <v>711</v>
      </c>
      <c r="M328">
        <f ca="1">ROUND(INDEX(nodes!$C:$C,MATCH(B328,nodes!$A:$A,0))+RAND()*$B$1*2-$B$1,0)</f>
        <v>1890</v>
      </c>
      <c r="N328" s="1">
        <v>0.66666666666666696</v>
      </c>
      <c r="O328" t="s">
        <v>10</v>
      </c>
      <c r="P328" t="str">
        <f t="shared" si="58"/>
        <v>h</v>
      </c>
      <c r="Q328">
        <f t="shared" ca="1" si="59"/>
        <v>1203</v>
      </c>
      <c r="R328">
        <f t="shared" ca="1" si="60"/>
        <v>974</v>
      </c>
      <c r="T328" t="s">
        <v>11</v>
      </c>
      <c r="U328" t="str">
        <f t="shared" si="52"/>
        <v>&lt;person id="324" age="21"&gt; &lt;plan selected="yes"&gt;</v>
      </c>
      <c r="V328" t="str">
        <f t="shared" ca="1" si="53"/>
        <v>&lt;act type="h" x="1203" y="974" end_time="06:00:00" /&gt;</v>
      </c>
      <c r="W328" t="str">
        <f t="shared" si="54"/>
        <v>&lt;leg mode="car"&gt;&lt;/leg&gt;</v>
      </c>
      <c r="X328" t="str">
        <f t="shared" ca="1" si="55"/>
        <v>&lt;act type="s" x="711" y="1890" end_time="16:00:00" /&gt;</v>
      </c>
      <c r="Y328" t="str">
        <f t="shared" si="56"/>
        <v>&lt;leg mode="car"&gt;&lt;/leg&gt;</v>
      </c>
      <c r="Z328" t="str">
        <f t="shared" ca="1" si="57"/>
        <v>&lt;act type="h" x="1203" y="974" /&gt; &lt;/plan&gt; &lt;/person&gt;</v>
      </c>
    </row>
    <row r="329" spans="1:26" x14ac:dyDescent="0.25">
      <c r="A329">
        <v>11</v>
      </c>
      <c r="B329">
        <v>12</v>
      </c>
      <c r="D329">
        <v>325</v>
      </c>
      <c r="E329">
        <v>21</v>
      </c>
      <c r="F329" t="s">
        <v>37</v>
      </c>
      <c r="G329">
        <f ca="1">ROUND(INDEX(nodes!$B:$B,MATCH(A329,nodes!$A:$A,0))+RAND()*$B$1*2-$B$1,0)</f>
        <v>942</v>
      </c>
      <c r="H329">
        <f ca="1">ROUND(INDEX(nodes!$C:$C,MATCH(A329,nodes!$A:$A,0))+RAND()*$B$1*2-$B$1,0)</f>
        <v>1144</v>
      </c>
      <c r="I329" s="1">
        <v>0.25</v>
      </c>
      <c r="J329" t="s">
        <v>10</v>
      </c>
      <c r="K329" t="s">
        <v>39</v>
      </c>
      <c r="L329">
        <f ca="1">ROUND(INDEX(nodes!$B:$B,MATCH(B329,nodes!$A:$A,0))+RAND()*$B$1*2-$B$1,0)</f>
        <v>737</v>
      </c>
      <c r="M329">
        <f ca="1">ROUND(INDEX(nodes!$C:$C,MATCH(B329,nodes!$A:$A,0))+RAND()*$B$1*2-$B$1,0)</f>
        <v>1904</v>
      </c>
      <c r="N329" s="1">
        <v>0.66666666666666696</v>
      </c>
      <c r="O329" t="s">
        <v>10</v>
      </c>
      <c r="P329" t="str">
        <f t="shared" si="58"/>
        <v>h</v>
      </c>
      <c r="Q329">
        <f t="shared" ca="1" si="59"/>
        <v>942</v>
      </c>
      <c r="R329">
        <f t="shared" ca="1" si="60"/>
        <v>1144</v>
      </c>
      <c r="T329" t="s">
        <v>11</v>
      </c>
      <c r="U329" t="str">
        <f t="shared" si="52"/>
        <v>&lt;person id="325" age="21"&gt; &lt;plan selected="yes"&gt;</v>
      </c>
      <c r="V329" t="str">
        <f t="shared" ca="1" si="53"/>
        <v>&lt;act type="h" x="942" y="1144" end_time="06:00:00" /&gt;</v>
      </c>
      <c r="W329" t="str">
        <f t="shared" si="54"/>
        <v>&lt;leg mode="car"&gt;&lt;/leg&gt;</v>
      </c>
      <c r="X329" t="str">
        <f t="shared" ca="1" si="55"/>
        <v>&lt;act type="s" x="737" y="1904" end_time="16:00:00" /&gt;</v>
      </c>
      <c r="Y329" t="str">
        <f t="shared" si="56"/>
        <v>&lt;leg mode="car"&gt;&lt;/leg&gt;</v>
      </c>
      <c r="Z329" t="str">
        <f t="shared" ca="1" si="57"/>
        <v>&lt;act type="h" x="942" y="1144" /&gt; &lt;/plan&gt; &lt;/person&gt;</v>
      </c>
    </row>
    <row r="330" spans="1:26" x14ac:dyDescent="0.25">
      <c r="A330">
        <v>11</v>
      </c>
      <c r="B330">
        <v>12</v>
      </c>
      <c r="D330">
        <v>326</v>
      </c>
      <c r="E330">
        <v>21</v>
      </c>
      <c r="F330" t="s">
        <v>37</v>
      </c>
      <c r="G330">
        <f ca="1">ROUND(INDEX(nodes!$B:$B,MATCH(A330,nodes!$A:$A,0))+RAND()*$B$1*2-$B$1,0)</f>
        <v>887</v>
      </c>
      <c r="H330">
        <f ca="1">ROUND(INDEX(nodes!$C:$C,MATCH(A330,nodes!$A:$A,0))+RAND()*$B$1*2-$B$1,0)</f>
        <v>1218</v>
      </c>
      <c r="I330" s="1">
        <v>0.25</v>
      </c>
      <c r="J330" t="s">
        <v>10</v>
      </c>
      <c r="K330" t="s">
        <v>39</v>
      </c>
      <c r="L330">
        <f ca="1">ROUND(INDEX(nodes!$B:$B,MATCH(B330,nodes!$A:$A,0))+RAND()*$B$1*2-$B$1,0)</f>
        <v>1262</v>
      </c>
      <c r="M330">
        <f ca="1">ROUND(INDEX(nodes!$C:$C,MATCH(B330,nodes!$A:$A,0))+RAND()*$B$1*2-$B$1,0)</f>
        <v>2291</v>
      </c>
      <c r="N330" s="1">
        <v>0.66666666666666696</v>
      </c>
      <c r="O330" t="s">
        <v>10</v>
      </c>
      <c r="P330" t="str">
        <f t="shared" si="58"/>
        <v>h</v>
      </c>
      <c r="Q330">
        <f t="shared" ca="1" si="59"/>
        <v>887</v>
      </c>
      <c r="R330">
        <f t="shared" ca="1" si="60"/>
        <v>1218</v>
      </c>
      <c r="T330" t="s">
        <v>11</v>
      </c>
      <c r="U330" t="str">
        <f t="shared" si="52"/>
        <v>&lt;person id="326" age="21"&gt; &lt;plan selected="yes"&gt;</v>
      </c>
      <c r="V330" t="str">
        <f t="shared" ca="1" si="53"/>
        <v>&lt;act type="h" x="887" y="1218" end_time="06:00:00" /&gt;</v>
      </c>
      <c r="W330" t="str">
        <f t="shared" si="54"/>
        <v>&lt;leg mode="car"&gt;&lt;/leg&gt;</v>
      </c>
      <c r="X330" t="str">
        <f t="shared" ca="1" si="55"/>
        <v>&lt;act type="s" x="1262" y="2291" end_time="16:00:00" /&gt;</v>
      </c>
      <c r="Y330" t="str">
        <f t="shared" si="56"/>
        <v>&lt;leg mode="car"&gt;&lt;/leg&gt;</v>
      </c>
      <c r="Z330" t="str">
        <f t="shared" ca="1" si="57"/>
        <v>&lt;act type="h" x="887" y="1218" /&gt; &lt;/plan&gt; &lt;/person&gt;</v>
      </c>
    </row>
    <row r="331" spans="1:26" x14ac:dyDescent="0.25">
      <c r="A331">
        <v>11</v>
      </c>
      <c r="B331">
        <v>12</v>
      </c>
      <c r="D331">
        <v>327</v>
      </c>
      <c r="E331">
        <v>21</v>
      </c>
      <c r="F331" t="s">
        <v>37</v>
      </c>
      <c r="G331">
        <f ca="1">ROUND(INDEX(nodes!$B:$B,MATCH(A331,nodes!$A:$A,0))+RAND()*$B$1*2-$B$1,0)</f>
        <v>1234</v>
      </c>
      <c r="H331">
        <f ca="1">ROUND(INDEX(nodes!$C:$C,MATCH(A331,nodes!$A:$A,0))+RAND()*$B$1*2-$B$1,0)</f>
        <v>1216</v>
      </c>
      <c r="I331" s="1">
        <v>0.25</v>
      </c>
      <c r="J331" t="s">
        <v>10</v>
      </c>
      <c r="K331" t="s">
        <v>39</v>
      </c>
      <c r="L331">
        <f ca="1">ROUND(INDEX(nodes!$B:$B,MATCH(B331,nodes!$A:$A,0))+RAND()*$B$1*2-$B$1,0)</f>
        <v>957</v>
      </c>
      <c r="M331">
        <f ca="1">ROUND(INDEX(nodes!$C:$C,MATCH(B331,nodes!$A:$A,0))+RAND()*$B$1*2-$B$1,0)</f>
        <v>2036</v>
      </c>
      <c r="N331" s="1">
        <v>0.66666666666666696</v>
      </c>
      <c r="O331" t="s">
        <v>10</v>
      </c>
      <c r="P331" t="str">
        <f t="shared" si="58"/>
        <v>h</v>
      </c>
      <c r="Q331">
        <f t="shared" ca="1" si="59"/>
        <v>1234</v>
      </c>
      <c r="R331">
        <f t="shared" ca="1" si="60"/>
        <v>1216</v>
      </c>
      <c r="T331" t="s">
        <v>11</v>
      </c>
      <c r="U331" t="str">
        <f t="shared" si="52"/>
        <v>&lt;person id="327" age="21"&gt; &lt;plan selected="yes"&gt;</v>
      </c>
      <c r="V331" t="str">
        <f t="shared" ca="1" si="53"/>
        <v>&lt;act type="h" x="1234" y="1216" end_time="06:00:00" /&gt;</v>
      </c>
      <c r="W331" t="str">
        <f t="shared" si="54"/>
        <v>&lt;leg mode="car"&gt;&lt;/leg&gt;</v>
      </c>
      <c r="X331" t="str">
        <f t="shared" ca="1" si="55"/>
        <v>&lt;act type="s" x="957" y="2036" end_time="16:00:00" /&gt;</v>
      </c>
      <c r="Y331" t="str">
        <f t="shared" si="56"/>
        <v>&lt;leg mode="car"&gt;&lt;/leg&gt;</v>
      </c>
      <c r="Z331" t="str">
        <f t="shared" ca="1" si="57"/>
        <v>&lt;act type="h" x="1234" y="1216" /&gt; &lt;/plan&gt; &lt;/person&gt;</v>
      </c>
    </row>
    <row r="332" spans="1:26" x14ac:dyDescent="0.25">
      <c r="A332">
        <v>11</v>
      </c>
      <c r="B332">
        <v>12</v>
      </c>
      <c r="D332">
        <v>328</v>
      </c>
      <c r="E332">
        <v>21</v>
      </c>
      <c r="F332" t="s">
        <v>37</v>
      </c>
      <c r="G332">
        <f ca="1">ROUND(INDEX(nodes!$B:$B,MATCH(A332,nodes!$A:$A,0))+RAND()*$B$1*2-$B$1,0)</f>
        <v>1000</v>
      </c>
      <c r="H332">
        <f ca="1">ROUND(INDEX(nodes!$C:$C,MATCH(A332,nodes!$A:$A,0))+RAND()*$B$1*2-$B$1,0)</f>
        <v>959</v>
      </c>
      <c r="I332" s="1">
        <v>0.25</v>
      </c>
      <c r="J332" t="s">
        <v>10</v>
      </c>
      <c r="K332" t="s">
        <v>39</v>
      </c>
      <c r="L332">
        <f ca="1">ROUND(INDEX(nodes!$B:$B,MATCH(B332,nodes!$A:$A,0))+RAND()*$B$1*2-$B$1,0)</f>
        <v>1008</v>
      </c>
      <c r="M332">
        <f ca="1">ROUND(INDEX(nodes!$C:$C,MATCH(B332,nodes!$A:$A,0))+RAND()*$B$1*2-$B$1,0)</f>
        <v>2138</v>
      </c>
      <c r="N332" s="1">
        <v>0.66666666666666696</v>
      </c>
      <c r="O332" t="s">
        <v>10</v>
      </c>
      <c r="P332" t="str">
        <f t="shared" si="58"/>
        <v>h</v>
      </c>
      <c r="Q332">
        <f t="shared" ca="1" si="59"/>
        <v>1000</v>
      </c>
      <c r="R332">
        <f t="shared" ca="1" si="60"/>
        <v>959</v>
      </c>
      <c r="T332" t="s">
        <v>11</v>
      </c>
      <c r="U332" t="str">
        <f t="shared" si="52"/>
        <v>&lt;person id="328" age="21"&gt; &lt;plan selected="yes"&gt;</v>
      </c>
      <c r="V332" t="str">
        <f t="shared" ca="1" si="53"/>
        <v>&lt;act type="h" x="1000" y="959" end_time="06:00:00" /&gt;</v>
      </c>
      <c r="W332" t="str">
        <f t="shared" si="54"/>
        <v>&lt;leg mode="car"&gt;&lt;/leg&gt;</v>
      </c>
      <c r="X332" t="str">
        <f t="shared" ca="1" si="55"/>
        <v>&lt;act type="s" x="1008" y="2138" end_time="16:00:00" /&gt;</v>
      </c>
      <c r="Y332" t="str">
        <f t="shared" si="56"/>
        <v>&lt;leg mode="car"&gt;&lt;/leg&gt;</v>
      </c>
      <c r="Z332" t="str">
        <f t="shared" ca="1" si="57"/>
        <v>&lt;act type="h" x="1000" y="959" /&gt; &lt;/plan&gt; &lt;/person&gt;</v>
      </c>
    </row>
    <row r="333" spans="1:26" x14ac:dyDescent="0.25">
      <c r="A333">
        <v>11</v>
      </c>
      <c r="B333">
        <v>12</v>
      </c>
      <c r="D333">
        <v>329</v>
      </c>
      <c r="E333">
        <v>21</v>
      </c>
      <c r="F333" t="s">
        <v>37</v>
      </c>
      <c r="G333">
        <f ca="1">ROUND(INDEX(nodes!$B:$B,MATCH(A333,nodes!$A:$A,0))+RAND()*$B$1*2-$B$1,0)</f>
        <v>1162</v>
      </c>
      <c r="H333">
        <f ca="1">ROUND(INDEX(nodes!$C:$C,MATCH(A333,nodes!$A:$A,0))+RAND()*$B$1*2-$B$1,0)</f>
        <v>1040</v>
      </c>
      <c r="I333" s="1">
        <v>0.25</v>
      </c>
      <c r="J333" t="s">
        <v>10</v>
      </c>
      <c r="K333" t="s">
        <v>39</v>
      </c>
      <c r="L333">
        <f ca="1">ROUND(INDEX(nodes!$B:$B,MATCH(B333,nodes!$A:$A,0))+RAND()*$B$1*2-$B$1,0)</f>
        <v>854</v>
      </c>
      <c r="M333">
        <f ca="1">ROUND(INDEX(nodes!$C:$C,MATCH(B333,nodes!$A:$A,0))+RAND()*$B$1*2-$B$1,0)</f>
        <v>2193</v>
      </c>
      <c r="N333" s="1">
        <v>0.66666666666666696</v>
      </c>
      <c r="O333" t="s">
        <v>10</v>
      </c>
      <c r="P333" t="str">
        <f t="shared" si="58"/>
        <v>h</v>
      </c>
      <c r="Q333">
        <f t="shared" ca="1" si="59"/>
        <v>1162</v>
      </c>
      <c r="R333">
        <f t="shared" ca="1" si="60"/>
        <v>1040</v>
      </c>
      <c r="T333" t="s">
        <v>11</v>
      </c>
      <c r="U333" t="str">
        <f t="shared" si="52"/>
        <v>&lt;person id="329" age="21"&gt; &lt;plan selected="yes"&gt;</v>
      </c>
      <c r="V333" t="str">
        <f t="shared" ca="1" si="53"/>
        <v>&lt;act type="h" x="1162" y="1040" end_time="06:00:00" /&gt;</v>
      </c>
      <c r="W333" t="str">
        <f t="shared" si="54"/>
        <v>&lt;leg mode="car"&gt;&lt;/leg&gt;</v>
      </c>
      <c r="X333" t="str">
        <f t="shared" ca="1" si="55"/>
        <v>&lt;act type="s" x="854" y="2193" end_time="16:00:00" /&gt;</v>
      </c>
      <c r="Y333" t="str">
        <f t="shared" si="56"/>
        <v>&lt;leg mode="car"&gt;&lt;/leg&gt;</v>
      </c>
      <c r="Z333" t="str">
        <f t="shared" ca="1" si="57"/>
        <v>&lt;act type="h" x="1162" y="1040" /&gt; &lt;/plan&gt; &lt;/person&gt;</v>
      </c>
    </row>
    <row r="334" spans="1:26" x14ac:dyDescent="0.25">
      <c r="A334">
        <v>11</v>
      </c>
      <c r="B334">
        <v>12</v>
      </c>
      <c r="D334">
        <v>330</v>
      </c>
      <c r="E334">
        <v>21</v>
      </c>
      <c r="F334" t="s">
        <v>37</v>
      </c>
      <c r="G334">
        <f ca="1">ROUND(INDEX(nodes!$B:$B,MATCH(A334,nodes!$A:$A,0))+RAND()*$B$1*2-$B$1,0)</f>
        <v>959</v>
      </c>
      <c r="H334">
        <f ca="1">ROUND(INDEX(nodes!$C:$C,MATCH(A334,nodes!$A:$A,0))+RAND()*$B$1*2-$B$1,0)</f>
        <v>773</v>
      </c>
      <c r="I334" s="1">
        <v>0.25</v>
      </c>
      <c r="J334" t="s">
        <v>10</v>
      </c>
      <c r="K334" t="s">
        <v>39</v>
      </c>
      <c r="L334">
        <f ca="1">ROUND(INDEX(nodes!$B:$B,MATCH(B334,nodes!$A:$A,0))+RAND()*$B$1*2-$B$1,0)</f>
        <v>1005</v>
      </c>
      <c r="M334">
        <f ca="1">ROUND(INDEX(nodes!$C:$C,MATCH(B334,nodes!$A:$A,0))+RAND()*$B$1*2-$B$1,0)</f>
        <v>1827</v>
      </c>
      <c r="N334" s="1">
        <v>0.66666666666666696</v>
      </c>
      <c r="O334" t="s">
        <v>10</v>
      </c>
      <c r="P334" t="str">
        <f t="shared" si="58"/>
        <v>h</v>
      </c>
      <c r="Q334">
        <f t="shared" ca="1" si="59"/>
        <v>959</v>
      </c>
      <c r="R334">
        <f t="shared" ca="1" si="60"/>
        <v>773</v>
      </c>
      <c r="T334" t="s">
        <v>11</v>
      </c>
      <c r="U334" t="str">
        <f t="shared" si="52"/>
        <v>&lt;person id="330" age="21"&gt; &lt;plan selected="yes"&gt;</v>
      </c>
      <c r="V334" t="str">
        <f t="shared" ca="1" si="53"/>
        <v>&lt;act type="h" x="959" y="773" end_time="06:00:00" /&gt;</v>
      </c>
      <c r="W334" t="str">
        <f t="shared" si="54"/>
        <v>&lt;leg mode="car"&gt;&lt;/leg&gt;</v>
      </c>
      <c r="X334" t="str">
        <f t="shared" ca="1" si="55"/>
        <v>&lt;act type="s" x="1005" y="1827" end_time="16:00:00" /&gt;</v>
      </c>
      <c r="Y334" t="str">
        <f t="shared" si="56"/>
        <v>&lt;leg mode="car"&gt;&lt;/leg&gt;</v>
      </c>
      <c r="Z334" t="str">
        <f t="shared" ca="1" si="57"/>
        <v>&lt;act type="h" x="959" y="773" /&gt; &lt;/plan&gt; &lt;/person&gt;</v>
      </c>
    </row>
    <row r="335" spans="1:26" x14ac:dyDescent="0.25">
      <c r="A335">
        <v>11</v>
      </c>
      <c r="B335">
        <v>12</v>
      </c>
      <c r="D335">
        <v>331</v>
      </c>
      <c r="E335">
        <v>21</v>
      </c>
      <c r="F335" t="s">
        <v>37</v>
      </c>
      <c r="G335">
        <f ca="1">ROUND(INDEX(nodes!$B:$B,MATCH(A335,nodes!$A:$A,0))+RAND()*$B$1*2-$B$1,0)</f>
        <v>852</v>
      </c>
      <c r="H335">
        <f ca="1">ROUND(INDEX(nodes!$C:$C,MATCH(A335,nodes!$A:$A,0))+RAND()*$B$1*2-$B$1,0)</f>
        <v>945</v>
      </c>
      <c r="I335" s="1">
        <v>0.25</v>
      </c>
      <c r="J335" t="s">
        <v>10</v>
      </c>
      <c r="K335" t="s">
        <v>39</v>
      </c>
      <c r="L335">
        <f ca="1">ROUND(INDEX(nodes!$B:$B,MATCH(B335,nodes!$A:$A,0))+RAND()*$B$1*2-$B$1,0)</f>
        <v>857</v>
      </c>
      <c r="M335">
        <f ca="1">ROUND(INDEX(nodes!$C:$C,MATCH(B335,nodes!$A:$A,0))+RAND()*$B$1*2-$B$1,0)</f>
        <v>1720</v>
      </c>
      <c r="N335" s="1">
        <v>0.66666666666666696</v>
      </c>
      <c r="O335" t="s">
        <v>10</v>
      </c>
      <c r="P335" t="str">
        <f t="shared" si="58"/>
        <v>h</v>
      </c>
      <c r="Q335">
        <f t="shared" ca="1" si="59"/>
        <v>852</v>
      </c>
      <c r="R335">
        <f t="shared" ca="1" si="60"/>
        <v>945</v>
      </c>
      <c r="T335" t="s">
        <v>11</v>
      </c>
      <c r="U335" t="str">
        <f t="shared" si="52"/>
        <v>&lt;person id="331" age="21"&gt; &lt;plan selected="yes"&gt;</v>
      </c>
      <c r="V335" t="str">
        <f t="shared" ca="1" si="53"/>
        <v>&lt;act type="h" x="852" y="945" end_time="06:00:00" /&gt;</v>
      </c>
      <c r="W335" t="str">
        <f t="shared" si="54"/>
        <v>&lt;leg mode="car"&gt;&lt;/leg&gt;</v>
      </c>
      <c r="X335" t="str">
        <f t="shared" ca="1" si="55"/>
        <v>&lt;act type="s" x="857" y="1720" end_time="16:00:00" /&gt;</v>
      </c>
      <c r="Y335" t="str">
        <f t="shared" si="56"/>
        <v>&lt;leg mode="car"&gt;&lt;/leg&gt;</v>
      </c>
      <c r="Z335" t="str">
        <f t="shared" ca="1" si="57"/>
        <v>&lt;act type="h" x="852" y="945" /&gt; &lt;/plan&gt; &lt;/person&gt;</v>
      </c>
    </row>
    <row r="336" spans="1:26" x14ac:dyDescent="0.25">
      <c r="A336">
        <v>11</v>
      </c>
      <c r="B336">
        <v>12</v>
      </c>
      <c r="D336">
        <v>332</v>
      </c>
      <c r="E336">
        <v>21</v>
      </c>
      <c r="F336" t="s">
        <v>37</v>
      </c>
      <c r="G336">
        <f ca="1">ROUND(INDEX(nodes!$B:$B,MATCH(A336,nodes!$A:$A,0))+RAND()*$B$1*2-$B$1,0)</f>
        <v>1029</v>
      </c>
      <c r="H336">
        <f ca="1">ROUND(INDEX(nodes!$C:$C,MATCH(A336,nodes!$A:$A,0))+RAND()*$B$1*2-$B$1,0)</f>
        <v>881</v>
      </c>
      <c r="I336" s="1">
        <v>0.25</v>
      </c>
      <c r="J336" t="s">
        <v>10</v>
      </c>
      <c r="K336" t="s">
        <v>39</v>
      </c>
      <c r="L336">
        <f ca="1">ROUND(INDEX(nodes!$B:$B,MATCH(B336,nodes!$A:$A,0))+RAND()*$B$1*2-$B$1,0)</f>
        <v>910</v>
      </c>
      <c r="M336">
        <f ca="1">ROUND(INDEX(nodes!$C:$C,MATCH(B336,nodes!$A:$A,0))+RAND()*$B$1*2-$B$1,0)</f>
        <v>2118</v>
      </c>
      <c r="N336" s="1">
        <v>0.66666666666666696</v>
      </c>
      <c r="O336" t="s">
        <v>10</v>
      </c>
      <c r="P336" t="str">
        <f t="shared" si="58"/>
        <v>h</v>
      </c>
      <c r="Q336">
        <f t="shared" ca="1" si="59"/>
        <v>1029</v>
      </c>
      <c r="R336">
        <f t="shared" ca="1" si="60"/>
        <v>881</v>
      </c>
      <c r="T336" t="s">
        <v>11</v>
      </c>
      <c r="U336" t="str">
        <f t="shared" si="52"/>
        <v>&lt;person id="332" age="21"&gt; &lt;plan selected="yes"&gt;</v>
      </c>
      <c r="V336" t="str">
        <f t="shared" ca="1" si="53"/>
        <v>&lt;act type="h" x="1029" y="881" end_time="06:00:00" /&gt;</v>
      </c>
      <c r="W336" t="str">
        <f t="shared" si="54"/>
        <v>&lt;leg mode="car"&gt;&lt;/leg&gt;</v>
      </c>
      <c r="X336" t="str">
        <f t="shared" ca="1" si="55"/>
        <v>&lt;act type="s" x="910" y="2118" end_time="16:00:00" /&gt;</v>
      </c>
      <c r="Y336" t="str">
        <f t="shared" si="56"/>
        <v>&lt;leg mode="car"&gt;&lt;/leg&gt;</v>
      </c>
      <c r="Z336" t="str">
        <f t="shared" ca="1" si="57"/>
        <v>&lt;act type="h" x="1029" y="881" /&gt; &lt;/plan&gt; &lt;/person&gt;</v>
      </c>
    </row>
    <row r="337" spans="1:26" x14ac:dyDescent="0.25">
      <c r="A337">
        <v>11</v>
      </c>
      <c r="B337">
        <v>12</v>
      </c>
      <c r="D337">
        <v>333</v>
      </c>
      <c r="E337">
        <v>21</v>
      </c>
      <c r="F337" t="s">
        <v>37</v>
      </c>
      <c r="G337">
        <f ca="1">ROUND(INDEX(nodes!$B:$B,MATCH(A337,nodes!$A:$A,0))+RAND()*$B$1*2-$B$1,0)</f>
        <v>998</v>
      </c>
      <c r="H337">
        <f ca="1">ROUND(INDEX(nodes!$C:$C,MATCH(A337,nodes!$A:$A,0))+RAND()*$B$1*2-$B$1,0)</f>
        <v>1297</v>
      </c>
      <c r="I337" s="1">
        <v>0.25</v>
      </c>
      <c r="J337" t="s">
        <v>10</v>
      </c>
      <c r="K337" t="s">
        <v>39</v>
      </c>
      <c r="L337">
        <f ca="1">ROUND(INDEX(nodes!$B:$B,MATCH(B337,nodes!$A:$A,0))+RAND()*$B$1*2-$B$1,0)</f>
        <v>860</v>
      </c>
      <c r="M337">
        <f ca="1">ROUND(INDEX(nodes!$C:$C,MATCH(B337,nodes!$A:$A,0))+RAND()*$B$1*2-$B$1,0)</f>
        <v>1932</v>
      </c>
      <c r="N337" s="1">
        <v>0.66666666666666696</v>
      </c>
      <c r="O337" t="s">
        <v>10</v>
      </c>
      <c r="P337" t="str">
        <f t="shared" si="58"/>
        <v>h</v>
      </c>
      <c r="Q337">
        <f t="shared" ca="1" si="59"/>
        <v>998</v>
      </c>
      <c r="R337">
        <f t="shared" ca="1" si="60"/>
        <v>1297</v>
      </c>
      <c r="T337" t="s">
        <v>11</v>
      </c>
      <c r="U337" t="str">
        <f t="shared" si="52"/>
        <v>&lt;person id="333" age="21"&gt; &lt;plan selected="yes"&gt;</v>
      </c>
      <c r="V337" t="str">
        <f t="shared" ca="1" si="53"/>
        <v>&lt;act type="h" x="998" y="1297" end_time="06:00:00" /&gt;</v>
      </c>
      <c r="W337" t="str">
        <f t="shared" si="54"/>
        <v>&lt;leg mode="car"&gt;&lt;/leg&gt;</v>
      </c>
      <c r="X337" t="str">
        <f t="shared" ca="1" si="55"/>
        <v>&lt;act type="s" x="860" y="1932" end_time="16:00:00" /&gt;</v>
      </c>
      <c r="Y337" t="str">
        <f t="shared" si="56"/>
        <v>&lt;leg mode="car"&gt;&lt;/leg&gt;</v>
      </c>
      <c r="Z337" t="str">
        <f t="shared" ca="1" si="57"/>
        <v>&lt;act type="h" x="998" y="1297" /&gt; &lt;/plan&gt; &lt;/person&gt;</v>
      </c>
    </row>
    <row r="338" spans="1:26" x14ac:dyDescent="0.25">
      <c r="A338">
        <v>11</v>
      </c>
      <c r="B338">
        <v>12</v>
      </c>
      <c r="D338">
        <v>334</v>
      </c>
      <c r="E338">
        <v>21</v>
      </c>
      <c r="F338" t="s">
        <v>37</v>
      </c>
      <c r="G338">
        <f ca="1">ROUND(INDEX(nodes!$B:$B,MATCH(A338,nodes!$A:$A,0))+RAND()*$B$1*2-$B$1,0)</f>
        <v>1024</v>
      </c>
      <c r="H338">
        <f ca="1">ROUND(INDEX(nodes!$C:$C,MATCH(A338,nodes!$A:$A,0))+RAND()*$B$1*2-$B$1,0)</f>
        <v>1010</v>
      </c>
      <c r="I338" s="1">
        <v>0.25</v>
      </c>
      <c r="J338" t="s">
        <v>10</v>
      </c>
      <c r="K338" t="s">
        <v>39</v>
      </c>
      <c r="L338">
        <f ca="1">ROUND(INDEX(nodes!$B:$B,MATCH(B338,nodes!$A:$A,0))+RAND()*$B$1*2-$B$1,0)</f>
        <v>1127</v>
      </c>
      <c r="M338">
        <f ca="1">ROUND(INDEX(nodes!$C:$C,MATCH(B338,nodes!$A:$A,0))+RAND()*$B$1*2-$B$1,0)</f>
        <v>2284</v>
      </c>
      <c r="N338" s="1">
        <v>0.66666666666666696</v>
      </c>
      <c r="O338" t="s">
        <v>10</v>
      </c>
      <c r="P338" t="str">
        <f t="shared" si="58"/>
        <v>h</v>
      </c>
      <c r="Q338">
        <f t="shared" ca="1" si="59"/>
        <v>1024</v>
      </c>
      <c r="R338">
        <f t="shared" ca="1" si="60"/>
        <v>1010</v>
      </c>
      <c r="T338" t="s">
        <v>11</v>
      </c>
      <c r="U338" t="str">
        <f t="shared" si="52"/>
        <v>&lt;person id="334" age="21"&gt; &lt;plan selected="yes"&gt;</v>
      </c>
      <c r="V338" t="str">
        <f t="shared" ca="1" si="53"/>
        <v>&lt;act type="h" x="1024" y="1010" end_time="06:00:00" /&gt;</v>
      </c>
      <c r="W338" t="str">
        <f t="shared" si="54"/>
        <v>&lt;leg mode="car"&gt;&lt;/leg&gt;</v>
      </c>
      <c r="X338" t="str">
        <f t="shared" ca="1" si="55"/>
        <v>&lt;act type="s" x="1127" y="2284" end_time="16:00:00" /&gt;</v>
      </c>
      <c r="Y338" t="str">
        <f t="shared" si="56"/>
        <v>&lt;leg mode="car"&gt;&lt;/leg&gt;</v>
      </c>
      <c r="Z338" t="str">
        <f t="shared" ca="1" si="57"/>
        <v>&lt;act type="h" x="1024" y="1010" /&gt; &lt;/plan&gt; &lt;/person&gt;</v>
      </c>
    </row>
    <row r="339" spans="1:26" x14ac:dyDescent="0.25">
      <c r="A339">
        <v>11</v>
      </c>
      <c r="B339">
        <v>12</v>
      </c>
      <c r="D339">
        <v>335</v>
      </c>
      <c r="E339">
        <v>21</v>
      </c>
      <c r="F339" t="s">
        <v>37</v>
      </c>
      <c r="G339">
        <f ca="1">ROUND(INDEX(nodes!$B:$B,MATCH(A339,nodes!$A:$A,0))+RAND()*$B$1*2-$B$1,0)</f>
        <v>1196</v>
      </c>
      <c r="H339">
        <f ca="1">ROUND(INDEX(nodes!$C:$C,MATCH(A339,nodes!$A:$A,0))+RAND()*$B$1*2-$B$1,0)</f>
        <v>1210</v>
      </c>
      <c r="I339" s="1">
        <v>0.25</v>
      </c>
      <c r="J339" t="s">
        <v>10</v>
      </c>
      <c r="K339" t="s">
        <v>39</v>
      </c>
      <c r="L339">
        <f ca="1">ROUND(INDEX(nodes!$B:$B,MATCH(B339,nodes!$A:$A,0))+RAND()*$B$1*2-$B$1,0)</f>
        <v>739</v>
      </c>
      <c r="M339">
        <f ca="1">ROUND(INDEX(nodes!$C:$C,MATCH(B339,nodes!$A:$A,0))+RAND()*$B$1*2-$B$1,0)</f>
        <v>2134</v>
      </c>
      <c r="N339" s="1">
        <v>0.66666666666666696</v>
      </c>
      <c r="O339" t="s">
        <v>10</v>
      </c>
      <c r="P339" t="str">
        <f t="shared" si="58"/>
        <v>h</v>
      </c>
      <c r="Q339">
        <f t="shared" ca="1" si="59"/>
        <v>1196</v>
      </c>
      <c r="R339">
        <f t="shared" ca="1" si="60"/>
        <v>1210</v>
      </c>
      <c r="T339" t="s">
        <v>11</v>
      </c>
      <c r="U339" t="str">
        <f t="shared" si="52"/>
        <v>&lt;person id="335" age="21"&gt; &lt;plan selected="yes"&gt;</v>
      </c>
      <c r="V339" t="str">
        <f t="shared" ca="1" si="53"/>
        <v>&lt;act type="h" x="1196" y="1210" end_time="06:00:00" /&gt;</v>
      </c>
      <c r="W339" t="str">
        <f t="shared" si="54"/>
        <v>&lt;leg mode="car"&gt;&lt;/leg&gt;</v>
      </c>
      <c r="X339" t="str">
        <f t="shared" ca="1" si="55"/>
        <v>&lt;act type="s" x="739" y="2134" end_time="16:00:00" /&gt;</v>
      </c>
      <c r="Y339" t="str">
        <f t="shared" si="56"/>
        <v>&lt;leg mode="car"&gt;&lt;/leg&gt;</v>
      </c>
      <c r="Z339" t="str">
        <f t="shared" ca="1" si="57"/>
        <v>&lt;act type="h" x="1196" y="1210" /&gt; &lt;/plan&gt; &lt;/person&gt;</v>
      </c>
    </row>
    <row r="340" spans="1:26" x14ac:dyDescent="0.25">
      <c r="A340">
        <v>11</v>
      </c>
      <c r="B340">
        <v>12</v>
      </c>
      <c r="D340">
        <v>336</v>
      </c>
      <c r="E340">
        <v>21</v>
      </c>
      <c r="F340" t="s">
        <v>37</v>
      </c>
      <c r="G340">
        <f ca="1">ROUND(INDEX(nodes!$B:$B,MATCH(A340,nodes!$A:$A,0))+RAND()*$B$1*2-$B$1,0)</f>
        <v>1157</v>
      </c>
      <c r="H340">
        <f ca="1">ROUND(INDEX(nodes!$C:$C,MATCH(A340,nodes!$A:$A,0))+RAND()*$B$1*2-$B$1,0)</f>
        <v>1165</v>
      </c>
      <c r="I340" s="1">
        <v>0.25</v>
      </c>
      <c r="J340" t="s">
        <v>10</v>
      </c>
      <c r="K340" t="s">
        <v>39</v>
      </c>
      <c r="L340">
        <f ca="1">ROUND(INDEX(nodes!$B:$B,MATCH(B340,nodes!$A:$A,0))+RAND()*$B$1*2-$B$1,0)</f>
        <v>826</v>
      </c>
      <c r="M340">
        <f ca="1">ROUND(INDEX(nodes!$C:$C,MATCH(B340,nodes!$A:$A,0))+RAND()*$B$1*2-$B$1,0)</f>
        <v>2194</v>
      </c>
      <c r="N340" s="1">
        <v>0.66666666666666696</v>
      </c>
      <c r="O340" t="s">
        <v>10</v>
      </c>
      <c r="P340" t="str">
        <f t="shared" si="58"/>
        <v>h</v>
      </c>
      <c r="Q340">
        <f t="shared" ca="1" si="59"/>
        <v>1157</v>
      </c>
      <c r="R340">
        <f t="shared" ca="1" si="60"/>
        <v>1165</v>
      </c>
      <c r="T340" t="s">
        <v>11</v>
      </c>
      <c r="U340" t="str">
        <f t="shared" si="52"/>
        <v>&lt;person id="336" age="21"&gt; &lt;plan selected="yes"&gt;</v>
      </c>
      <c r="V340" t="str">
        <f t="shared" ca="1" si="53"/>
        <v>&lt;act type="h" x="1157" y="1165" end_time="06:00:00" /&gt;</v>
      </c>
      <c r="W340" t="str">
        <f t="shared" si="54"/>
        <v>&lt;leg mode="car"&gt;&lt;/leg&gt;</v>
      </c>
      <c r="X340" t="str">
        <f t="shared" ca="1" si="55"/>
        <v>&lt;act type="s" x="826" y="2194" end_time="16:00:00" /&gt;</v>
      </c>
      <c r="Y340" t="str">
        <f t="shared" si="56"/>
        <v>&lt;leg mode="car"&gt;&lt;/leg&gt;</v>
      </c>
      <c r="Z340" t="str">
        <f t="shared" ca="1" si="57"/>
        <v>&lt;act type="h" x="1157" y="1165" /&gt; &lt;/plan&gt; &lt;/person&gt;</v>
      </c>
    </row>
    <row r="341" spans="1:26" x14ac:dyDescent="0.25">
      <c r="A341">
        <v>11</v>
      </c>
      <c r="B341">
        <v>12</v>
      </c>
      <c r="D341">
        <v>337</v>
      </c>
      <c r="E341">
        <v>21</v>
      </c>
      <c r="F341" t="s">
        <v>37</v>
      </c>
      <c r="G341">
        <f ca="1">ROUND(INDEX(nodes!$B:$B,MATCH(A341,nodes!$A:$A,0))+RAND()*$B$1*2-$B$1,0)</f>
        <v>797</v>
      </c>
      <c r="H341">
        <f ca="1">ROUND(INDEX(nodes!$C:$C,MATCH(A341,nodes!$A:$A,0))+RAND()*$B$1*2-$B$1,0)</f>
        <v>1217</v>
      </c>
      <c r="I341" s="1">
        <v>0.25</v>
      </c>
      <c r="J341" t="s">
        <v>10</v>
      </c>
      <c r="K341" t="s">
        <v>39</v>
      </c>
      <c r="L341">
        <f ca="1">ROUND(INDEX(nodes!$B:$B,MATCH(B341,nodes!$A:$A,0))+RAND()*$B$1*2-$B$1,0)</f>
        <v>835</v>
      </c>
      <c r="M341">
        <f ca="1">ROUND(INDEX(nodes!$C:$C,MATCH(B341,nodes!$A:$A,0))+RAND()*$B$1*2-$B$1,0)</f>
        <v>2272</v>
      </c>
      <c r="N341" s="1">
        <v>0.66666666666666696</v>
      </c>
      <c r="O341" t="s">
        <v>10</v>
      </c>
      <c r="P341" t="str">
        <f t="shared" si="58"/>
        <v>h</v>
      </c>
      <c r="Q341">
        <f t="shared" ca="1" si="59"/>
        <v>797</v>
      </c>
      <c r="R341">
        <f t="shared" ca="1" si="60"/>
        <v>1217</v>
      </c>
      <c r="T341" t="s">
        <v>11</v>
      </c>
      <c r="U341" t="str">
        <f t="shared" si="52"/>
        <v>&lt;person id="337" age="21"&gt; &lt;plan selected="yes"&gt;</v>
      </c>
      <c r="V341" t="str">
        <f t="shared" ca="1" si="53"/>
        <v>&lt;act type="h" x="797" y="1217" end_time="06:00:00" /&gt;</v>
      </c>
      <c r="W341" t="str">
        <f t="shared" si="54"/>
        <v>&lt;leg mode="car"&gt;&lt;/leg&gt;</v>
      </c>
      <c r="X341" t="str">
        <f t="shared" ca="1" si="55"/>
        <v>&lt;act type="s" x="835" y="2272" end_time="16:00:00" /&gt;</v>
      </c>
      <c r="Y341" t="str">
        <f t="shared" si="56"/>
        <v>&lt;leg mode="car"&gt;&lt;/leg&gt;</v>
      </c>
      <c r="Z341" t="str">
        <f t="shared" ca="1" si="57"/>
        <v>&lt;act type="h" x="797" y="1217" /&gt; &lt;/plan&gt; &lt;/person&gt;</v>
      </c>
    </row>
    <row r="342" spans="1:26" x14ac:dyDescent="0.25">
      <c r="A342">
        <v>11</v>
      </c>
      <c r="B342">
        <v>12</v>
      </c>
      <c r="D342">
        <v>338</v>
      </c>
      <c r="E342">
        <v>21</v>
      </c>
      <c r="F342" t="s">
        <v>37</v>
      </c>
      <c r="G342">
        <f ca="1">ROUND(INDEX(nodes!$B:$B,MATCH(A342,nodes!$A:$A,0))+RAND()*$B$1*2-$B$1,0)</f>
        <v>1098</v>
      </c>
      <c r="H342">
        <f ca="1">ROUND(INDEX(nodes!$C:$C,MATCH(A342,nodes!$A:$A,0))+RAND()*$B$1*2-$B$1,0)</f>
        <v>1280</v>
      </c>
      <c r="I342" s="1">
        <v>0.25</v>
      </c>
      <c r="J342" t="s">
        <v>10</v>
      </c>
      <c r="K342" t="s">
        <v>39</v>
      </c>
      <c r="L342">
        <f ca="1">ROUND(INDEX(nodes!$B:$B,MATCH(B342,nodes!$A:$A,0))+RAND()*$B$1*2-$B$1,0)</f>
        <v>818</v>
      </c>
      <c r="M342">
        <f ca="1">ROUND(INDEX(nodes!$C:$C,MATCH(B342,nodes!$A:$A,0))+RAND()*$B$1*2-$B$1,0)</f>
        <v>2147</v>
      </c>
      <c r="N342" s="1">
        <v>0.66666666666666696</v>
      </c>
      <c r="O342" t="s">
        <v>10</v>
      </c>
      <c r="P342" t="str">
        <f t="shared" si="58"/>
        <v>h</v>
      </c>
      <c r="Q342">
        <f t="shared" ca="1" si="59"/>
        <v>1098</v>
      </c>
      <c r="R342">
        <f t="shared" ca="1" si="60"/>
        <v>1280</v>
      </c>
      <c r="T342" t="s">
        <v>11</v>
      </c>
      <c r="U342" t="str">
        <f t="shared" ref="U342:U405" si="61">CONCATENATE("&lt;person id=",T342,D342,T342," age=",T342,E342,T342,"&gt; &lt;plan selected=",T342,"yes",T342,"&gt;")</f>
        <v>&lt;person id="338" age="21"&gt; &lt;plan selected="yes"&gt;</v>
      </c>
      <c r="V342" t="str">
        <f t="shared" ref="V342:V405" ca="1" si="62">CONCATENATE("&lt;act type=",T342,F342,T342," x=",T342,G342,T342," y=",T342,H342,T342," end_time=",T342,TEXT(I342,"hh:mm:ss"),T342," /&gt;")</f>
        <v>&lt;act type="h" x="1098" y="1280" end_time="06:00:00" /&gt;</v>
      </c>
      <c r="W342" t="str">
        <f t="shared" ref="W342:W405" si="63">CONCATENATE("&lt;leg mode=",T342,J342,T342,"&gt;&lt;/leg&gt;")</f>
        <v>&lt;leg mode="car"&gt;&lt;/leg&gt;</v>
      </c>
      <c r="X342" t="str">
        <f t="shared" ref="X342:X405" ca="1" si="64">CONCATENATE("&lt;act type=",T342,K342,T342," x=",T342,L342,T342," y=",T342,M342,T342," end_time=",T342,TEXT(N342,"hh:mm:ss"),T342," /&gt;")</f>
        <v>&lt;act type="s" x="818" y="2147" end_time="16:00:00" /&gt;</v>
      </c>
      <c r="Y342" t="str">
        <f t="shared" ref="Y342:Y405" si="65">CONCATENATE("&lt;leg mode=",T342,O342,T342,"&gt;&lt;/leg&gt;")</f>
        <v>&lt;leg mode="car"&gt;&lt;/leg&gt;</v>
      </c>
      <c r="Z342" t="str">
        <f t="shared" ref="Z342:Z405" ca="1" si="66">CONCATENATE("&lt;act type=",T342,P342,T342," x=",T342,Q342,T342," y=",T342,R342,T342," /&gt; &lt;/plan&gt; &lt;/person&gt;")</f>
        <v>&lt;act type="h" x="1098" y="1280" /&gt; &lt;/plan&gt; &lt;/person&gt;</v>
      </c>
    </row>
    <row r="343" spans="1:26" x14ac:dyDescent="0.25">
      <c r="A343">
        <v>11</v>
      </c>
      <c r="B343">
        <v>12</v>
      </c>
      <c r="D343">
        <v>339</v>
      </c>
      <c r="E343">
        <v>21</v>
      </c>
      <c r="F343" t="s">
        <v>37</v>
      </c>
      <c r="G343">
        <f ca="1">ROUND(INDEX(nodes!$B:$B,MATCH(A343,nodes!$A:$A,0))+RAND()*$B$1*2-$B$1,0)</f>
        <v>1078</v>
      </c>
      <c r="H343">
        <f ca="1">ROUND(INDEX(nodes!$C:$C,MATCH(A343,nodes!$A:$A,0))+RAND()*$B$1*2-$B$1,0)</f>
        <v>1163</v>
      </c>
      <c r="I343" s="1">
        <v>0.25</v>
      </c>
      <c r="J343" t="s">
        <v>10</v>
      </c>
      <c r="K343" t="s">
        <v>39</v>
      </c>
      <c r="L343">
        <f ca="1">ROUND(INDEX(nodes!$B:$B,MATCH(B343,nodes!$A:$A,0))+RAND()*$B$1*2-$B$1,0)</f>
        <v>1294</v>
      </c>
      <c r="M343">
        <f ca="1">ROUND(INDEX(nodes!$C:$C,MATCH(B343,nodes!$A:$A,0))+RAND()*$B$1*2-$B$1,0)</f>
        <v>2093</v>
      </c>
      <c r="N343" s="1">
        <v>0.66666666666666696</v>
      </c>
      <c r="O343" t="s">
        <v>10</v>
      </c>
      <c r="P343" t="str">
        <f t="shared" ref="P343:P406" si="67">F343</f>
        <v>h</v>
      </c>
      <c r="Q343">
        <f t="shared" ref="Q343:Q406" ca="1" si="68">G343</f>
        <v>1078</v>
      </c>
      <c r="R343">
        <f t="shared" ref="R343:R406" ca="1" si="69">H343</f>
        <v>1163</v>
      </c>
      <c r="T343" t="s">
        <v>11</v>
      </c>
      <c r="U343" t="str">
        <f t="shared" si="61"/>
        <v>&lt;person id="339" age="21"&gt; &lt;plan selected="yes"&gt;</v>
      </c>
      <c r="V343" t="str">
        <f t="shared" ca="1" si="62"/>
        <v>&lt;act type="h" x="1078" y="1163" end_time="06:00:00" /&gt;</v>
      </c>
      <c r="W343" t="str">
        <f t="shared" si="63"/>
        <v>&lt;leg mode="car"&gt;&lt;/leg&gt;</v>
      </c>
      <c r="X343" t="str">
        <f t="shared" ca="1" si="64"/>
        <v>&lt;act type="s" x="1294" y="2093" end_time="16:00:00" /&gt;</v>
      </c>
      <c r="Y343" t="str">
        <f t="shared" si="65"/>
        <v>&lt;leg mode="car"&gt;&lt;/leg&gt;</v>
      </c>
      <c r="Z343" t="str">
        <f t="shared" ca="1" si="66"/>
        <v>&lt;act type="h" x="1078" y="1163" /&gt; &lt;/plan&gt; &lt;/person&gt;</v>
      </c>
    </row>
    <row r="344" spans="1:26" x14ac:dyDescent="0.25">
      <c r="A344">
        <v>11</v>
      </c>
      <c r="B344">
        <v>12</v>
      </c>
      <c r="D344">
        <v>340</v>
      </c>
      <c r="E344">
        <v>21</v>
      </c>
      <c r="F344" t="s">
        <v>37</v>
      </c>
      <c r="G344">
        <f ca="1">ROUND(INDEX(nodes!$B:$B,MATCH(A344,nodes!$A:$A,0))+RAND()*$B$1*2-$B$1,0)</f>
        <v>1050</v>
      </c>
      <c r="H344">
        <f ca="1">ROUND(INDEX(nodes!$C:$C,MATCH(A344,nodes!$A:$A,0))+RAND()*$B$1*2-$B$1,0)</f>
        <v>861</v>
      </c>
      <c r="I344" s="1">
        <v>0.25</v>
      </c>
      <c r="J344" t="s">
        <v>10</v>
      </c>
      <c r="K344" t="s">
        <v>39</v>
      </c>
      <c r="L344">
        <f ca="1">ROUND(INDEX(nodes!$B:$B,MATCH(B344,nodes!$A:$A,0))+RAND()*$B$1*2-$B$1,0)</f>
        <v>1110</v>
      </c>
      <c r="M344">
        <f ca="1">ROUND(INDEX(nodes!$C:$C,MATCH(B344,nodes!$A:$A,0))+RAND()*$B$1*2-$B$1,0)</f>
        <v>1895</v>
      </c>
      <c r="N344" s="1">
        <v>0.66666666666666696</v>
      </c>
      <c r="O344" t="s">
        <v>10</v>
      </c>
      <c r="P344" t="str">
        <f t="shared" si="67"/>
        <v>h</v>
      </c>
      <c r="Q344">
        <f t="shared" ca="1" si="68"/>
        <v>1050</v>
      </c>
      <c r="R344">
        <f t="shared" ca="1" si="69"/>
        <v>861</v>
      </c>
      <c r="T344" t="s">
        <v>11</v>
      </c>
      <c r="U344" t="str">
        <f t="shared" si="61"/>
        <v>&lt;person id="340" age="21"&gt; &lt;plan selected="yes"&gt;</v>
      </c>
      <c r="V344" t="str">
        <f t="shared" ca="1" si="62"/>
        <v>&lt;act type="h" x="1050" y="861" end_time="06:00:00" /&gt;</v>
      </c>
      <c r="W344" t="str">
        <f t="shared" si="63"/>
        <v>&lt;leg mode="car"&gt;&lt;/leg&gt;</v>
      </c>
      <c r="X344" t="str">
        <f t="shared" ca="1" si="64"/>
        <v>&lt;act type="s" x="1110" y="1895" end_time="16:00:00" /&gt;</v>
      </c>
      <c r="Y344" t="str">
        <f t="shared" si="65"/>
        <v>&lt;leg mode="car"&gt;&lt;/leg&gt;</v>
      </c>
      <c r="Z344" t="str">
        <f t="shared" ca="1" si="66"/>
        <v>&lt;act type="h" x="1050" y="861" /&gt; &lt;/plan&gt; &lt;/person&gt;</v>
      </c>
    </row>
    <row r="345" spans="1:26" x14ac:dyDescent="0.25">
      <c r="A345">
        <v>11</v>
      </c>
      <c r="B345">
        <v>12</v>
      </c>
      <c r="D345">
        <v>341</v>
      </c>
      <c r="E345">
        <v>21</v>
      </c>
      <c r="F345" t="s">
        <v>37</v>
      </c>
      <c r="G345">
        <f ca="1">ROUND(INDEX(nodes!$B:$B,MATCH(A345,nodes!$A:$A,0))+RAND()*$B$1*2-$B$1,0)</f>
        <v>775</v>
      </c>
      <c r="H345">
        <f ca="1">ROUND(INDEX(nodes!$C:$C,MATCH(A345,nodes!$A:$A,0))+RAND()*$B$1*2-$B$1,0)</f>
        <v>1268</v>
      </c>
      <c r="I345" s="1">
        <v>0.25</v>
      </c>
      <c r="J345" t="s">
        <v>10</v>
      </c>
      <c r="K345" t="s">
        <v>39</v>
      </c>
      <c r="L345">
        <f ca="1">ROUND(INDEX(nodes!$B:$B,MATCH(B345,nodes!$A:$A,0))+RAND()*$B$1*2-$B$1,0)</f>
        <v>861</v>
      </c>
      <c r="M345">
        <f ca="1">ROUND(INDEX(nodes!$C:$C,MATCH(B345,nodes!$A:$A,0))+RAND()*$B$1*2-$B$1,0)</f>
        <v>1834</v>
      </c>
      <c r="N345" s="1">
        <v>0.66666666666666696</v>
      </c>
      <c r="O345" t="s">
        <v>10</v>
      </c>
      <c r="P345" t="str">
        <f t="shared" si="67"/>
        <v>h</v>
      </c>
      <c r="Q345">
        <f t="shared" ca="1" si="68"/>
        <v>775</v>
      </c>
      <c r="R345">
        <f t="shared" ca="1" si="69"/>
        <v>1268</v>
      </c>
      <c r="T345" t="s">
        <v>11</v>
      </c>
      <c r="U345" t="str">
        <f t="shared" si="61"/>
        <v>&lt;person id="341" age="21"&gt; &lt;plan selected="yes"&gt;</v>
      </c>
      <c r="V345" t="str">
        <f t="shared" ca="1" si="62"/>
        <v>&lt;act type="h" x="775" y="1268" end_time="06:00:00" /&gt;</v>
      </c>
      <c r="W345" t="str">
        <f t="shared" si="63"/>
        <v>&lt;leg mode="car"&gt;&lt;/leg&gt;</v>
      </c>
      <c r="X345" t="str">
        <f t="shared" ca="1" si="64"/>
        <v>&lt;act type="s" x="861" y="1834" end_time="16:00:00" /&gt;</v>
      </c>
      <c r="Y345" t="str">
        <f t="shared" si="65"/>
        <v>&lt;leg mode="car"&gt;&lt;/leg&gt;</v>
      </c>
      <c r="Z345" t="str">
        <f t="shared" ca="1" si="66"/>
        <v>&lt;act type="h" x="775" y="1268" /&gt; &lt;/plan&gt; &lt;/person&gt;</v>
      </c>
    </row>
    <row r="346" spans="1:26" x14ac:dyDescent="0.25">
      <c r="A346">
        <v>11</v>
      </c>
      <c r="B346">
        <v>12</v>
      </c>
      <c r="D346">
        <v>342</v>
      </c>
      <c r="E346">
        <v>21</v>
      </c>
      <c r="F346" t="s">
        <v>37</v>
      </c>
      <c r="G346">
        <f ca="1">ROUND(INDEX(nodes!$B:$B,MATCH(A346,nodes!$A:$A,0))+RAND()*$B$1*2-$B$1,0)</f>
        <v>1191</v>
      </c>
      <c r="H346">
        <f ca="1">ROUND(INDEX(nodes!$C:$C,MATCH(A346,nodes!$A:$A,0))+RAND()*$B$1*2-$B$1,0)</f>
        <v>1250</v>
      </c>
      <c r="I346" s="1">
        <v>0.25</v>
      </c>
      <c r="J346" t="s">
        <v>10</v>
      </c>
      <c r="K346" t="s">
        <v>39</v>
      </c>
      <c r="L346">
        <f ca="1">ROUND(INDEX(nodes!$B:$B,MATCH(B346,nodes!$A:$A,0))+RAND()*$B$1*2-$B$1,0)</f>
        <v>1200</v>
      </c>
      <c r="M346">
        <f ca="1">ROUND(INDEX(nodes!$C:$C,MATCH(B346,nodes!$A:$A,0))+RAND()*$B$1*2-$B$1,0)</f>
        <v>2179</v>
      </c>
      <c r="N346" s="1">
        <v>0.66666666666666696</v>
      </c>
      <c r="O346" t="s">
        <v>10</v>
      </c>
      <c r="P346" t="str">
        <f t="shared" si="67"/>
        <v>h</v>
      </c>
      <c r="Q346">
        <f t="shared" ca="1" si="68"/>
        <v>1191</v>
      </c>
      <c r="R346">
        <f t="shared" ca="1" si="69"/>
        <v>1250</v>
      </c>
      <c r="T346" t="s">
        <v>11</v>
      </c>
      <c r="U346" t="str">
        <f t="shared" si="61"/>
        <v>&lt;person id="342" age="21"&gt; &lt;plan selected="yes"&gt;</v>
      </c>
      <c r="V346" t="str">
        <f t="shared" ca="1" si="62"/>
        <v>&lt;act type="h" x="1191" y="1250" end_time="06:00:00" /&gt;</v>
      </c>
      <c r="W346" t="str">
        <f t="shared" si="63"/>
        <v>&lt;leg mode="car"&gt;&lt;/leg&gt;</v>
      </c>
      <c r="X346" t="str">
        <f t="shared" ca="1" si="64"/>
        <v>&lt;act type="s" x="1200" y="2179" end_time="16:00:00" /&gt;</v>
      </c>
      <c r="Y346" t="str">
        <f t="shared" si="65"/>
        <v>&lt;leg mode="car"&gt;&lt;/leg&gt;</v>
      </c>
      <c r="Z346" t="str">
        <f t="shared" ca="1" si="66"/>
        <v>&lt;act type="h" x="1191" y="1250" /&gt; &lt;/plan&gt; &lt;/person&gt;</v>
      </c>
    </row>
    <row r="347" spans="1:26" x14ac:dyDescent="0.25">
      <c r="A347">
        <v>11</v>
      </c>
      <c r="B347">
        <v>12</v>
      </c>
      <c r="D347">
        <v>343</v>
      </c>
      <c r="E347">
        <v>21</v>
      </c>
      <c r="F347" t="s">
        <v>37</v>
      </c>
      <c r="G347">
        <f ca="1">ROUND(INDEX(nodes!$B:$B,MATCH(A347,nodes!$A:$A,0))+RAND()*$B$1*2-$B$1,0)</f>
        <v>779</v>
      </c>
      <c r="H347">
        <f ca="1">ROUND(INDEX(nodes!$C:$C,MATCH(A347,nodes!$A:$A,0))+RAND()*$B$1*2-$B$1,0)</f>
        <v>839</v>
      </c>
      <c r="I347" s="1">
        <v>0.25</v>
      </c>
      <c r="J347" t="s">
        <v>10</v>
      </c>
      <c r="K347" t="s">
        <v>39</v>
      </c>
      <c r="L347">
        <f ca="1">ROUND(INDEX(nodes!$B:$B,MATCH(B347,nodes!$A:$A,0))+RAND()*$B$1*2-$B$1,0)</f>
        <v>1058</v>
      </c>
      <c r="M347">
        <f ca="1">ROUND(INDEX(nodes!$C:$C,MATCH(B347,nodes!$A:$A,0))+RAND()*$B$1*2-$B$1,0)</f>
        <v>1785</v>
      </c>
      <c r="N347" s="1">
        <v>0.66666666666666696</v>
      </c>
      <c r="O347" t="s">
        <v>10</v>
      </c>
      <c r="P347" t="str">
        <f t="shared" si="67"/>
        <v>h</v>
      </c>
      <c r="Q347">
        <f t="shared" ca="1" si="68"/>
        <v>779</v>
      </c>
      <c r="R347">
        <f t="shared" ca="1" si="69"/>
        <v>839</v>
      </c>
      <c r="T347" t="s">
        <v>11</v>
      </c>
      <c r="U347" t="str">
        <f t="shared" si="61"/>
        <v>&lt;person id="343" age="21"&gt; &lt;plan selected="yes"&gt;</v>
      </c>
      <c r="V347" t="str">
        <f t="shared" ca="1" si="62"/>
        <v>&lt;act type="h" x="779" y="839" end_time="06:00:00" /&gt;</v>
      </c>
      <c r="W347" t="str">
        <f t="shared" si="63"/>
        <v>&lt;leg mode="car"&gt;&lt;/leg&gt;</v>
      </c>
      <c r="X347" t="str">
        <f t="shared" ca="1" si="64"/>
        <v>&lt;act type="s" x="1058" y="1785" end_time="16:00:00" /&gt;</v>
      </c>
      <c r="Y347" t="str">
        <f t="shared" si="65"/>
        <v>&lt;leg mode="car"&gt;&lt;/leg&gt;</v>
      </c>
      <c r="Z347" t="str">
        <f t="shared" ca="1" si="66"/>
        <v>&lt;act type="h" x="779" y="839" /&gt; &lt;/plan&gt; &lt;/person&gt;</v>
      </c>
    </row>
    <row r="348" spans="1:26" x14ac:dyDescent="0.25">
      <c r="A348">
        <v>11</v>
      </c>
      <c r="B348">
        <v>12</v>
      </c>
      <c r="D348">
        <v>344</v>
      </c>
      <c r="E348">
        <v>21</v>
      </c>
      <c r="F348" t="s">
        <v>37</v>
      </c>
      <c r="G348">
        <f ca="1">ROUND(INDEX(nodes!$B:$B,MATCH(A348,nodes!$A:$A,0))+RAND()*$B$1*2-$B$1,0)</f>
        <v>968</v>
      </c>
      <c r="H348">
        <f ca="1">ROUND(INDEX(nodes!$C:$C,MATCH(A348,nodes!$A:$A,0))+RAND()*$B$1*2-$B$1,0)</f>
        <v>1239</v>
      </c>
      <c r="I348" s="1">
        <v>0.25</v>
      </c>
      <c r="J348" t="s">
        <v>10</v>
      </c>
      <c r="K348" t="s">
        <v>39</v>
      </c>
      <c r="L348">
        <f ca="1">ROUND(INDEX(nodes!$B:$B,MATCH(B348,nodes!$A:$A,0))+RAND()*$B$1*2-$B$1,0)</f>
        <v>832</v>
      </c>
      <c r="M348">
        <f ca="1">ROUND(INDEX(nodes!$C:$C,MATCH(B348,nodes!$A:$A,0))+RAND()*$B$1*2-$B$1,0)</f>
        <v>1841</v>
      </c>
      <c r="N348" s="1">
        <v>0.66666666666666696</v>
      </c>
      <c r="O348" t="s">
        <v>10</v>
      </c>
      <c r="P348" t="str">
        <f t="shared" si="67"/>
        <v>h</v>
      </c>
      <c r="Q348">
        <f t="shared" ca="1" si="68"/>
        <v>968</v>
      </c>
      <c r="R348">
        <f t="shared" ca="1" si="69"/>
        <v>1239</v>
      </c>
      <c r="T348" t="s">
        <v>11</v>
      </c>
      <c r="U348" t="str">
        <f t="shared" si="61"/>
        <v>&lt;person id="344" age="21"&gt; &lt;plan selected="yes"&gt;</v>
      </c>
      <c r="V348" t="str">
        <f t="shared" ca="1" si="62"/>
        <v>&lt;act type="h" x="968" y="1239" end_time="06:00:00" /&gt;</v>
      </c>
      <c r="W348" t="str">
        <f t="shared" si="63"/>
        <v>&lt;leg mode="car"&gt;&lt;/leg&gt;</v>
      </c>
      <c r="X348" t="str">
        <f t="shared" ca="1" si="64"/>
        <v>&lt;act type="s" x="832" y="1841" end_time="16:00:00" /&gt;</v>
      </c>
      <c r="Y348" t="str">
        <f t="shared" si="65"/>
        <v>&lt;leg mode="car"&gt;&lt;/leg&gt;</v>
      </c>
      <c r="Z348" t="str">
        <f t="shared" ca="1" si="66"/>
        <v>&lt;act type="h" x="968" y="1239" /&gt; &lt;/plan&gt; &lt;/person&gt;</v>
      </c>
    </row>
    <row r="349" spans="1:26" x14ac:dyDescent="0.25">
      <c r="A349">
        <v>11</v>
      </c>
      <c r="B349">
        <v>12</v>
      </c>
      <c r="D349">
        <v>345</v>
      </c>
      <c r="E349">
        <v>21</v>
      </c>
      <c r="F349" t="s">
        <v>37</v>
      </c>
      <c r="G349">
        <f ca="1">ROUND(INDEX(nodes!$B:$B,MATCH(A349,nodes!$A:$A,0))+RAND()*$B$1*2-$B$1,0)</f>
        <v>887</v>
      </c>
      <c r="H349">
        <f ca="1">ROUND(INDEX(nodes!$C:$C,MATCH(A349,nodes!$A:$A,0))+RAND()*$B$1*2-$B$1,0)</f>
        <v>1093</v>
      </c>
      <c r="I349" s="1">
        <v>0.25</v>
      </c>
      <c r="J349" t="s">
        <v>10</v>
      </c>
      <c r="K349" t="s">
        <v>39</v>
      </c>
      <c r="L349">
        <f ca="1">ROUND(INDEX(nodes!$B:$B,MATCH(B349,nodes!$A:$A,0))+RAND()*$B$1*2-$B$1,0)</f>
        <v>1227</v>
      </c>
      <c r="M349">
        <f ca="1">ROUND(INDEX(nodes!$C:$C,MATCH(B349,nodes!$A:$A,0))+RAND()*$B$1*2-$B$1,0)</f>
        <v>1796</v>
      </c>
      <c r="N349" s="1">
        <v>0.66666666666666696</v>
      </c>
      <c r="O349" t="s">
        <v>10</v>
      </c>
      <c r="P349" t="str">
        <f t="shared" si="67"/>
        <v>h</v>
      </c>
      <c r="Q349">
        <f t="shared" ca="1" si="68"/>
        <v>887</v>
      </c>
      <c r="R349">
        <f t="shared" ca="1" si="69"/>
        <v>1093</v>
      </c>
      <c r="T349" t="s">
        <v>11</v>
      </c>
      <c r="U349" t="str">
        <f t="shared" si="61"/>
        <v>&lt;person id="345" age="21"&gt; &lt;plan selected="yes"&gt;</v>
      </c>
      <c r="V349" t="str">
        <f t="shared" ca="1" si="62"/>
        <v>&lt;act type="h" x="887" y="1093" end_time="06:00:00" /&gt;</v>
      </c>
      <c r="W349" t="str">
        <f t="shared" si="63"/>
        <v>&lt;leg mode="car"&gt;&lt;/leg&gt;</v>
      </c>
      <c r="X349" t="str">
        <f t="shared" ca="1" si="64"/>
        <v>&lt;act type="s" x="1227" y="1796" end_time="16:00:00" /&gt;</v>
      </c>
      <c r="Y349" t="str">
        <f t="shared" si="65"/>
        <v>&lt;leg mode="car"&gt;&lt;/leg&gt;</v>
      </c>
      <c r="Z349" t="str">
        <f t="shared" ca="1" si="66"/>
        <v>&lt;act type="h" x="887" y="1093" /&gt; &lt;/plan&gt; &lt;/person&gt;</v>
      </c>
    </row>
    <row r="350" spans="1:26" x14ac:dyDescent="0.25">
      <c r="A350">
        <v>11</v>
      </c>
      <c r="B350">
        <v>12</v>
      </c>
      <c r="D350">
        <v>346</v>
      </c>
      <c r="E350">
        <v>21</v>
      </c>
      <c r="F350" t="s">
        <v>37</v>
      </c>
      <c r="G350">
        <f ca="1">ROUND(INDEX(nodes!$B:$B,MATCH(A350,nodes!$A:$A,0))+RAND()*$B$1*2-$B$1,0)</f>
        <v>986</v>
      </c>
      <c r="H350">
        <f ca="1">ROUND(INDEX(nodes!$C:$C,MATCH(A350,nodes!$A:$A,0))+RAND()*$B$1*2-$B$1,0)</f>
        <v>819</v>
      </c>
      <c r="I350" s="1">
        <v>0.25</v>
      </c>
      <c r="J350" t="s">
        <v>10</v>
      </c>
      <c r="K350" t="s">
        <v>39</v>
      </c>
      <c r="L350">
        <f ca="1">ROUND(INDEX(nodes!$B:$B,MATCH(B350,nodes!$A:$A,0))+RAND()*$B$1*2-$B$1,0)</f>
        <v>979</v>
      </c>
      <c r="M350">
        <f ca="1">ROUND(INDEX(nodes!$C:$C,MATCH(B350,nodes!$A:$A,0))+RAND()*$B$1*2-$B$1,0)</f>
        <v>1969</v>
      </c>
      <c r="N350" s="1">
        <v>0.66666666666666696</v>
      </c>
      <c r="O350" t="s">
        <v>10</v>
      </c>
      <c r="P350" t="str">
        <f t="shared" si="67"/>
        <v>h</v>
      </c>
      <c r="Q350">
        <f t="shared" ca="1" si="68"/>
        <v>986</v>
      </c>
      <c r="R350">
        <f t="shared" ca="1" si="69"/>
        <v>819</v>
      </c>
      <c r="T350" t="s">
        <v>11</v>
      </c>
      <c r="U350" t="str">
        <f t="shared" si="61"/>
        <v>&lt;person id="346" age="21"&gt; &lt;plan selected="yes"&gt;</v>
      </c>
      <c r="V350" t="str">
        <f t="shared" ca="1" si="62"/>
        <v>&lt;act type="h" x="986" y="819" end_time="06:00:00" /&gt;</v>
      </c>
      <c r="W350" t="str">
        <f t="shared" si="63"/>
        <v>&lt;leg mode="car"&gt;&lt;/leg&gt;</v>
      </c>
      <c r="X350" t="str">
        <f t="shared" ca="1" si="64"/>
        <v>&lt;act type="s" x="979" y="1969" end_time="16:00:00" /&gt;</v>
      </c>
      <c r="Y350" t="str">
        <f t="shared" si="65"/>
        <v>&lt;leg mode="car"&gt;&lt;/leg&gt;</v>
      </c>
      <c r="Z350" t="str">
        <f t="shared" ca="1" si="66"/>
        <v>&lt;act type="h" x="986" y="819" /&gt; &lt;/plan&gt; &lt;/person&gt;</v>
      </c>
    </row>
    <row r="351" spans="1:26" x14ac:dyDescent="0.25">
      <c r="A351">
        <v>11</v>
      </c>
      <c r="B351">
        <v>12</v>
      </c>
      <c r="D351">
        <v>347</v>
      </c>
      <c r="E351">
        <v>21</v>
      </c>
      <c r="F351" t="s">
        <v>37</v>
      </c>
      <c r="G351">
        <f ca="1">ROUND(INDEX(nodes!$B:$B,MATCH(A351,nodes!$A:$A,0))+RAND()*$B$1*2-$B$1,0)</f>
        <v>750</v>
      </c>
      <c r="H351">
        <f ca="1">ROUND(INDEX(nodes!$C:$C,MATCH(A351,nodes!$A:$A,0))+RAND()*$B$1*2-$B$1,0)</f>
        <v>1101</v>
      </c>
      <c r="I351" s="1">
        <v>0.25</v>
      </c>
      <c r="J351" t="s">
        <v>10</v>
      </c>
      <c r="K351" t="s">
        <v>39</v>
      </c>
      <c r="L351">
        <f ca="1">ROUND(INDEX(nodes!$B:$B,MATCH(B351,nodes!$A:$A,0))+RAND()*$B$1*2-$B$1,0)</f>
        <v>713</v>
      </c>
      <c r="M351">
        <f ca="1">ROUND(INDEX(nodes!$C:$C,MATCH(B351,nodes!$A:$A,0))+RAND()*$B$1*2-$B$1,0)</f>
        <v>1847</v>
      </c>
      <c r="N351" s="1">
        <v>0.66666666666666696</v>
      </c>
      <c r="O351" t="s">
        <v>10</v>
      </c>
      <c r="P351" t="str">
        <f t="shared" si="67"/>
        <v>h</v>
      </c>
      <c r="Q351">
        <f t="shared" ca="1" si="68"/>
        <v>750</v>
      </c>
      <c r="R351">
        <f t="shared" ca="1" si="69"/>
        <v>1101</v>
      </c>
      <c r="T351" t="s">
        <v>11</v>
      </c>
      <c r="U351" t="str">
        <f t="shared" si="61"/>
        <v>&lt;person id="347" age="21"&gt; &lt;plan selected="yes"&gt;</v>
      </c>
      <c r="V351" t="str">
        <f t="shared" ca="1" si="62"/>
        <v>&lt;act type="h" x="750" y="1101" end_time="06:00:00" /&gt;</v>
      </c>
      <c r="W351" t="str">
        <f t="shared" si="63"/>
        <v>&lt;leg mode="car"&gt;&lt;/leg&gt;</v>
      </c>
      <c r="X351" t="str">
        <f t="shared" ca="1" si="64"/>
        <v>&lt;act type="s" x="713" y="1847" end_time="16:00:00" /&gt;</v>
      </c>
      <c r="Y351" t="str">
        <f t="shared" si="65"/>
        <v>&lt;leg mode="car"&gt;&lt;/leg&gt;</v>
      </c>
      <c r="Z351" t="str">
        <f t="shared" ca="1" si="66"/>
        <v>&lt;act type="h" x="750" y="1101" /&gt; &lt;/plan&gt; &lt;/person&gt;</v>
      </c>
    </row>
    <row r="352" spans="1:26" x14ac:dyDescent="0.25">
      <c r="A352">
        <v>11</v>
      </c>
      <c r="B352">
        <v>12</v>
      </c>
      <c r="D352">
        <v>348</v>
      </c>
      <c r="E352">
        <v>21</v>
      </c>
      <c r="F352" t="s">
        <v>37</v>
      </c>
      <c r="G352">
        <f ca="1">ROUND(INDEX(nodes!$B:$B,MATCH(A352,nodes!$A:$A,0))+RAND()*$B$1*2-$B$1,0)</f>
        <v>850</v>
      </c>
      <c r="H352">
        <f ca="1">ROUND(INDEX(nodes!$C:$C,MATCH(A352,nodes!$A:$A,0))+RAND()*$B$1*2-$B$1,0)</f>
        <v>745</v>
      </c>
      <c r="I352" s="1">
        <v>0.25</v>
      </c>
      <c r="J352" t="s">
        <v>10</v>
      </c>
      <c r="K352" t="s">
        <v>39</v>
      </c>
      <c r="L352">
        <f ca="1">ROUND(INDEX(nodes!$B:$B,MATCH(B352,nodes!$A:$A,0))+RAND()*$B$1*2-$B$1,0)</f>
        <v>968</v>
      </c>
      <c r="M352">
        <f ca="1">ROUND(INDEX(nodes!$C:$C,MATCH(B352,nodes!$A:$A,0))+RAND()*$B$1*2-$B$1,0)</f>
        <v>1859</v>
      </c>
      <c r="N352" s="1">
        <v>0.66666666666666696</v>
      </c>
      <c r="O352" t="s">
        <v>10</v>
      </c>
      <c r="P352" t="str">
        <f t="shared" si="67"/>
        <v>h</v>
      </c>
      <c r="Q352">
        <f t="shared" ca="1" si="68"/>
        <v>850</v>
      </c>
      <c r="R352">
        <f t="shared" ca="1" si="69"/>
        <v>745</v>
      </c>
      <c r="T352" t="s">
        <v>11</v>
      </c>
      <c r="U352" t="str">
        <f t="shared" si="61"/>
        <v>&lt;person id="348" age="21"&gt; &lt;plan selected="yes"&gt;</v>
      </c>
      <c r="V352" t="str">
        <f t="shared" ca="1" si="62"/>
        <v>&lt;act type="h" x="850" y="745" end_time="06:00:00" /&gt;</v>
      </c>
      <c r="W352" t="str">
        <f t="shared" si="63"/>
        <v>&lt;leg mode="car"&gt;&lt;/leg&gt;</v>
      </c>
      <c r="X352" t="str">
        <f t="shared" ca="1" si="64"/>
        <v>&lt;act type="s" x="968" y="1859" end_time="16:00:00" /&gt;</v>
      </c>
      <c r="Y352" t="str">
        <f t="shared" si="65"/>
        <v>&lt;leg mode="car"&gt;&lt;/leg&gt;</v>
      </c>
      <c r="Z352" t="str">
        <f t="shared" ca="1" si="66"/>
        <v>&lt;act type="h" x="850" y="745" /&gt; &lt;/plan&gt; &lt;/person&gt;</v>
      </c>
    </row>
    <row r="353" spans="1:26" x14ac:dyDescent="0.25">
      <c r="A353">
        <v>11</v>
      </c>
      <c r="B353">
        <v>12</v>
      </c>
      <c r="D353">
        <v>349</v>
      </c>
      <c r="E353">
        <v>21</v>
      </c>
      <c r="F353" t="s">
        <v>37</v>
      </c>
      <c r="G353">
        <f ca="1">ROUND(INDEX(nodes!$B:$B,MATCH(A353,nodes!$A:$A,0))+RAND()*$B$1*2-$B$1,0)</f>
        <v>711</v>
      </c>
      <c r="H353">
        <f ca="1">ROUND(INDEX(nodes!$C:$C,MATCH(A353,nodes!$A:$A,0))+RAND()*$B$1*2-$B$1,0)</f>
        <v>819</v>
      </c>
      <c r="I353" s="1">
        <v>0.25</v>
      </c>
      <c r="J353" t="s">
        <v>10</v>
      </c>
      <c r="K353" t="s">
        <v>39</v>
      </c>
      <c r="L353">
        <f ca="1">ROUND(INDEX(nodes!$B:$B,MATCH(B353,nodes!$A:$A,0))+RAND()*$B$1*2-$B$1,0)</f>
        <v>1128</v>
      </c>
      <c r="M353">
        <f ca="1">ROUND(INDEX(nodes!$C:$C,MATCH(B353,nodes!$A:$A,0))+RAND()*$B$1*2-$B$1,0)</f>
        <v>2119</v>
      </c>
      <c r="N353" s="1">
        <v>0.66666666666666696</v>
      </c>
      <c r="O353" t="s">
        <v>10</v>
      </c>
      <c r="P353" t="str">
        <f t="shared" si="67"/>
        <v>h</v>
      </c>
      <c r="Q353">
        <f t="shared" ca="1" si="68"/>
        <v>711</v>
      </c>
      <c r="R353">
        <f t="shared" ca="1" si="69"/>
        <v>819</v>
      </c>
      <c r="T353" t="s">
        <v>11</v>
      </c>
      <c r="U353" t="str">
        <f t="shared" si="61"/>
        <v>&lt;person id="349" age="21"&gt; &lt;plan selected="yes"&gt;</v>
      </c>
      <c r="V353" t="str">
        <f t="shared" ca="1" si="62"/>
        <v>&lt;act type="h" x="711" y="819" end_time="06:00:00" /&gt;</v>
      </c>
      <c r="W353" t="str">
        <f t="shared" si="63"/>
        <v>&lt;leg mode="car"&gt;&lt;/leg&gt;</v>
      </c>
      <c r="X353" t="str">
        <f t="shared" ca="1" si="64"/>
        <v>&lt;act type="s" x="1128" y="2119" end_time="16:00:00" /&gt;</v>
      </c>
      <c r="Y353" t="str">
        <f t="shared" si="65"/>
        <v>&lt;leg mode="car"&gt;&lt;/leg&gt;</v>
      </c>
      <c r="Z353" t="str">
        <f t="shared" ca="1" si="66"/>
        <v>&lt;act type="h" x="711" y="819" /&gt; &lt;/plan&gt; &lt;/person&gt;</v>
      </c>
    </row>
    <row r="354" spans="1:26" x14ac:dyDescent="0.25">
      <c r="A354">
        <v>11</v>
      </c>
      <c r="B354">
        <v>12</v>
      </c>
      <c r="D354">
        <v>350</v>
      </c>
      <c r="E354">
        <v>21</v>
      </c>
      <c r="F354" t="s">
        <v>37</v>
      </c>
      <c r="G354">
        <f ca="1">ROUND(INDEX(nodes!$B:$B,MATCH(A354,nodes!$A:$A,0))+RAND()*$B$1*2-$B$1,0)</f>
        <v>1127</v>
      </c>
      <c r="H354">
        <f ca="1">ROUND(INDEX(nodes!$C:$C,MATCH(A354,nodes!$A:$A,0))+RAND()*$B$1*2-$B$1,0)</f>
        <v>1202</v>
      </c>
      <c r="I354" s="1">
        <v>0.25</v>
      </c>
      <c r="J354" t="s">
        <v>10</v>
      </c>
      <c r="K354" t="s">
        <v>39</v>
      </c>
      <c r="L354">
        <f ca="1">ROUND(INDEX(nodes!$B:$B,MATCH(B354,nodes!$A:$A,0))+RAND()*$B$1*2-$B$1,0)</f>
        <v>1286</v>
      </c>
      <c r="M354">
        <f ca="1">ROUND(INDEX(nodes!$C:$C,MATCH(B354,nodes!$A:$A,0))+RAND()*$B$1*2-$B$1,0)</f>
        <v>2143</v>
      </c>
      <c r="N354" s="1">
        <v>0.66666666666666696</v>
      </c>
      <c r="O354" t="s">
        <v>10</v>
      </c>
      <c r="P354" t="str">
        <f t="shared" si="67"/>
        <v>h</v>
      </c>
      <c r="Q354">
        <f t="shared" ca="1" si="68"/>
        <v>1127</v>
      </c>
      <c r="R354">
        <f t="shared" ca="1" si="69"/>
        <v>1202</v>
      </c>
      <c r="T354" t="s">
        <v>11</v>
      </c>
      <c r="U354" t="str">
        <f t="shared" si="61"/>
        <v>&lt;person id="350" age="21"&gt; &lt;plan selected="yes"&gt;</v>
      </c>
      <c r="V354" t="str">
        <f t="shared" ca="1" si="62"/>
        <v>&lt;act type="h" x="1127" y="1202" end_time="06:00:00" /&gt;</v>
      </c>
      <c r="W354" t="str">
        <f t="shared" si="63"/>
        <v>&lt;leg mode="car"&gt;&lt;/leg&gt;</v>
      </c>
      <c r="X354" t="str">
        <f t="shared" ca="1" si="64"/>
        <v>&lt;act type="s" x="1286" y="2143" end_time="16:00:00" /&gt;</v>
      </c>
      <c r="Y354" t="str">
        <f t="shared" si="65"/>
        <v>&lt;leg mode="car"&gt;&lt;/leg&gt;</v>
      </c>
      <c r="Z354" t="str">
        <f t="shared" ca="1" si="66"/>
        <v>&lt;act type="h" x="1127" y="1202" /&gt; &lt;/plan&gt; &lt;/person&gt;</v>
      </c>
    </row>
    <row r="355" spans="1:26" x14ac:dyDescent="0.25">
      <c r="A355">
        <v>11</v>
      </c>
      <c r="B355">
        <v>12</v>
      </c>
      <c r="D355">
        <v>351</v>
      </c>
      <c r="E355">
        <v>21</v>
      </c>
      <c r="F355" t="s">
        <v>37</v>
      </c>
      <c r="G355">
        <f ca="1">ROUND(INDEX(nodes!$B:$B,MATCH(A355,nodes!$A:$A,0))+RAND()*$B$1*2-$B$1,0)</f>
        <v>781</v>
      </c>
      <c r="H355">
        <f ca="1">ROUND(INDEX(nodes!$C:$C,MATCH(A355,nodes!$A:$A,0))+RAND()*$B$1*2-$B$1,0)</f>
        <v>1104</v>
      </c>
      <c r="I355" s="1">
        <v>0.25</v>
      </c>
      <c r="J355" t="s">
        <v>10</v>
      </c>
      <c r="K355" t="s">
        <v>39</v>
      </c>
      <c r="L355">
        <f ca="1">ROUND(INDEX(nodes!$B:$B,MATCH(B355,nodes!$A:$A,0))+RAND()*$B$1*2-$B$1,0)</f>
        <v>1094</v>
      </c>
      <c r="M355">
        <f ca="1">ROUND(INDEX(nodes!$C:$C,MATCH(B355,nodes!$A:$A,0))+RAND()*$B$1*2-$B$1,0)</f>
        <v>2140</v>
      </c>
      <c r="N355" s="1">
        <v>0.66666666666666696</v>
      </c>
      <c r="O355" t="s">
        <v>10</v>
      </c>
      <c r="P355" t="str">
        <f t="shared" si="67"/>
        <v>h</v>
      </c>
      <c r="Q355">
        <f t="shared" ca="1" si="68"/>
        <v>781</v>
      </c>
      <c r="R355">
        <f t="shared" ca="1" si="69"/>
        <v>1104</v>
      </c>
      <c r="T355" t="s">
        <v>11</v>
      </c>
      <c r="U355" t="str">
        <f t="shared" si="61"/>
        <v>&lt;person id="351" age="21"&gt; &lt;plan selected="yes"&gt;</v>
      </c>
      <c r="V355" t="str">
        <f t="shared" ca="1" si="62"/>
        <v>&lt;act type="h" x="781" y="1104" end_time="06:00:00" /&gt;</v>
      </c>
      <c r="W355" t="str">
        <f t="shared" si="63"/>
        <v>&lt;leg mode="car"&gt;&lt;/leg&gt;</v>
      </c>
      <c r="X355" t="str">
        <f t="shared" ca="1" si="64"/>
        <v>&lt;act type="s" x="1094" y="2140" end_time="16:00:00" /&gt;</v>
      </c>
      <c r="Y355" t="str">
        <f t="shared" si="65"/>
        <v>&lt;leg mode="car"&gt;&lt;/leg&gt;</v>
      </c>
      <c r="Z355" t="str">
        <f t="shared" ca="1" si="66"/>
        <v>&lt;act type="h" x="781" y="1104" /&gt; &lt;/plan&gt; &lt;/person&gt;</v>
      </c>
    </row>
    <row r="356" spans="1:26" x14ac:dyDescent="0.25">
      <c r="A356">
        <v>11</v>
      </c>
      <c r="B356">
        <v>12</v>
      </c>
      <c r="D356">
        <v>352</v>
      </c>
      <c r="E356">
        <v>21</v>
      </c>
      <c r="F356" t="s">
        <v>37</v>
      </c>
      <c r="G356">
        <f ca="1">ROUND(INDEX(nodes!$B:$B,MATCH(A356,nodes!$A:$A,0))+RAND()*$B$1*2-$B$1,0)</f>
        <v>1173</v>
      </c>
      <c r="H356">
        <f ca="1">ROUND(INDEX(nodes!$C:$C,MATCH(A356,nodes!$A:$A,0))+RAND()*$B$1*2-$B$1,0)</f>
        <v>1014</v>
      </c>
      <c r="I356" s="1">
        <v>0.25</v>
      </c>
      <c r="J356" t="s">
        <v>10</v>
      </c>
      <c r="K356" t="s">
        <v>39</v>
      </c>
      <c r="L356">
        <f ca="1">ROUND(INDEX(nodes!$B:$B,MATCH(B356,nodes!$A:$A,0))+RAND()*$B$1*2-$B$1,0)</f>
        <v>745</v>
      </c>
      <c r="M356">
        <f ca="1">ROUND(INDEX(nodes!$C:$C,MATCH(B356,nodes!$A:$A,0))+RAND()*$B$1*2-$B$1,0)</f>
        <v>2258</v>
      </c>
      <c r="N356" s="1">
        <v>0.66666666666666696</v>
      </c>
      <c r="O356" t="s">
        <v>10</v>
      </c>
      <c r="P356" t="str">
        <f t="shared" si="67"/>
        <v>h</v>
      </c>
      <c r="Q356">
        <f t="shared" ca="1" si="68"/>
        <v>1173</v>
      </c>
      <c r="R356">
        <f t="shared" ca="1" si="69"/>
        <v>1014</v>
      </c>
      <c r="T356" t="s">
        <v>11</v>
      </c>
      <c r="U356" t="str">
        <f t="shared" si="61"/>
        <v>&lt;person id="352" age="21"&gt; &lt;plan selected="yes"&gt;</v>
      </c>
      <c r="V356" t="str">
        <f t="shared" ca="1" si="62"/>
        <v>&lt;act type="h" x="1173" y="1014" end_time="06:00:00" /&gt;</v>
      </c>
      <c r="W356" t="str">
        <f t="shared" si="63"/>
        <v>&lt;leg mode="car"&gt;&lt;/leg&gt;</v>
      </c>
      <c r="X356" t="str">
        <f t="shared" ca="1" si="64"/>
        <v>&lt;act type="s" x="745" y="2258" end_time="16:00:00" /&gt;</v>
      </c>
      <c r="Y356" t="str">
        <f t="shared" si="65"/>
        <v>&lt;leg mode="car"&gt;&lt;/leg&gt;</v>
      </c>
      <c r="Z356" t="str">
        <f t="shared" ca="1" si="66"/>
        <v>&lt;act type="h" x="1173" y="1014" /&gt; &lt;/plan&gt; &lt;/person&gt;</v>
      </c>
    </row>
    <row r="357" spans="1:26" x14ac:dyDescent="0.25">
      <c r="A357">
        <v>11</v>
      </c>
      <c r="B357">
        <v>12</v>
      </c>
      <c r="D357">
        <v>353</v>
      </c>
      <c r="E357">
        <v>21</v>
      </c>
      <c r="F357" t="s">
        <v>37</v>
      </c>
      <c r="G357">
        <f ca="1">ROUND(INDEX(nodes!$B:$B,MATCH(A357,nodes!$A:$A,0))+RAND()*$B$1*2-$B$1,0)</f>
        <v>977</v>
      </c>
      <c r="H357">
        <f ca="1">ROUND(INDEX(nodes!$C:$C,MATCH(A357,nodes!$A:$A,0))+RAND()*$B$1*2-$B$1,0)</f>
        <v>1279</v>
      </c>
      <c r="I357" s="1">
        <v>0.25</v>
      </c>
      <c r="J357" t="s">
        <v>10</v>
      </c>
      <c r="K357" t="s">
        <v>39</v>
      </c>
      <c r="L357">
        <f ca="1">ROUND(INDEX(nodes!$B:$B,MATCH(B357,nodes!$A:$A,0))+RAND()*$B$1*2-$B$1,0)</f>
        <v>1157</v>
      </c>
      <c r="M357">
        <f ca="1">ROUND(INDEX(nodes!$C:$C,MATCH(B357,nodes!$A:$A,0))+RAND()*$B$1*2-$B$1,0)</f>
        <v>1845</v>
      </c>
      <c r="N357" s="1">
        <v>0.66666666666666696</v>
      </c>
      <c r="O357" t="s">
        <v>10</v>
      </c>
      <c r="P357" t="str">
        <f t="shared" si="67"/>
        <v>h</v>
      </c>
      <c r="Q357">
        <f t="shared" ca="1" si="68"/>
        <v>977</v>
      </c>
      <c r="R357">
        <f t="shared" ca="1" si="69"/>
        <v>1279</v>
      </c>
      <c r="T357" t="s">
        <v>11</v>
      </c>
      <c r="U357" t="str">
        <f t="shared" si="61"/>
        <v>&lt;person id="353" age="21"&gt; &lt;plan selected="yes"&gt;</v>
      </c>
      <c r="V357" t="str">
        <f t="shared" ca="1" si="62"/>
        <v>&lt;act type="h" x="977" y="1279" end_time="06:00:00" /&gt;</v>
      </c>
      <c r="W357" t="str">
        <f t="shared" si="63"/>
        <v>&lt;leg mode="car"&gt;&lt;/leg&gt;</v>
      </c>
      <c r="X357" t="str">
        <f t="shared" ca="1" si="64"/>
        <v>&lt;act type="s" x="1157" y="1845" end_time="16:00:00" /&gt;</v>
      </c>
      <c r="Y357" t="str">
        <f t="shared" si="65"/>
        <v>&lt;leg mode="car"&gt;&lt;/leg&gt;</v>
      </c>
      <c r="Z357" t="str">
        <f t="shared" ca="1" si="66"/>
        <v>&lt;act type="h" x="977" y="1279" /&gt; &lt;/plan&gt; &lt;/person&gt;</v>
      </c>
    </row>
    <row r="358" spans="1:26" x14ac:dyDescent="0.25">
      <c r="A358">
        <v>11</v>
      </c>
      <c r="B358">
        <v>12</v>
      </c>
      <c r="D358">
        <v>354</v>
      </c>
      <c r="E358">
        <v>21</v>
      </c>
      <c r="F358" t="s">
        <v>37</v>
      </c>
      <c r="G358">
        <f ca="1">ROUND(INDEX(nodes!$B:$B,MATCH(A358,nodes!$A:$A,0))+RAND()*$B$1*2-$B$1,0)</f>
        <v>934</v>
      </c>
      <c r="H358">
        <f ca="1">ROUND(INDEX(nodes!$C:$C,MATCH(A358,nodes!$A:$A,0))+RAND()*$B$1*2-$B$1,0)</f>
        <v>967</v>
      </c>
      <c r="I358" s="1">
        <v>0.25</v>
      </c>
      <c r="J358" t="s">
        <v>10</v>
      </c>
      <c r="K358" t="s">
        <v>39</v>
      </c>
      <c r="L358">
        <f ca="1">ROUND(INDEX(nodes!$B:$B,MATCH(B358,nodes!$A:$A,0))+RAND()*$B$1*2-$B$1,0)</f>
        <v>1223</v>
      </c>
      <c r="M358">
        <f ca="1">ROUND(INDEX(nodes!$C:$C,MATCH(B358,nodes!$A:$A,0))+RAND()*$B$1*2-$B$1,0)</f>
        <v>1849</v>
      </c>
      <c r="N358" s="1">
        <v>0.66666666666666696</v>
      </c>
      <c r="O358" t="s">
        <v>10</v>
      </c>
      <c r="P358" t="str">
        <f t="shared" si="67"/>
        <v>h</v>
      </c>
      <c r="Q358">
        <f t="shared" ca="1" si="68"/>
        <v>934</v>
      </c>
      <c r="R358">
        <f t="shared" ca="1" si="69"/>
        <v>967</v>
      </c>
      <c r="T358" t="s">
        <v>11</v>
      </c>
      <c r="U358" t="str">
        <f t="shared" si="61"/>
        <v>&lt;person id="354" age="21"&gt; &lt;plan selected="yes"&gt;</v>
      </c>
      <c r="V358" t="str">
        <f t="shared" ca="1" si="62"/>
        <v>&lt;act type="h" x="934" y="967" end_time="06:00:00" /&gt;</v>
      </c>
      <c r="W358" t="str">
        <f t="shared" si="63"/>
        <v>&lt;leg mode="car"&gt;&lt;/leg&gt;</v>
      </c>
      <c r="X358" t="str">
        <f t="shared" ca="1" si="64"/>
        <v>&lt;act type="s" x="1223" y="1849" end_time="16:00:00" /&gt;</v>
      </c>
      <c r="Y358" t="str">
        <f t="shared" si="65"/>
        <v>&lt;leg mode="car"&gt;&lt;/leg&gt;</v>
      </c>
      <c r="Z358" t="str">
        <f t="shared" ca="1" si="66"/>
        <v>&lt;act type="h" x="934" y="967" /&gt; &lt;/plan&gt; &lt;/person&gt;</v>
      </c>
    </row>
    <row r="359" spans="1:26" x14ac:dyDescent="0.25">
      <c r="A359">
        <v>11</v>
      </c>
      <c r="B359">
        <v>12</v>
      </c>
      <c r="D359">
        <v>355</v>
      </c>
      <c r="E359">
        <v>21</v>
      </c>
      <c r="F359" t="s">
        <v>37</v>
      </c>
      <c r="G359">
        <f ca="1">ROUND(INDEX(nodes!$B:$B,MATCH(A359,nodes!$A:$A,0))+RAND()*$B$1*2-$B$1,0)</f>
        <v>950</v>
      </c>
      <c r="H359">
        <f ca="1">ROUND(INDEX(nodes!$C:$C,MATCH(A359,nodes!$A:$A,0))+RAND()*$B$1*2-$B$1,0)</f>
        <v>1295</v>
      </c>
      <c r="I359" s="1">
        <v>0.25</v>
      </c>
      <c r="J359" t="s">
        <v>10</v>
      </c>
      <c r="K359" t="s">
        <v>39</v>
      </c>
      <c r="L359">
        <f ca="1">ROUND(INDEX(nodes!$B:$B,MATCH(B359,nodes!$A:$A,0))+RAND()*$B$1*2-$B$1,0)</f>
        <v>1073</v>
      </c>
      <c r="M359">
        <f ca="1">ROUND(INDEX(nodes!$C:$C,MATCH(B359,nodes!$A:$A,0))+RAND()*$B$1*2-$B$1,0)</f>
        <v>1938</v>
      </c>
      <c r="N359" s="1">
        <v>0.66666666666666696</v>
      </c>
      <c r="O359" t="s">
        <v>10</v>
      </c>
      <c r="P359" t="str">
        <f t="shared" si="67"/>
        <v>h</v>
      </c>
      <c r="Q359">
        <f t="shared" ca="1" si="68"/>
        <v>950</v>
      </c>
      <c r="R359">
        <f t="shared" ca="1" si="69"/>
        <v>1295</v>
      </c>
      <c r="T359" t="s">
        <v>11</v>
      </c>
      <c r="U359" t="str">
        <f t="shared" si="61"/>
        <v>&lt;person id="355" age="21"&gt; &lt;plan selected="yes"&gt;</v>
      </c>
      <c r="V359" t="str">
        <f t="shared" ca="1" si="62"/>
        <v>&lt;act type="h" x="950" y="1295" end_time="06:00:00" /&gt;</v>
      </c>
      <c r="W359" t="str">
        <f t="shared" si="63"/>
        <v>&lt;leg mode="car"&gt;&lt;/leg&gt;</v>
      </c>
      <c r="X359" t="str">
        <f t="shared" ca="1" si="64"/>
        <v>&lt;act type="s" x="1073" y="1938" end_time="16:00:00" /&gt;</v>
      </c>
      <c r="Y359" t="str">
        <f t="shared" si="65"/>
        <v>&lt;leg mode="car"&gt;&lt;/leg&gt;</v>
      </c>
      <c r="Z359" t="str">
        <f t="shared" ca="1" si="66"/>
        <v>&lt;act type="h" x="950" y="1295" /&gt; &lt;/plan&gt; &lt;/person&gt;</v>
      </c>
    </row>
    <row r="360" spans="1:26" x14ac:dyDescent="0.25">
      <c r="A360">
        <v>11</v>
      </c>
      <c r="B360">
        <v>12</v>
      </c>
      <c r="D360">
        <v>356</v>
      </c>
      <c r="E360">
        <v>21</v>
      </c>
      <c r="F360" t="s">
        <v>37</v>
      </c>
      <c r="G360">
        <f ca="1">ROUND(INDEX(nodes!$B:$B,MATCH(A360,nodes!$A:$A,0))+RAND()*$B$1*2-$B$1,0)</f>
        <v>1236</v>
      </c>
      <c r="H360">
        <f ca="1">ROUND(INDEX(nodes!$C:$C,MATCH(A360,nodes!$A:$A,0))+RAND()*$B$1*2-$B$1,0)</f>
        <v>851</v>
      </c>
      <c r="I360" s="1">
        <v>0.25</v>
      </c>
      <c r="J360" t="s">
        <v>10</v>
      </c>
      <c r="K360" t="s">
        <v>39</v>
      </c>
      <c r="L360">
        <f ca="1">ROUND(INDEX(nodes!$B:$B,MATCH(B360,nodes!$A:$A,0))+RAND()*$B$1*2-$B$1,0)</f>
        <v>1225</v>
      </c>
      <c r="M360">
        <f ca="1">ROUND(INDEX(nodes!$C:$C,MATCH(B360,nodes!$A:$A,0))+RAND()*$B$1*2-$B$1,0)</f>
        <v>2061</v>
      </c>
      <c r="N360" s="1">
        <v>0.66666666666666696</v>
      </c>
      <c r="O360" t="s">
        <v>10</v>
      </c>
      <c r="P360" t="str">
        <f t="shared" si="67"/>
        <v>h</v>
      </c>
      <c r="Q360">
        <f t="shared" ca="1" si="68"/>
        <v>1236</v>
      </c>
      <c r="R360">
        <f t="shared" ca="1" si="69"/>
        <v>851</v>
      </c>
      <c r="T360" t="s">
        <v>11</v>
      </c>
      <c r="U360" t="str">
        <f t="shared" si="61"/>
        <v>&lt;person id="356" age="21"&gt; &lt;plan selected="yes"&gt;</v>
      </c>
      <c r="V360" t="str">
        <f t="shared" ca="1" si="62"/>
        <v>&lt;act type="h" x="1236" y="851" end_time="06:00:00" /&gt;</v>
      </c>
      <c r="W360" t="str">
        <f t="shared" si="63"/>
        <v>&lt;leg mode="car"&gt;&lt;/leg&gt;</v>
      </c>
      <c r="X360" t="str">
        <f t="shared" ca="1" si="64"/>
        <v>&lt;act type="s" x="1225" y="2061" end_time="16:00:00" /&gt;</v>
      </c>
      <c r="Y360" t="str">
        <f t="shared" si="65"/>
        <v>&lt;leg mode="car"&gt;&lt;/leg&gt;</v>
      </c>
      <c r="Z360" t="str">
        <f t="shared" ca="1" si="66"/>
        <v>&lt;act type="h" x="1236" y="851" /&gt; &lt;/plan&gt; &lt;/person&gt;</v>
      </c>
    </row>
    <row r="361" spans="1:26" x14ac:dyDescent="0.25">
      <c r="A361">
        <v>11</v>
      </c>
      <c r="B361">
        <v>12</v>
      </c>
      <c r="D361">
        <v>357</v>
      </c>
      <c r="E361">
        <v>21</v>
      </c>
      <c r="F361" t="s">
        <v>37</v>
      </c>
      <c r="G361">
        <f ca="1">ROUND(INDEX(nodes!$B:$B,MATCH(A361,nodes!$A:$A,0))+RAND()*$B$1*2-$B$1,0)</f>
        <v>864</v>
      </c>
      <c r="H361">
        <f ca="1">ROUND(INDEX(nodes!$C:$C,MATCH(A361,nodes!$A:$A,0))+RAND()*$B$1*2-$B$1,0)</f>
        <v>912</v>
      </c>
      <c r="I361" s="1">
        <v>0.25</v>
      </c>
      <c r="J361" t="s">
        <v>10</v>
      </c>
      <c r="K361" t="s">
        <v>39</v>
      </c>
      <c r="L361">
        <f ca="1">ROUND(INDEX(nodes!$B:$B,MATCH(B361,nodes!$A:$A,0))+RAND()*$B$1*2-$B$1,0)</f>
        <v>907</v>
      </c>
      <c r="M361">
        <f ca="1">ROUND(INDEX(nodes!$C:$C,MATCH(B361,nodes!$A:$A,0))+RAND()*$B$1*2-$B$1,0)</f>
        <v>2043</v>
      </c>
      <c r="N361" s="1">
        <v>0.66666666666666696</v>
      </c>
      <c r="O361" t="s">
        <v>10</v>
      </c>
      <c r="P361" t="str">
        <f t="shared" si="67"/>
        <v>h</v>
      </c>
      <c r="Q361">
        <f t="shared" ca="1" si="68"/>
        <v>864</v>
      </c>
      <c r="R361">
        <f t="shared" ca="1" si="69"/>
        <v>912</v>
      </c>
      <c r="T361" t="s">
        <v>11</v>
      </c>
      <c r="U361" t="str">
        <f t="shared" si="61"/>
        <v>&lt;person id="357" age="21"&gt; &lt;plan selected="yes"&gt;</v>
      </c>
      <c r="V361" t="str">
        <f t="shared" ca="1" si="62"/>
        <v>&lt;act type="h" x="864" y="912" end_time="06:00:00" /&gt;</v>
      </c>
      <c r="W361" t="str">
        <f t="shared" si="63"/>
        <v>&lt;leg mode="car"&gt;&lt;/leg&gt;</v>
      </c>
      <c r="X361" t="str">
        <f t="shared" ca="1" si="64"/>
        <v>&lt;act type="s" x="907" y="2043" end_time="16:00:00" /&gt;</v>
      </c>
      <c r="Y361" t="str">
        <f t="shared" si="65"/>
        <v>&lt;leg mode="car"&gt;&lt;/leg&gt;</v>
      </c>
      <c r="Z361" t="str">
        <f t="shared" ca="1" si="66"/>
        <v>&lt;act type="h" x="864" y="912" /&gt; &lt;/plan&gt; &lt;/person&gt;</v>
      </c>
    </row>
    <row r="362" spans="1:26" x14ac:dyDescent="0.25">
      <c r="A362">
        <v>11</v>
      </c>
      <c r="B362">
        <v>12</v>
      </c>
      <c r="D362">
        <v>358</v>
      </c>
      <c r="E362">
        <v>21</v>
      </c>
      <c r="F362" t="s">
        <v>37</v>
      </c>
      <c r="G362">
        <f ca="1">ROUND(INDEX(nodes!$B:$B,MATCH(A362,nodes!$A:$A,0))+RAND()*$B$1*2-$B$1,0)</f>
        <v>1020</v>
      </c>
      <c r="H362">
        <f ca="1">ROUND(INDEX(nodes!$C:$C,MATCH(A362,nodes!$A:$A,0))+RAND()*$B$1*2-$B$1,0)</f>
        <v>988</v>
      </c>
      <c r="I362" s="1">
        <v>0.25</v>
      </c>
      <c r="J362" t="s">
        <v>10</v>
      </c>
      <c r="K362" t="s">
        <v>39</v>
      </c>
      <c r="L362">
        <f ca="1">ROUND(INDEX(nodes!$B:$B,MATCH(B362,nodes!$A:$A,0))+RAND()*$B$1*2-$B$1,0)</f>
        <v>1294</v>
      </c>
      <c r="M362">
        <f ca="1">ROUND(INDEX(nodes!$C:$C,MATCH(B362,nodes!$A:$A,0))+RAND()*$B$1*2-$B$1,0)</f>
        <v>1720</v>
      </c>
      <c r="N362" s="1">
        <v>0.66666666666666696</v>
      </c>
      <c r="O362" t="s">
        <v>10</v>
      </c>
      <c r="P362" t="str">
        <f t="shared" si="67"/>
        <v>h</v>
      </c>
      <c r="Q362">
        <f t="shared" ca="1" si="68"/>
        <v>1020</v>
      </c>
      <c r="R362">
        <f t="shared" ca="1" si="69"/>
        <v>988</v>
      </c>
      <c r="T362" t="s">
        <v>11</v>
      </c>
      <c r="U362" t="str">
        <f t="shared" si="61"/>
        <v>&lt;person id="358" age="21"&gt; &lt;plan selected="yes"&gt;</v>
      </c>
      <c r="V362" t="str">
        <f t="shared" ca="1" si="62"/>
        <v>&lt;act type="h" x="1020" y="988" end_time="06:00:00" /&gt;</v>
      </c>
      <c r="W362" t="str">
        <f t="shared" si="63"/>
        <v>&lt;leg mode="car"&gt;&lt;/leg&gt;</v>
      </c>
      <c r="X362" t="str">
        <f t="shared" ca="1" si="64"/>
        <v>&lt;act type="s" x="1294" y="1720" end_time="16:00:00" /&gt;</v>
      </c>
      <c r="Y362" t="str">
        <f t="shared" si="65"/>
        <v>&lt;leg mode="car"&gt;&lt;/leg&gt;</v>
      </c>
      <c r="Z362" t="str">
        <f t="shared" ca="1" si="66"/>
        <v>&lt;act type="h" x="1020" y="988" /&gt; &lt;/plan&gt; &lt;/person&gt;</v>
      </c>
    </row>
    <row r="363" spans="1:26" x14ac:dyDescent="0.25">
      <c r="A363">
        <v>11</v>
      </c>
      <c r="B363">
        <v>12</v>
      </c>
      <c r="D363">
        <v>359</v>
      </c>
      <c r="E363">
        <v>21</v>
      </c>
      <c r="F363" t="s">
        <v>37</v>
      </c>
      <c r="G363">
        <f ca="1">ROUND(INDEX(nodes!$B:$B,MATCH(A363,nodes!$A:$A,0))+RAND()*$B$1*2-$B$1,0)</f>
        <v>1072</v>
      </c>
      <c r="H363">
        <f ca="1">ROUND(INDEX(nodes!$C:$C,MATCH(A363,nodes!$A:$A,0))+RAND()*$B$1*2-$B$1,0)</f>
        <v>1211</v>
      </c>
      <c r="I363" s="1">
        <v>0.25</v>
      </c>
      <c r="J363" t="s">
        <v>10</v>
      </c>
      <c r="K363" t="s">
        <v>39</v>
      </c>
      <c r="L363">
        <f ca="1">ROUND(INDEX(nodes!$B:$B,MATCH(B363,nodes!$A:$A,0))+RAND()*$B$1*2-$B$1,0)</f>
        <v>872</v>
      </c>
      <c r="M363">
        <f ca="1">ROUND(INDEX(nodes!$C:$C,MATCH(B363,nodes!$A:$A,0))+RAND()*$B$1*2-$B$1,0)</f>
        <v>1896</v>
      </c>
      <c r="N363" s="1">
        <v>0.66666666666666696</v>
      </c>
      <c r="O363" t="s">
        <v>10</v>
      </c>
      <c r="P363" t="str">
        <f t="shared" si="67"/>
        <v>h</v>
      </c>
      <c r="Q363">
        <f t="shared" ca="1" si="68"/>
        <v>1072</v>
      </c>
      <c r="R363">
        <f t="shared" ca="1" si="69"/>
        <v>1211</v>
      </c>
      <c r="T363" t="s">
        <v>11</v>
      </c>
      <c r="U363" t="str">
        <f t="shared" si="61"/>
        <v>&lt;person id="359" age="21"&gt; &lt;plan selected="yes"&gt;</v>
      </c>
      <c r="V363" t="str">
        <f t="shared" ca="1" si="62"/>
        <v>&lt;act type="h" x="1072" y="1211" end_time="06:00:00" /&gt;</v>
      </c>
      <c r="W363" t="str">
        <f t="shared" si="63"/>
        <v>&lt;leg mode="car"&gt;&lt;/leg&gt;</v>
      </c>
      <c r="X363" t="str">
        <f t="shared" ca="1" si="64"/>
        <v>&lt;act type="s" x="872" y="1896" end_time="16:00:00" /&gt;</v>
      </c>
      <c r="Y363" t="str">
        <f t="shared" si="65"/>
        <v>&lt;leg mode="car"&gt;&lt;/leg&gt;</v>
      </c>
      <c r="Z363" t="str">
        <f t="shared" ca="1" si="66"/>
        <v>&lt;act type="h" x="1072" y="1211" /&gt; &lt;/plan&gt; &lt;/person&gt;</v>
      </c>
    </row>
    <row r="364" spans="1:26" x14ac:dyDescent="0.25">
      <c r="A364">
        <v>11</v>
      </c>
      <c r="B364">
        <v>12</v>
      </c>
      <c r="D364">
        <v>360</v>
      </c>
      <c r="E364">
        <v>21</v>
      </c>
      <c r="F364" t="s">
        <v>37</v>
      </c>
      <c r="G364">
        <f ca="1">ROUND(INDEX(nodes!$B:$B,MATCH(A364,nodes!$A:$A,0))+RAND()*$B$1*2-$B$1,0)</f>
        <v>742</v>
      </c>
      <c r="H364">
        <f ca="1">ROUND(INDEX(nodes!$C:$C,MATCH(A364,nodes!$A:$A,0))+RAND()*$B$1*2-$B$1,0)</f>
        <v>1091</v>
      </c>
      <c r="I364" s="1">
        <v>0.25</v>
      </c>
      <c r="J364" t="s">
        <v>10</v>
      </c>
      <c r="K364" t="s">
        <v>39</v>
      </c>
      <c r="L364">
        <f ca="1">ROUND(INDEX(nodes!$B:$B,MATCH(B364,nodes!$A:$A,0))+RAND()*$B$1*2-$B$1,0)</f>
        <v>857</v>
      </c>
      <c r="M364">
        <f ca="1">ROUND(INDEX(nodes!$C:$C,MATCH(B364,nodes!$A:$A,0))+RAND()*$B$1*2-$B$1,0)</f>
        <v>2088</v>
      </c>
      <c r="N364" s="1">
        <v>0.66666666666666696</v>
      </c>
      <c r="O364" t="s">
        <v>10</v>
      </c>
      <c r="P364" t="str">
        <f t="shared" si="67"/>
        <v>h</v>
      </c>
      <c r="Q364">
        <f t="shared" ca="1" si="68"/>
        <v>742</v>
      </c>
      <c r="R364">
        <f t="shared" ca="1" si="69"/>
        <v>1091</v>
      </c>
      <c r="T364" t="s">
        <v>11</v>
      </c>
      <c r="U364" t="str">
        <f t="shared" si="61"/>
        <v>&lt;person id="360" age="21"&gt; &lt;plan selected="yes"&gt;</v>
      </c>
      <c r="V364" t="str">
        <f t="shared" ca="1" si="62"/>
        <v>&lt;act type="h" x="742" y="1091" end_time="06:00:00" /&gt;</v>
      </c>
      <c r="W364" t="str">
        <f t="shared" si="63"/>
        <v>&lt;leg mode="car"&gt;&lt;/leg&gt;</v>
      </c>
      <c r="X364" t="str">
        <f t="shared" ca="1" si="64"/>
        <v>&lt;act type="s" x="857" y="2088" end_time="16:00:00" /&gt;</v>
      </c>
      <c r="Y364" t="str">
        <f t="shared" si="65"/>
        <v>&lt;leg mode="car"&gt;&lt;/leg&gt;</v>
      </c>
      <c r="Z364" t="str">
        <f t="shared" ca="1" si="66"/>
        <v>&lt;act type="h" x="742" y="1091" /&gt; &lt;/plan&gt; &lt;/person&gt;</v>
      </c>
    </row>
    <row r="365" spans="1:26" x14ac:dyDescent="0.25">
      <c r="A365">
        <v>11</v>
      </c>
      <c r="B365">
        <v>12</v>
      </c>
      <c r="D365">
        <v>361</v>
      </c>
      <c r="E365">
        <v>21</v>
      </c>
      <c r="F365" t="s">
        <v>37</v>
      </c>
      <c r="G365">
        <f ca="1">ROUND(INDEX(nodes!$B:$B,MATCH(A365,nodes!$A:$A,0))+RAND()*$B$1*2-$B$1,0)</f>
        <v>974</v>
      </c>
      <c r="H365">
        <f ca="1">ROUND(INDEX(nodes!$C:$C,MATCH(A365,nodes!$A:$A,0))+RAND()*$B$1*2-$B$1,0)</f>
        <v>1219</v>
      </c>
      <c r="I365" s="1">
        <v>0.25</v>
      </c>
      <c r="J365" t="s">
        <v>10</v>
      </c>
      <c r="K365" t="s">
        <v>39</v>
      </c>
      <c r="L365">
        <f ca="1">ROUND(INDEX(nodes!$B:$B,MATCH(B365,nodes!$A:$A,0))+RAND()*$B$1*2-$B$1,0)</f>
        <v>1082</v>
      </c>
      <c r="M365">
        <f ca="1">ROUND(INDEX(nodes!$C:$C,MATCH(B365,nodes!$A:$A,0))+RAND()*$B$1*2-$B$1,0)</f>
        <v>2058</v>
      </c>
      <c r="N365" s="1">
        <v>0.66666666666666696</v>
      </c>
      <c r="O365" t="s">
        <v>10</v>
      </c>
      <c r="P365" t="str">
        <f t="shared" si="67"/>
        <v>h</v>
      </c>
      <c r="Q365">
        <f t="shared" ca="1" si="68"/>
        <v>974</v>
      </c>
      <c r="R365">
        <f t="shared" ca="1" si="69"/>
        <v>1219</v>
      </c>
      <c r="T365" t="s">
        <v>11</v>
      </c>
      <c r="U365" t="str">
        <f t="shared" si="61"/>
        <v>&lt;person id="361" age="21"&gt; &lt;plan selected="yes"&gt;</v>
      </c>
      <c r="V365" t="str">
        <f t="shared" ca="1" si="62"/>
        <v>&lt;act type="h" x="974" y="1219" end_time="06:00:00" /&gt;</v>
      </c>
      <c r="W365" t="str">
        <f t="shared" si="63"/>
        <v>&lt;leg mode="car"&gt;&lt;/leg&gt;</v>
      </c>
      <c r="X365" t="str">
        <f t="shared" ca="1" si="64"/>
        <v>&lt;act type="s" x="1082" y="2058" end_time="16:00:00" /&gt;</v>
      </c>
      <c r="Y365" t="str">
        <f t="shared" si="65"/>
        <v>&lt;leg mode="car"&gt;&lt;/leg&gt;</v>
      </c>
      <c r="Z365" t="str">
        <f t="shared" ca="1" si="66"/>
        <v>&lt;act type="h" x="974" y="1219" /&gt; &lt;/plan&gt; &lt;/person&gt;</v>
      </c>
    </row>
    <row r="366" spans="1:26" x14ac:dyDescent="0.25">
      <c r="A366">
        <v>11</v>
      </c>
      <c r="B366">
        <v>12</v>
      </c>
      <c r="D366">
        <v>362</v>
      </c>
      <c r="E366">
        <v>21</v>
      </c>
      <c r="F366" t="s">
        <v>37</v>
      </c>
      <c r="G366">
        <f ca="1">ROUND(INDEX(nodes!$B:$B,MATCH(A366,nodes!$A:$A,0))+RAND()*$B$1*2-$B$1,0)</f>
        <v>737</v>
      </c>
      <c r="H366">
        <f ca="1">ROUND(INDEX(nodes!$C:$C,MATCH(A366,nodes!$A:$A,0))+RAND()*$B$1*2-$B$1,0)</f>
        <v>760</v>
      </c>
      <c r="I366" s="1">
        <v>0.25</v>
      </c>
      <c r="J366" t="s">
        <v>10</v>
      </c>
      <c r="K366" t="s">
        <v>39</v>
      </c>
      <c r="L366">
        <f ca="1">ROUND(INDEX(nodes!$B:$B,MATCH(B366,nodes!$A:$A,0))+RAND()*$B$1*2-$B$1,0)</f>
        <v>1125</v>
      </c>
      <c r="M366">
        <f ca="1">ROUND(INDEX(nodes!$C:$C,MATCH(B366,nodes!$A:$A,0))+RAND()*$B$1*2-$B$1,0)</f>
        <v>2255</v>
      </c>
      <c r="N366" s="1">
        <v>0.66666666666666696</v>
      </c>
      <c r="O366" t="s">
        <v>10</v>
      </c>
      <c r="P366" t="str">
        <f t="shared" si="67"/>
        <v>h</v>
      </c>
      <c r="Q366">
        <f t="shared" ca="1" si="68"/>
        <v>737</v>
      </c>
      <c r="R366">
        <f t="shared" ca="1" si="69"/>
        <v>760</v>
      </c>
      <c r="T366" t="s">
        <v>11</v>
      </c>
      <c r="U366" t="str">
        <f t="shared" si="61"/>
        <v>&lt;person id="362" age="21"&gt; &lt;plan selected="yes"&gt;</v>
      </c>
      <c r="V366" t="str">
        <f t="shared" ca="1" si="62"/>
        <v>&lt;act type="h" x="737" y="760" end_time="06:00:00" /&gt;</v>
      </c>
      <c r="W366" t="str">
        <f t="shared" si="63"/>
        <v>&lt;leg mode="car"&gt;&lt;/leg&gt;</v>
      </c>
      <c r="X366" t="str">
        <f t="shared" ca="1" si="64"/>
        <v>&lt;act type="s" x="1125" y="2255" end_time="16:00:00" /&gt;</v>
      </c>
      <c r="Y366" t="str">
        <f t="shared" si="65"/>
        <v>&lt;leg mode="car"&gt;&lt;/leg&gt;</v>
      </c>
      <c r="Z366" t="str">
        <f t="shared" ca="1" si="66"/>
        <v>&lt;act type="h" x="737" y="760" /&gt; &lt;/plan&gt; &lt;/person&gt;</v>
      </c>
    </row>
    <row r="367" spans="1:26" x14ac:dyDescent="0.25">
      <c r="A367">
        <v>11</v>
      </c>
      <c r="B367">
        <v>12</v>
      </c>
      <c r="D367">
        <v>363</v>
      </c>
      <c r="E367">
        <v>21</v>
      </c>
      <c r="F367" t="s">
        <v>37</v>
      </c>
      <c r="G367">
        <f ca="1">ROUND(INDEX(nodes!$B:$B,MATCH(A367,nodes!$A:$A,0))+RAND()*$B$1*2-$B$1,0)</f>
        <v>1200</v>
      </c>
      <c r="H367">
        <f ca="1">ROUND(INDEX(nodes!$C:$C,MATCH(A367,nodes!$A:$A,0))+RAND()*$B$1*2-$B$1,0)</f>
        <v>935</v>
      </c>
      <c r="I367" s="1">
        <v>0.25</v>
      </c>
      <c r="J367" t="s">
        <v>10</v>
      </c>
      <c r="K367" t="s">
        <v>39</v>
      </c>
      <c r="L367">
        <f ca="1">ROUND(INDEX(nodes!$B:$B,MATCH(B367,nodes!$A:$A,0))+RAND()*$B$1*2-$B$1,0)</f>
        <v>1101</v>
      </c>
      <c r="M367">
        <f ca="1">ROUND(INDEX(nodes!$C:$C,MATCH(B367,nodes!$A:$A,0))+RAND()*$B$1*2-$B$1,0)</f>
        <v>2181</v>
      </c>
      <c r="N367" s="1">
        <v>0.66666666666666696</v>
      </c>
      <c r="O367" t="s">
        <v>10</v>
      </c>
      <c r="P367" t="str">
        <f t="shared" si="67"/>
        <v>h</v>
      </c>
      <c r="Q367">
        <f t="shared" ca="1" si="68"/>
        <v>1200</v>
      </c>
      <c r="R367">
        <f t="shared" ca="1" si="69"/>
        <v>935</v>
      </c>
      <c r="T367" t="s">
        <v>11</v>
      </c>
      <c r="U367" t="str">
        <f t="shared" si="61"/>
        <v>&lt;person id="363" age="21"&gt; &lt;plan selected="yes"&gt;</v>
      </c>
      <c r="V367" t="str">
        <f t="shared" ca="1" si="62"/>
        <v>&lt;act type="h" x="1200" y="935" end_time="06:00:00" /&gt;</v>
      </c>
      <c r="W367" t="str">
        <f t="shared" si="63"/>
        <v>&lt;leg mode="car"&gt;&lt;/leg&gt;</v>
      </c>
      <c r="X367" t="str">
        <f t="shared" ca="1" si="64"/>
        <v>&lt;act type="s" x="1101" y="2181" end_time="16:00:00" /&gt;</v>
      </c>
      <c r="Y367" t="str">
        <f t="shared" si="65"/>
        <v>&lt;leg mode="car"&gt;&lt;/leg&gt;</v>
      </c>
      <c r="Z367" t="str">
        <f t="shared" ca="1" si="66"/>
        <v>&lt;act type="h" x="1200" y="935" /&gt; &lt;/plan&gt; &lt;/person&gt;</v>
      </c>
    </row>
    <row r="368" spans="1:26" x14ac:dyDescent="0.25">
      <c r="A368">
        <v>11</v>
      </c>
      <c r="B368">
        <v>12</v>
      </c>
      <c r="D368">
        <v>364</v>
      </c>
      <c r="E368">
        <v>21</v>
      </c>
      <c r="F368" t="s">
        <v>37</v>
      </c>
      <c r="G368">
        <f ca="1">ROUND(INDEX(nodes!$B:$B,MATCH(A368,nodes!$A:$A,0))+RAND()*$B$1*2-$B$1,0)</f>
        <v>1154</v>
      </c>
      <c r="H368">
        <f ca="1">ROUND(INDEX(nodes!$C:$C,MATCH(A368,nodes!$A:$A,0))+RAND()*$B$1*2-$B$1,0)</f>
        <v>1251</v>
      </c>
      <c r="I368" s="1">
        <v>0.25</v>
      </c>
      <c r="J368" t="s">
        <v>10</v>
      </c>
      <c r="K368" t="s">
        <v>39</v>
      </c>
      <c r="L368">
        <f ca="1">ROUND(INDEX(nodes!$B:$B,MATCH(B368,nodes!$A:$A,0))+RAND()*$B$1*2-$B$1,0)</f>
        <v>1109</v>
      </c>
      <c r="M368">
        <f ca="1">ROUND(INDEX(nodes!$C:$C,MATCH(B368,nodes!$A:$A,0))+RAND()*$B$1*2-$B$1,0)</f>
        <v>2201</v>
      </c>
      <c r="N368" s="1">
        <v>0.66666666666666696</v>
      </c>
      <c r="O368" t="s">
        <v>10</v>
      </c>
      <c r="P368" t="str">
        <f t="shared" si="67"/>
        <v>h</v>
      </c>
      <c r="Q368">
        <f t="shared" ca="1" si="68"/>
        <v>1154</v>
      </c>
      <c r="R368">
        <f t="shared" ca="1" si="69"/>
        <v>1251</v>
      </c>
      <c r="T368" t="s">
        <v>11</v>
      </c>
      <c r="U368" t="str">
        <f t="shared" si="61"/>
        <v>&lt;person id="364" age="21"&gt; &lt;plan selected="yes"&gt;</v>
      </c>
      <c r="V368" t="str">
        <f t="shared" ca="1" si="62"/>
        <v>&lt;act type="h" x="1154" y="1251" end_time="06:00:00" /&gt;</v>
      </c>
      <c r="W368" t="str">
        <f t="shared" si="63"/>
        <v>&lt;leg mode="car"&gt;&lt;/leg&gt;</v>
      </c>
      <c r="X368" t="str">
        <f t="shared" ca="1" si="64"/>
        <v>&lt;act type="s" x="1109" y="2201" end_time="16:00:00" /&gt;</v>
      </c>
      <c r="Y368" t="str">
        <f t="shared" si="65"/>
        <v>&lt;leg mode="car"&gt;&lt;/leg&gt;</v>
      </c>
      <c r="Z368" t="str">
        <f t="shared" ca="1" si="66"/>
        <v>&lt;act type="h" x="1154" y="1251" /&gt; &lt;/plan&gt; &lt;/person&gt;</v>
      </c>
    </row>
    <row r="369" spans="1:26" x14ac:dyDescent="0.25">
      <c r="A369">
        <v>11</v>
      </c>
      <c r="B369">
        <v>12</v>
      </c>
      <c r="D369">
        <v>365</v>
      </c>
      <c r="E369">
        <v>21</v>
      </c>
      <c r="F369" t="s">
        <v>37</v>
      </c>
      <c r="G369">
        <f ca="1">ROUND(INDEX(nodes!$B:$B,MATCH(A369,nodes!$A:$A,0))+RAND()*$B$1*2-$B$1,0)</f>
        <v>1290</v>
      </c>
      <c r="H369">
        <f ca="1">ROUND(INDEX(nodes!$C:$C,MATCH(A369,nodes!$A:$A,0))+RAND()*$B$1*2-$B$1,0)</f>
        <v>971</v>
      </c>
      <c r="I369" s="1">
        <v>0.25</v>
      </c>
      <c r="J369" t="s">
        <v>10</v>
      </c>
      <c r="K369" t="s">
        <v>39</v>
      </c>
      <c r="L369">
        <f ca="1">ROUND(INDEX(nodes!$B:$B,MATCH(B369,nodes!$A:$A,0))+RAND()*$B$1*2-$B$1,0)</f>
        <v>1000</v>
      </c>
      <c r="M369">
        <f ca="1">ROUND(INDEX(nodes!$C:$C,MATCH(B369,nodes!$A:$A,0))+RAND()*$B$1*2-$B$1,0)</f>
        <v>2182</v>
      </c>
      <c r="N369" s="1">
        <v>0.66666666666666696</v>
      </c>
      <c r="O369" t="s">
        <v>10</v>
      </c>
      <c r="P369" t="str">
        <f t="shared" si="67"/>
        <v>h</v>
      </c>
      <c r="Q369">
        <f t="shared" ca="1" si="68"/>
        <v>1290</v>
      </c>
      <c r="R369">
        <f t="shared" ca="1" si="69"/>
        <v>971</v>
      </c>
      <c r="T369" t="s">
        <v>11</v>
      </c>
      <c r="U369" t="str">
        <f t="shared" si="61"/>
        <v>&lt;person id="365" age="21"&gt; &lt;plan selected="yes"&gt;</v>
      </c>
      <c r="V369" t="str">
        <f t="shared" ca="1" si="62"/>
        <v>&lt;act type="h" x="1290" y="971" end_time="06:00:00" /&gt;</v>
      </c>
      <c r="W369" t="str">
        <f t="shared" si="63"/>
        <v>&lt;leg mode="car"&gt;&lt;/leg&gt;</v>
      </c>
      <c r="X369" t="str">
        <f t="shared" ca="1" si="64"/>
        <v>&lt;act type="s" x="1000" y="2182" end_time="16:00:00" /&gt;</v>
      </c>
      <c r="Y369" t="str">
        <f t="shared" si="65"/>
        <v>&lt;leg mode="car"&gt;&lt;/leg&gt;</v>
      </c>
      <c r="Z369" t="str">
        <f t="shared" ca="1" si="66"/>
        <v>&lt;act type="h" x="1290" y="971" /&gt; &lt;/plan&gt; &lt;/person&gt;</v>
      </c>
    </row>
    <row r="370" spans="1:26" x14ac:dyDescent="0.25">
      <c r="A370">
        <v>11</v>
      </c>
      <c r="B370">
        <v>12</v>
      </c>
      <c r="D370">
        <v>366</v>
      </c>
      <c r="E370">
        <v>21</v>
      </c>
      <c r="F370" t="s">
        <v>37</v>
      </c>
      <c r="G370">
        <f ca="1">ROUND(INDEX(nodes!$B:$B,MATCH(A370,nodes!$A:$A,0))+RAND()*$B$1*2-$B$1,0)</f>
        <v>801</v>
      </c>
      <c r="H370">
        <f ca="1">ROUND(INDEX(nodes!$C:$C,MATCH(A370,nodes!$A:$A,0))+RAND()*$B$1*2-$B$1,0)</f>
        <v>1268</v>
      </c>
      <c r="I370" s="1">
        <v>0.25</v>
      </c>
      <c r="J370" t="s">
        <v>10</v>
      </c>
      <c r="K370" t="s">
        <v>39</v>
      </c>
      <c r="L370">
        <f ca="1">ROUND(INDEX(nodes!$B:$B,MATCH(B370,nodes!$A:$A,0))+RAND()*$B$1*2-$B$1,0)</f>
        <v>728</v>
      </c>
      <c r="M370">
        <f ca="1">ROUND(INDEX(nodes!$C:$C,MATCH(B370,nodes!$A:$A,0))+RAND()*$B$1*2-$B$1,0)</f>
        <v>1806</v>
      </c>
      <c r="N370" s="1">
        <v>0.66666666666666696</v>
      </c>
      <c r="O370" t="s">
        <v>10</v>
      </c>
      <c r="P370" t="str">
        <f t="shared" si="67"/>
        <v>h</v>
      </c>
      <c r="Q370">
        <f t="shared" ca="1" si="68"/>
        <v>801</v>
      </c>
      <c r="R370">
        <f t="shared" ca="1" si="69"/>
        <v>1268</v>
      </c>
      <c r="T370" t="s">
        <v>11</v>
      </c>
      <c r="U370" t="str">
        <f t="shared" si="61"/>
        <v>&lt;person id="366" age="21"&gt; &lt;plan selected="yes"&gt;</v>
      </c>
      <c r="V370" t="str">
        <f t="shared" ca="1" si="62"/>
        <v>&lt;act type="h" x="801" y="1268" end_time="06:00:00" /&gt;</v>
      </c>
      <c r="W370" t="str">
        <f t="shared" si="63"/>
        <v>&lt;leg mode="car"&gt;&lt;/leg&gt;</v>
      </c>
      <c r="X370" t="str">
        <f t="shared" ca="1" si="64"/>
        <v>&lt;act type="s" x="728" y="1806" end_time="16:00:00" /&gt;</v>
      </c>
      <c r="Y370" t="str">
        <f t="shared" si="65"/>
        <v>&lt;leg mode="car"&gt;&lt;/leg&gt;</v>
      </c>
      <c r="Z370" t="str">
        <f t="shared" ca="1" si="66"/>
        <v>&lt;act type="h" x="801" y="1268" /&gt; &lt;/plan&gt; &lt;/person&gt;</v>
      </c>
    </row>
    <row r="371" spans="1:26" x14ac:dyDescent="0.25">
      <c r="A371">
        <v>11</v>
      </c>
      <c r="B371">
        <v>12</v>
      </c>
      <c r="D371">
        <v>367</v>
      </c>
      <c r="E371">
        <v>21</v>
      </c>
      <c r="F371" t="s">
        <v>37</v>
      </c>
      <c r="G371">
        <f ca="1">ROUND(INDEX(nodes!$B:$B,MATCH(A371,nodes!$A:$A,0))+RAND()*$B$1*2-$B$1,0)</f>
        <v>1209</v>
      </c>
      <c r="H371">
        <f ca="1">ROUND(INDEX(nodes!$C:$C,MATCH(A371,nodes!$A:$A,0))+RAND()*$B$1*2-$B$1,0)</f>
        <v>707</v>
      </c>
      <c r="I371" s="1">
        <v>0.25</v>
      </c>
      <c r="J371" t="s">
        <v>10</v>
      </c>
      <c r="K371" t="s">
        <v>39</v>
      </c>
      <c r="L371">
        <f ca="1">ROUND(INDEX(nodes!$B:$B,MATCH(B371,nodes!$A:$A,0))+RAND()*$B$1*2-$B$1,0)</f>
        <v>1031</v>
      </c>
      <c r="M371">
        <f ca="1">ROUND(INDEX(nodes!$C:$C,MATCH(B371,nodes!$A:$A,0))+RAND()*$B$1*2-$B$1,0)</f>
        <v>2001</v>
      </c>
      <c r="N371" s="1">
        <v>0.66666666666666696</v>
      </c>
      <c r="O371" t="s">
        <v>10</v>
      </c>
      <c r="P371" t="str">
        <f t="shared" si="67"/>
        <v>h</v>
      </c>
      <c r="Q371">
        <f t="shared" ca="1" si="68"/>
        <v>1209</v>
      </c>
      <c r="R371">
        <f t="shared" ca="1" si="69"/>
        <v>707</v>
      </c>
      <c r="T371" t="s">
        <v>11</v>
      </c>
      <c r="U371" t="str">
        <f t="shared" si="61"/>
        <v>&lt;person id="367" age="21"&gt; &lt;plan selected="yes"&gt;</v>
      </c>
      <c r="V371" t="str">
        <f t="shared" ca="1" si="62"/>
        <v>&lt;act type="h" x="1209" y="707" end_time="06:00:00" /&gt;</v>
      </c>
      <c r="W371" t="str">
        <f t="shared" si="63"/>
        <v>&lt;leg mode="car"&gt;&lt;/leg&gt;</v>
      </c>
      <c r="X371" t="str">
        <f t="shared" ca="1" si="64"/>
        <v>&lt;act type="s" x="1031" y="2001" end_time="16:00:00" /&gt;</v>
      </c>
      <c r="Y371" t="str">
        <f t="shared" si="65"/>
        <v>&lt;leg mode="car"&gt;&lt;/leg&gt;</v>
      </c>
      <c r="Z371" t="str">
        <f t="shared" ca="1" si="66"/>
        <v>&lt;act type="h" x="1209" y="707" /&gt; &lt;/plan&gt; &lt;/person&gt;</v>
      </c>
    </row>
    <row r="372" spans="1:26" x14ac:dyDescent="0.25">
      <c r="A372">
        <v>11</v>
      </c>
      <c r="B372">
        <v>12</v>
      </c>
      <c r="D372">
        <v>368</v>
      </c>
      <c r="E372">
        <v>21</v>
      </c>
      <c r="F372" t="s">
        <v>37</v>
      </c>
      <c r="G372">
        <f ca="1">ROUND(INDEX(nodes!$B:$B,MATCH(A372,nodes!$A:$A,0))+RAND()*$B$1*2-$B$1,0)</f>
        <v>775</v>
      </c>
      <c r="H372">
        <f ca="1">ROUND(INDEX(nodes!$C:$C,MATCH(A372,nodes!$A:$A,0))+RAND()*$B$1*2-$B$1,0)</f>
        <v>792</v>
      </c>
      <c r="I372" s="1">
        <v>0.25</v>
      </c>
      <c r="J372" t="s">
        <v>10</v>
      </c>
      <c r="K372" t="s">
        <v>39</v>
      </c>
      <c r="L372">
        <f ca="1">ROUND(INDEX(nodes!$B:$B,MATCH(B372,nodes!$A:$A,0))+RAND()*$B$1*2-$B$1,0)</f>
        <v>748</v>
      </c>
      <c r="M372">
        <f ca="1">ROUND(INDEX(nodes!$C:$C,MATCH(B372,nodes!$A:$A,0))+RAND()*$B$1*2-$B$1,0)</f>
        <v>2194</v>
      </c>
      <c r="N372" s="1">
        <v>0.66666666666666696</v>
      </c>
      <c r="O372" t="s">
        <v>10</v>
      </c>
      <c r="P372" t="str">
        <f t="shared" si="67"/>
        <v>h</v>
      </c>
      <c r="Q372">
        <f t="shared" ca="1" si="68"/>
        <v>775</v>
      </c>
      <c r="R372">
        <f t="shared" ca="1" si="69"/>
        <v>792</v>
      </c>
      <c r="T372" t="s">
        <v>11</v>
      </c>
      <c r="U372" t="str">
        <f t="shared" si="61"/>
        <v>&lt;person id="368" age="21"&gt; &lt;plan selected="yes"&gt;</v>
      </c>
      <c r="V372" t="str">
        <f t="shared" ca="1" si="62"/>
        <v>&lt;act type="h" x="775" y="792" end_time="06:00:00" /&gt;</v>
      </c>
      <c r="W372" t="str">
        <f t="shared" si="63"/>
        <v>&lt;leg mode="car"&gt;&lt;/leg&gt;</v>
      </c>
      <c r="X372" t="str">
        <f t="shared" ca="1" si="64"/>
        <v>&lt;act type="s" x="748" y="2194" end_time="16:00:00" /&gt;</v>
      </c>
      <c r="Y372" t="str">
        <f t="shared" si="65"/>
        <v>&lt;leg mode="car"&gt;&lt;/leg&gt;</v>
      </c>
      <c r="Z372" t="str">
        <f t="shared" ca="1" si="66"/>
        <v>&lt;act type="h" x="775" y="792" /&gt; &lt;/plan&gt; &lt;/person&gt;</v>
      </c>
    </row>
    <row r="373" spans="1:26" x14ac:dyDescent="0.25">
      <c r="A373">
        <v>11</v>
      </c>
      <c r="B373">
        <v>12</v>
      </c>
      <c r="D373">
        <v>369</v>
      </c>
      <c r="E373">
        <v>21</v>
      </c>
      <c r="F373" t="s">
        <v>37</v>
      </c>
      <c r="G373">
        <f ca="1">ROUND(INDEX(nodes!$B:$B,MATCH(A373,nodes!$A:$A,0))+RAND()*$B$1*2-$B$1,0)</f>
        <v>1235</v>
      </c>
      <c r="H373">
        <f ca="1">ROUND(INDEX(nodes!$C:$C,MATCH(A373,nodes!$A:$A,0))+RAND()*$B$1*2-$B$1,0)</f>
        <v>966</v>
      </c>
      <c r="I373" s="1">
        <v>0.25</v>
      </c>
      <c r="J373" t="s">
        <v>10</v>
      </c>
      <c r="K373" t="s">
        <v>39</v>
      </c>
      <c r="L373">
        <f ca="1">ROUND(INDEX(nodes!$B:$B,MATCH(B373,nodes!$A:$A,0))+RAND()*$B$1*2-$B$1,0)</f>
        <v>949</v>
      </c>
      <c r="M373">
        <f ca="1">ROUND(INDEX(nodes!$C:$C,MATCH(B373,nodes!$A:$A,0))+RAND()*$B$1*2-$B$1,0)</f>
        <v>2215</v>
      </c>
      <c r="N373" s="1">
        <v>0.66666666666666696</v>
      </c>
      <c r="O373" t="s">
        <v>10</v>
      </c>
      <c r="P373" t="str">
        <f t="shared" si="67"/>
        <v>h</v>
      </c>
      <c r="Q373">
        <f t="shared" ca="1" si="68"/>
        <v>1235</v>
      </c>
      <c r="R373">
        <f t="shared" ca="1" si="69"/>
        <v>966</v>
      </c>
      <c r="T373" t="s">
        <v>11</v>
      </c>
      <c r="U373" t="str">
        <f t="shared" si="61"/>
        <v>&lt;person id="369" age="21"&gt; &lt;plan selected="yes"&gt;</v>
      </c>
      <c r="V373" t="str">
        <f t="shared" ca="1" si="62"/>
        <v>&lt;act type="h" x="1235" y="966" end_time="06:00:00" /&gt;</v>
      </c>
      <c r="W373" t="str">
        <f t="shared" si="63"/>
        <v>&lt;leg mode="car"&gt;&lt;/leg&gt;</v>
      </c>
      <c r="X373" t="str">
        <f t="shared" ca="1" si="64"/>
        <v>&lt;act type="s" x="949" y="2215" end_time="16:00:00" /&gt;</v>
      </c>
      <c r="Y373" t="str">
        <f t="shared" si="65"/>
        <v>&lt;leg mode="car"&gt;&lt;/leg&gt;</v>
      </c>
      <c r="Z373" t="str">
        <f t="shared" ca="1" si="66"/>
        <v>&lt;act type="h" x="1235" y="966" /&gt; &lt;/plan&gt; &lt;/person&gt;</v>
      </c>
    </row>
    <row r="374" spans="1:26" x14ac:dyDescent="0.25">
      <c r="A374">
        <v>11</v>
      </c>
      <c r="B374">
        <v>12</v>
      </c>
      <c r="D374">
        <v>370</v>
      </c>
      <c r="E374">
        <v>21</v>
      </c>
      <c r="F374" t="s">
        <v>37</v>
      </c>
      <c r="G374">
        <f ca="1">ROUND(INDEX(nodes!$B:$B,MATCH(A374,nodes!$A:$A,0))+RAND()*$B$1*2-$B$1,0)</f>
        <v>991</v>
      </c>
      <c r="H374">
        <f ca="1">ROUND(INDEX(nodes!$C:$C,MATCH(A374,nodes!$A:$A,0))+RAND()*$B$1*2-$B$1,0)</f>
        <v>930</v>
      </c>
      <c r="I374" s="1">
        <v>0.25</v>
      </c>
      <c r="J374" t="s">
        <v>10</v>
      </c>
      <c r="K374" t="s">
        <v>39</v>
      </c>
      <c r="L374">
        <f ca="1">ROUND(INDEX(nodes!$B:$B,MATCH(B374,nodes!$A:$A,0))+RAND()*$B$1*2-$B$1,0)</f>
        <v>1292</v>
      </c>
      <c r="M374">
        <f ca="1">ROUND(INDEX(nodes!$C:$C,MATCH(B374,nodes!$A:$A,0))+RAND()*$B$1*2-$B$1,0)</f>
        <v>1840</v>
      </c>
      <c r="N374" s="1">
        <v>0.66666666666666696</v>
      </c>
      <c r="O374" t="s">
        <v>10</v>
      </c>
      <c r="P374" t="str">
        <f t="shared" si="67"/>
        <v>h</v>
      </c>
      <c r="Q374">
        <f t="shared" ca="1" si="68"/>
        <v>991</v>
      </c>
      <c r="R374">
        <f t="shared" ca="1" si="69"/>
        <v>930</v>
      </c>
      <c r="T374" t="s">
        <v>11</v>
      </c>
      <c r="U374" t="str">
        <f t="shared" si="61"/>
        <v>&lt;person id="370" age="21"&gt; &lt;plan selected="yes"&gt;</v>
      </c>
      <c r="V374" t="str">
        <f t="shared" ca="1" si="62"/>
        <v>&lt;act type="h" x="991" y="930" end_time="06:00:00" /&gt;</v>
      </c>
      <c r="W374" t="str">
        <f t="shared" si="63"/>
        <v>&lt;leg mode="car"&gt;&lt;/leg&gt;</v>
      </c>
      <c r="X374" t="str">
        <f t="shared" ca="1" si="64"/>
        <v>&lt;act type="s" x="1292" y="1840" end_time="16:00:00" /&gt;</v>
      </c>
      <c r="Y374" t="str">
        <f t="shared" si="65"/>
        <v>&lt;leg mode="car"&gt;&lt;/leg&gt;</v>
      </c>
      <c r="Z374" t="str">
        <f t="shared" ca="1" si="66"/>
        <v>&lt;act type="h" x="991" y="930" /&gt; &lt;/plan&gt; &lt;/person&gt;</v>
      </c>
    </row>
    <row r="375" spans="1:26" x14ac:dyDescent="0.25">
      <c r="A375">
        <v>11</v>
      </c>
      <c r="B375">
        <v>12</v>
      </c>
      <c r="D375">
        <v>371</v>
      </c>
      <c r="E375">
        <v>21</v>
      </c>
      <c r="F375" t="s">
        <v>37</v>
      </c>
      <c r="G375">
        <f ca="1">ROUND(INDEX(nodes!$B:$B,MATCH(A375,nodes!$A:$A,0))+RAND()*$B$1*2-$B$1,0)</f>
        <v>840</v>
      </c>
      <c r="H375">
        <f ca="1">ROUND(INDEX(nodes!$C:$C,MATCH(A375,nodes!$A:$A,0))+RAND()*$B$1*2-$B$1,0)</f>
        <v>1026</v>
      </c>
      <c r="I375" s="1">
        <v>0.25</v>
      </c>
      <c r="J375" t="s">
        <v>10</v>
      </c>
      <c r="K375" t="s">
        <v>39</v>
      </c>
      <c r="L375">
        <f ca="1">ROUND(INDEX(nodes!$B:$B,MATCH(B375,nodes!$A:$A,0))+RAND()*$B$1*2-$B$1,0)</f>
        <v>784</v>
      </c>
      <c r="M375">
        <f ca="1">ROUND(INDEX(nodes!$C:$C,MATCH(B375,nodes!$A:$A,0))+RAND()*$B$1*2-$B$1,0)</f>
        <v>2292</v>
      </c>
      <c r="N375" s="1">
        <v>0.66666666666666696</v>
      </c>
      <c r="O375" t="s">
        <v>10</v>
      </c>
      <c r="P375" t="str">
        <f t="shared" si="67"/>
        <v>h</v>
      </c>
      <c r="Q375">
        <f t="shared" ca="1" si="68"/>
        <v>840</v>
      </c>
      <c r="R375">
        <f t="shared" ca="1" si="69"/>
        <v>1026</v>
      </c>
      <c r="T375" t="s">
        <v>11</v>
      </c>
      <c r="U375" t="str">
        <f t="shared" si="61"/>
        <v>&lt;person id="371" age="21"&gt; &lt;plan selected="yes"&gt;</v>
      </c>
      <c r="V375" t="str">
        <f t="shared" ca="1" si="62"/>
        <v>&lt;act type="h" x="840" y="1026" end_time="06:00:00" /&gt;</v>
      </c>
      <c r="W375" t="str">
        <f t="shared" si="63"/>
        <v>&lt;leg mode="car"&gt;&lt;/leg&gt;</v>
      </c>
      <c r="X375" t="str">
        <f t="shared" ca="1" si="64"/>
        <v>&lt;act type="s" x="784" y="2292" end_time="16:00:00" /&gt;</v>
      </c>
      <c r="Y375" t="str">
        <f t="shared" si="65"/>
        <v>&lt;leg mode="car"&gt;&lt;/leg&gt;</v>
      </c>
      <c r="Z375" t="str">
        <f t="shared" ca="1" si="66"/>
        <v>&lt;act type="h" x="840" y="1026" /&gt; &lt;/plan&gt; &lt;/person&gt;</v>
      </c>
    </row>
    <row r="376" spans="1:26" x14ac:dyDescent="0.25">
      <c r="A376">
        <v>11</v>
      </c>
      <c r="B376">
        <v>12</v>
      </c>
      <c r="D376">
        <v>372</v>
      </c>
      <c r="E376">
        <v>21</v>
      </c>
      <c r="F376" t="s">
        <v>37</v>
      </c>
      <c r="G376">
        <f ca="1">ROUND(INDEX(nodes!$B:$B,MATCH(A376,nodes!$A:$A,0))+RAND()*$B$1*2-$B$1,0)</f>
        <v>1218</v>
      </c>
      <c r="H376">
        <f ca="1">ROUND(INDEX(nodes!$C:$C,MATCH(A376,nodes!$A:$A,0))+RAND()*$B$1*2-$B$1,0)</f>
        <v>901</v>
      </c>
      <c r="I376" s="1">
        <v>0.25</v>
      </c>
      <c r="J376" t="s">
        <v>10</v>
      </c>
      <c r="K376" t="s">
        <v>39</v>
      </c>
      <c r="L376">
        <f ca="1">ROUND(INDEX(nodes!$B:$B,MATCH(B376,nodes!$A:$A,0))+RAND()*$B$1*2-$B$1,0)</f>
        <v>1103</v>
      </c>
      <c r="M376">
        <f ca="1">ROUND(INDEX(nodes!$C:$C,MATCH(B376,nodes!$A:$A,0))+RAND()*$B$1*2-$B$1,0)</f>
        <v>1711</v>
      </c>
      <c r="N376" s="1">
        <v>0.66666666666666696</v>
      </c>
      <c r="O376" t="s">
        <v>10</v>
      </c>
      <c r="P376" t="str">
        <f t="shared" si="67"/>
        <v>h</v>
      </c>
      <c r="Q376">
        <f t="shared" ca="1" si="68"/>
        <v>1218</v>
      </c>
      <c r="R376">
        <f t="shared" ca="1" si="69"/>
        <v>901</v>
      </c>
      <c r="T376" t="s">
        <v>11</v>
      </c>
      <c r="U376" t="str">
        <f t="shared" si="61"/>
        <v>&lt;person id="372" age="21"&gt; &lt;plan selected="yes"&gt;</v>
      </c>
      <c r="V376" t="str">
        <f t="shared" ca="1" si="62"/>
        <v>&lt;act type="h" x="1218" y="901" end_time="06:00:00" /&gt;</v>
      </c>
      <c r="W376" t="str">
        <f t="shared" si="63"/>
        <v>&lt;leg mode="car"&gt;&lt;/leg&gt;</v>
      </c>
      <c r="X376" t="str">
        <f t="shared" ca="1" si="64"/>
        <v>&lt;act type="s" x="1103" y="1711" end_time="16:00:00" /&gt;</v>
      </c>
      <c r="Y376" t="str">
        <f t="shared" si="65"/>
        <v>&lt;leg mode="car"&gt;&lt;/leg&gt;</v>
      </c>
      <c r="Z376" t="str">
        <f t="shared" ca="1" si="66"/>
        <v>&lt;act type="h" x="1218" y="901" /&gt; &lt;/plan&gt; &lt;/person&gt;</v>
      </c>
    </row>
    <row r="377" spans="1:26" x14ac:dyDescent="0.25">
      <c r="A377">
        <v>11</v>
      </c>
      <c r="B377">
        <v>12</v>
      </c>
      <c r="D377">
        <v>373</v>
      </c>
      <c r="E377">
        <v>21</v>
      </c>
      <c r="F377" t="s">
        <v>37</v>
      </c>
      <c r="G377">
        <f ca="1">ROUND(INDEX(nodes!$B:$B,MATCH(A377,nodes!$A:$A,0))+RAND()*$B$1*2-$B$1,0)</f>
        <v>882</v>
      </c>
      <c r="H377">
        <f ca="1">ROUND(INDEX(nodes!$C:$C,MATCH(A377,nodes!$A:$A,0))+RAND()*$B$1*2-$B$1,0)</f>
        <v>953</v>
      </c>
      <c r="I377" s="1">
        <v>0.25</v>
      </c>
      <c r="J377" t="s">
        <v>10</v>
      </c>
      <c r="K377" t="s">
        <v>39</v>
      </c>
      <c r="L377">
        <f ca="1">ROUND(INDEX(nodes!$B:$B,MATCH(B377,nodes!$A:$A,0))+RAND()*$B$1*2-$B$1,0)</f>
        <v>860</v>
      </c>
      <c r="M377">
        <f ca="1">ROUND(INDEX(nodes!$C:$C,MATCH(B377,nodes!$A:$A,0))+RAND()*$B$1*2-$B$1,0)</f>
        <v>1798</v>
      </c>
      <c r="N377" s="1">
        <v>0.66666666666666696</v>
      </c>
      <c r="O377" t="s">
        <v>10</v>
      </c>
      <c r="P377" t="str">
        <f t="shared" si="67"/>
        <v>h</v>
      </c>
      <c r="Q377">
        <f t="shared" ca="1" si="68"/>
        <v>882</v>
      </c>
      <c r="R377">
        <f t="shared" ca="1" si="69"/>
        <v>953</v>
      </c>
      <c r="T377" t="s">
        <v>11</v>
      </c>
      <c r="U377" t="str">
        <f t="shared" si="61"/>
        <v>&lt;person id="373" age="21"&gt; &lt;plan selected="yes"&gt;</v>
      </c>
      <c r="V377" t="str">
        <f t="shared" ca="1" si="62"/>
        <v>&lt;act type="h" x="882" y="953" end_time="06:00:00" /&gt;</v>
      </c>
      <c r="W377" t="str">
        <f t="shared" si="63"/>
        <v>&lt;leg mode="car"&gt;&lt;/leg&gt;</v>
      </c>
      <c r="X377" t="str">
        <f t="shared" ca="1" si="64"/>
        <v>&lt;act type="s" x="860" y="1798" end_time="16:00:00" /&gt;</v>
      </c>
      <c r="Y377" t="str">
        <f t="shared" si="65"/>
        <v>&lt;leg mode="car"&gt;&lt;/leg&gt;</v>
      </c>
      <c r="Z377" t="str">
        <f t="shared" ca="1" si="66"/>
        <v>&lt;act type="h" x="882" y="953" /&gt; &lt;/plan&gt; &lt;/person&gt;</v>
      </c>
    </row>
    <row r="378" spans="1:26" x14ac:dyDescent="0.25">
      <c r="A378">
        <v>11</v>
      </c>
      <c r="B378">
        <v>12</v>
      </c>
      <c r="D378">
        <v>374</v>
      </c>
      <c r="E378">
        <v>21</v>
      </c>
      <c r="F378" t="s">
        <v>37</v>
      </c>
      <c r="G378">
        <f ca="1">ROUND(INDEX(nodes!$B:$B,MATCH(A378,nodes!$A:$A,0))+RAND()*$B$1*2-$B$1,0)</f>
        <v>762</v>
      </c>
      <c r="H378">
        <f ca="1">ROUND(INDEX(nodes!$C:$C,MATCH(A378,nodes!$A:$A,0))+RAND()*$B$1*2-$B$1,0)</f>
        <v>975</v>
      </c>
      <c r="I378" s="1">
        <v>0.25</v>
      </c>
      <c r="J378" t="s">
        <v>10</v>
      </c>
      <c r="K378" t="s">
        <v>39</v>
      </c>
      <c r="L378">
        <f ca="1">ROUND(INDEX(nodes!$B:$B,MATCH(B378,nodes!$A:$A,0))+RAND()*$B$1*2-$B$1,0)</f>
        <v>1237</v>
      </c>
      <c r="M378">
        <f ca="1">ROUND(INDEX(nodes!$C:$C,MATCH(B378,nodes!$A:$A,0))+RAND()*$B$1*2-$B$1,0)</f>
        <v>1774</v>
      </c>
      <c r="N378" s="1">
        <v>0.66666666666666696</v>
      </c>
      <c r="O378" t="s">
        <v>10</v>
      </c>
      <c r="P378" t="str">
        <f t="shared" si="67"/>
        <v>h</v>
      </c>
      <c r="Q378">
        <f t="shared" ca="1" si="68"/>
        <v>762</v>
      </c>
      <c r="R378">
        <f t="shared" ca="1" si="69"/>
        <v>975</v>
      </c>
      <c r="T378" t="s">
        <v>11</v>
      </c>
      <c r="U378" t="str">
        <f t="shared" si="61"/>
        <v>&lt;person id="374" age="21"&gt; &lt;plan selected="yes"&gt;</v>
      </c>
      <c r="V378" t="str">
        <f t="shared" ca="1" si="62"/>
        <v>&lt;act type="h" x="762" y="975" end_time="06:00:00" /&gt;</v>
      </c>
      <c r="W378" t="str">
        <f t="shared" si="63"/>
        <v>&lt;leg mode="car"&gt;&lt;/leg&gt;</v>
      </c>
      <c r="X378" t="str">
        <f t="shared" ca="1" si="64"/>
        <v>&lt;act type="s" x="1237" y="1774" end_time="16:00:00" /&gt;</v>
      </c>
      <c r="Y378" t="str">
        <f t="shared" si="65"/>
        <v>&lt;leg mode="car"&gt;&lt;/leg&gt;</v>
      </c>
      <c r="Z378" t="str">
        <f t="shared" ca="1" si="66"/>
        <v>&lt;act type="h" x="762" y="975" /&gt; &lt;/plan&gt; &lt;/person&gt;</v>
      </c>
    </row>
    <row r="379" spans="1:26" x14ac:dyDescent="0.25">
      <c r="A379">
        <v>11</v>
      </c>
      <c r="B379">
        <v>12</v>
      </c>
      <c r="D379">
        <v>375</v>
      </c>
      <c r="E379">
        <v>21</v>
      </c>
      <c r="F379" t="s">
        <v>37</v>
      </c>
      <c r="G379">
        <f ca="1">ROUND(INDEX(nodes!$B:$B,MATCH(A379,nodes!$A:$A,0))+RAND()*$B$1*2-$B$1,0)</f>
        <v>1258</v>
      </c>
      <c r="H379">
        <f ca="1">ROUND(INDEX(nodes!$C:$C,MATCH(A379,nodes!$A:$A,0))+RAND()*$B$1*2-$B$1,0)</f>
        <v>921</v>
      </c>
      <c r="I379" s="1">
        <v>0.25</v>
      </c>
      <c r="J379" t="s">
        <v>10</v>
      </c>
      <c r="K379" t="s">
        <v>39</v>
      </c>
      <c r="L379">
        <f ca="1">ROUND(INDEX(nodes!$B:$B,MATCH(B379,nodes!$A:$A,0))+RAND()*$B$1*2-$B$1,0)</f>
        <v>1044</v>
      </c>
      <c r="M379">
        <f ca="1">ROUND(INDEX(nodes!$C:$C,MATCH(B379,nodes!$A:$A,0))+RAND()*$B$1*2-$B$1,0)</f>
        <v>2256</v>
      </c>
      <c r="N379" s="1">
        <v>0.66666666666666696</v>
      </c>
      <c r="O379" t="s">
        <v>10</v>
      </c>
      <c r="P379" t="str">
        <f t="shared" si="67"/>
        <v>h</v>
      </c>
      <c r="Q379">
        <f t="shared" ca="1" si="68"/>
        <v>1258</v>
      </c>
      <c r="R379">
        <f t="shared" ca="1" si="69"/>
        <v>921</v>
      </c>
      <c r="T379" t="s">
        <v>11</v>
      </c>
      <c r="U379" t="str">
        <f t="shared" si="61"/>
        <v>&lt;person id="375" age="21"&gt; &lt;plan selected="yes"&gt;</v>
      </c>
      <c r="V379" t="str">
        <f t="shared" ca="1" si="62"/>
        <v>&lt;act type="h" x="1258" y="921" end_time="06:00:00" /&gt;</v>
      </c>
      <c r="W379" t="str">
        <f t="shared" si="63"/>
        <v>&lt;leg mode="car"&gt;&lt;/leg&gt;</v>
      </c>
      <c r="X379" t="str">
        <f t="shared" ca="1" si="64"/>
        <v>&lt;act type="s" x="1044" y="2256" end_time="16:00:00" /&gt;</v>
      </c>
      <c r="Y379" t="str">
        <f t="shared" si="65"/>
        <v>&lt;leg mode="car"&gt;&lt;/leg&gt;</v>
      </c>
      <c r="Z379" t="str">
        <f t="shared" ca="1" si="66"/>
        <v>&lt;act type="h" x="1258" y="921" /&gt; &lt;/plan&gt; &lt;/person&gt;</v>
      </c>
    </row>
    <row r="380" spans="1:26" x14ac:dyDescent="0.25">
      <c r="A380">
        <v>11</v>
      </c>
      <c r="B380">
        <v>12</v>
      </c>
      <c r="D380">
        <v>376</v>
      </c>
      <c r="E380">
        <v>21</v>
      </c>
      <c r="F380" t="s">
        <v>37</v>
      </c>
      <c r="G380">
        <f ca="1">ROUND(INDEX(nodes!$B:$B,MATCH(A380,nodes!$A:$A,0))+RAND()*$B$1*2-$B$1,0)</f>
        <v>1106</v>
      </c>
      <c r="H380">
        <f ca="1">ROUND(INDEX(nodes!$C:$C,MATCH(A380,nodes!$A:$A,0))+RAND()*$B$1*2-$B$1,0)</f>
        <v>866</v>
      </c>
      <c r="I380" s="1">
        <v>0.25</v>
      </c>
      <c r="J380" t="s">
        <v>10</v>
      </c>
      <c r="K380" t="s">
        <v>39</v>
      </c>
      <c r="L380">
        <f ca="1">ROUND(INDEX(nodes!$B:$B,MATCH(B380,nodes!$A:$A,0))+RAND()*$B$1*2-$B$1,0)</f>
        <v>999</v>
      </c>
      <c r="M380">
        <f ca="1">ROUND(INDEX(nodes!$C:$C,MATCH(B380,nodes!$A:$A,0))+RAND()*$B$1*2-$B$1,0)</f>
        <v>1777</v>
      </c>
      <c r="N380" s="1">
        <v>0.66666666666666696</v>
      </c>
      <c r="O380" t="s">
        <v>10</v>
      </c>
      <c r="P380" t="str">
        <f t="shared" si="67"/>
        <v>h</v>
      </c>
      <c r="Q380">
        <f t="shared" ca="1" si="68"/>
        <v>1106</v>
      </c>
      <c r="R380">
        <f t="shared" ca="1" si="69"/>
        <v>866</v>
      </c>
      <c r="T380" t="s">
        <v>11</v>
      </c>
      <c r="U380" t="str">
        <f t="shared" si="61"/>
        <v>&lt;person id="376" age="21"&gt; &lt;plan selected="yes"&gt;</v>
      </c>
      <c r="V380" t="str">
        <f t="shared" ca="1" si="62"/>
        <v>&lt;act type="h" x="1106" y="866" end_time="06:00:00" /&gt;</v>
      </c>
      <c r="W380" t="str">
        <f t="shared" si="63"/>
        <v>&lt;leg mode="car"&gt;&lt;/leg&gt;</v>
      </c>
      <c r="X380" t="str">
        <f t="shared" ca="1" si="64"/>
        <v>&lt;act type="s" x="999" y="1777" end_time="16:00:00" /&gt;</v>
      </c>
      <c r="Y380" t="str">
        <f t="shared" si="65"/>
        <v>&lt;leg mode="car"&gt;&lt;/leg&gt;</v>
      </c>
      <c r="Z380" t="str">
        <f t="shared" ca="1" si="66"/>
        <v>&lt;act type="h" x="1106" y="866" /&gt; &lt;/plan&gt; &lt;/person&gt;</v>
      </c>
    </row>
    <row r="381" spans="1:26" x14ac:dyDescent="0.25">
      <c r="A381">
        <v>11</v>
      </c>
      <c r="B381">
        <v>12</v>
      </c>
      <c r="D381">
        <v>377</v>
      </c>
      <c r="E381">
        <v>21</v>
      </c>
      <c r="F381" t="s">
        <v>37</v>
      </c>
      <c r="G381">
        <f ca="1">ROUND(INDEX(nodes!$B:$B,MATCH(A381,nodes!$A:$A,0))+RAND()*$B$1*2-$B$1,0)</f>
        <v>824</v>
      </c>
      <c r="H381">
        <f ca="1">ROUND(INDEX(nodes!$C:$C,MATCH(A381,nodes!$A:$A,0))+RAND()*$B$1*2-$B$1,0)</f>
        <v>1137</v>
      </c>
      <c r="I381" s="1">
        <v>0.25</v>
      </c>
      <c r="J381" t="s">
        <v>10</v>
      </c>
      <c r="K381" t="s">
        <v>39</v>
      </c>
      <c r="L381">
        <f ca="1">ROUND(INDEX(nodes!$B:$B,MATCH(B381,nodes!$A:$A,0))+RAND()*$B$1*2-$B$1,0)</f>
        <v>1013</v>
      </c>
      <c r="M381">
        <f ca="1">ROUND(INDEX(nodes!$C:$C,MATCH(B381,nodes!$A:$A,0))+RAND()*$B$1*2-$B$1,0)</f>
        <v>1878</v>
      </c>
      <c r="N381" s="1">
        <v>0.66666666666666696</v>
      </c>
      <c r="O381" t="s">
        <v>10</v>
      </c>
      <c r="P381" t="str">
        <f t="shared" si="67"/>
        <v>h</v>
      </c>
      <c r="Q381">
        <f t="shared" ca="1" si="68"/>
        <v>824</v>
      </c>
      <c r="R381">
        <f t="shared" ca="1" si="69"/>
        <v>1137</v>
      </c>
      <c r="T381" t="s">
        <v>11</v>
      </c>
      <c r="U381" t="str">
        <f t="shared" si="61"/>
        <v>&lt;person id="377" age="21"&gt; &lt;plan selected="yes"&gt;</v>
      </c>
      <c r="V381" t="str">
        <f t="shared" ca="1" si="62"/>
        <v>&lt;act type="h" x="824" y="1137" end_time="06:00:00" /&gt;</v>
      </c>
      <c r="W381" t="str">
        <f t="shared" si="63"/>
        <v>&lt;leg mode="car"&gt;&lt;/leg&gt;</v>
      </c>
      <c r="X381" t="str">
        <f t="shared" ca="1" si="64"/>
        <v>&lt;act type="s" x="1013" y="1878" end_time="16:00:00" /&gt;</v>
      </c>
      <c r="Y381" t="str">
        <f t="shared" si="65"/>
        <v>&lt;leg mode="car"&gt;&lt;/leg&gt;</v>
      </c>
      <c r="Z381" t="str">
        <f t="shared" ca="1" si="66"/>
        <v>&lt;act type="h" x="824" y="1137" /&gt; &lt;/plan&gt; &lt;/person&gt;</v>
      </c>
    </row>
    <row r="382" spans="1:26" x14ac:dyDescent="0.25">
      <c r="A382">
        <v>11</v>
      </c>
      <c r="B382">
        <v>12</v>
      </c>
      <c r="D382">
        <v>378</v>
      </c>
      <c r="E382">
        <v>21</v>
      </c>
      <c r="F382" t="s">
        <v>37</v>
      </c>
      <c r="G382">
        <f ca="1">ROUND(INDEX(nodes!$B:$B,MATCH(A382,nodes!$A:$A,0))+RAND()*$B$1*2-$B$1,0)</f>
        <v>1129</v>
      </c>
      <c r="H382">
        <f ca="1">ROUND(INDEX(nodes!$C:$C,MATCH(A382,nodes!$A:$A,0))+RAND()*$B$1*2-$B$1,0)</f>
        <v>928</v>
      </c>
      <c r="I382" s="1">
        <v>0.25</v>
      </c>
      <c r="J382" t="s">
        <v>10</v>
      </c>
      <c r="K382" t="s">
        <v>39</v>
      </c>
      <c r="L382">
        <f ca="1">ROUND(INDEX(nodes!$B:$B,MATCH(B382,nodes!$A:$A,0))+RAND()*$B$1*2-$B$1,0)</f>
        <v>1270</v>
      </c>
      <c r="M382">
        <f ca="1">ROUND(INDEX(nodes!$C:$C,MATCH(B382,nodes!$A:$A,0))+RAND()*$B$1*2-$B$1,0)</f>
        <v>1729</v>
      </c>
      <c r="N382" s="1">
        <v>0.66666666666666696</v>
      </c>
      <c r="O382" t="s">
        <v>10</v>
      </c>
      <c r="P382" t="str">
        <f t="shared" si="67"/>
        <v>h</v>
      </c>
      <c r="Q382">
        <f t="shared" ca="1" si="68"/>
        <v>1129</v>
      </c>
      <c r="R382">
        <f t="shared" ca="1" si="69"/>
        <v>928</v>
      </c>
      <c r="T382" t="s">
        <v>11</v>
      </c>
      <c r="U382" t="str">
        <f t="shared" si="61"/>
        <v>&lt;person id="378" age="21"&gt; &lt;plan selected="yes"&gt;</v>
      </c>
      <c r="V382" t="str">
        <f t="shared" ca="1" si="62"/>
        <v>&lt;act type="h" x="1129" y="928" end_time="06:00:00" /&gt;</v>
      </c>
      <c r="W382" t="str">
        <f t="shared" si="63"/>
        <v>&lt;leg mode="car"&gt;&lt;/leg&gt;</v>
      </c>
      <c r="X382" t="str">
        <f t="shared" ca="1" si="64"/>
        <v>&lt;act type="s" x="1270" y="1729" end_time="16:00:00" /&gt;</v>
      </c>
      <c r="Y382" t="str">
        <f t="shared" si="65"/>
        <v>&lt;leg mode="car"&gt;&lt;/leg&gt;</v>
      </c>
      <c r="Z382" t="str">
        <f t="shared" ca="1" si="66"/>
        <v>&lt;act type="h" x="1129" y="928" /&gt; &lt;/plan&gt; &lt;/person&gt;</v>
      </c>
    </row>
    <row r="383" spans="1:26" x14ac:dyDescent="0.25">
      <c r="A383">
        <v>11</v>
      </c>
      <c r="B383">
        <v>12</v>
      </c>
      <c r="D383">
        <v>379</v>
      </c>
      <c r="E383">
        <v>21</v>
      </c>
      <c r="F383" t="s">
        <v>37</v>
      </c>
      <c r="G383">
        <f ca="1">ROUND(INDEX(nodes!$B:$B,MATCH(A383,nodes!$A:$A,0))+RAND()*$B$1*2-$B$1,0)</f>
        <v>896</v>
      </c>
      <c r="H383">
        <f ca="1">ROUND(INDEX(nodes!$C:$C,MATCH(A383,nodes!$A:$A,0))+RAND()*$B$1*2-$B$1,0)</f>
        <v>781</v>
      </c>
      <c r="I383" s="1">
        <v>0.25</v>
      </c>
      <c r="J383" t="s">
        <v>10</v>
      </c>
      <c r="K383" t="s">
        <v>39</v>
      </c>
      <c r="L383">
        <f ca="1">ROUND(INDEX(nodes!$B:$B,MATCH(B383,nodes!$A:$A,0))+RAND()*$B$1*2-$B$1,0)</f>
        <v>993</v>
      </c>
      <c r="M383">
        <f ca="1">ROUND(INDEX(nodes!$C:$C,MATCH(B383,nodes!$A:$A,0))+RAND()*$B$1*2-$B$1,0)</f>
        <v>1724</v>
      </c>
      <c r="N383" s="1">
        <v>0.66666666666666696</v>
      </c>
      <c r="O383" t="s">
        <v>10</v>
      </c>
      <c r="P383" t="str">
        <f t="shared" si="67"/>
        <v>h</v>
      </c>
      <c r="Q383">
        <f t="shared" ca="1" si="68"/>
        <v>896</v>
      </c>
      <c r="R383">
        <f t="shared" ca="1" si="69"/>
        <v>781</v>
      </c>
      <c r="T383" t="s">
        <v>11</v>
      </c>
      <c r="U383" t="str">
        <f t="shared" si="61"/>
        <v>&lt;person id="379" age="21"&gt; &lt;plan selected="yes"&gt;</v>
      </c>
      <c r="V383" t="str">
        <f t="shared" ca="1" si="62"/>
        <v>&lt;act type="h" x="896" y="781" end_time="06:00:00" /&gt;</v>
      </c>
      <c r="W383" t="str">
        <f t="shared" si="63"/>
        <v>&lt;leg mode="car"&gt;&lt;/leg&gt;</v>
      </c>
      <c r="X383" t="str">
        <f t="shared" ca="1" si="64"/>
        <v>&lt;act type="s" x="993" y="1724" end_time="16:00:00" /&gt;</v>
      </c>
      <c r="Y383" t="str">
        <f t="shared" si="65"/>
        <v>&lt;leg mode="car"&gt;&lt;/leg&gt;</v>
      </c>
      <c r="Z383" t="str">
        <f t="shared" ca="1" si="66"/>
        <v>&lt;act type="h" x="896" y="781" /&gt; &lt;/plan&gt; &lt;/person&gt;</v>
      </c>
    </row>
    <row r="384" spans="1:26" x14ac:dyDescent="0.25">
      <c r="A384">
        <v>11</v>
      </c>
      <c r="B384">
        <v>12</v>
      </c>
      <c r="D384">
        <v>380</v>
      </c>
      <c r="E384">
        <v>21</v>
      </c>
      <c r="F384" t="s">
        <v>37</v>
      </c>
      <c r="G384">
        <f ca="1">ROUND(INDEX(nodes!$B:$B,MATCH(A384,nodes!$A:$A,0))+RAND()*$B$1*2-$B$1,0)</f>
        <v>919</v>
      </c>
      <c r="H384">
        <f ca="1">ROUND(INDEX(nodes!$C:$C,MATCH(A384,nodes!$A:$A,0))+RAND()*$B$1*2-$B$1,0)</f>
        <v>1038</v>
      </c>
      <c r="I384" s="1">
        <v>0.25</v>
      </c>
      <c r="J384" t="s">
        <v>10</v>
      </c>
      <c r="K384" t="s">
        <v>39</v>
      </c>
      <c r="L384">
        <f ca="1">ROUND(INDEX(nodes!$B:$B,MATCH(B384,nodes!$A:$A,0))+RAND()*$B$1*2-$B$1,0)</f>
        <v>1275</v>
      </c>
      <c r="M384">
        <f ca="1">ROUND(INDEX(nodes!$C:$C,MATCH(B384,nodes!$A:$A,0))+RAND()*$B$1*2-$B$1,0)</f>
        <v>2049</v>
      </c>
      <c r="N384" s="1">
        <v>0.66666666666666696</v>
      </c>
      <c r="O384" t="s">
        <v>10</v>
      </c>
      <c r="P384" t="str">
        <f t="shared" si="67"/>
        <v>h</v>
      </c>
      <c r="Q384">
        <f t="shared" ca="1" si="68"/>
        <v>919</v>
      </c>
      <c r="R384">
        <f t="shared" ca="1" si="69"/>
        <v>1038</v>
      </c>
      <c r="T384" t="s">
        <v>11</v>
      </c>
      <c r="U384" t="str">
        <f t="shared" si="61"/>
        <v>&lt;person id="380" age="21"&gt; &lt;plan selected="yes"&gt;</v>
      </c>
      <c r="V384" t="str">
        <f t="shared" ca="1" si="62"/>
        <v>&lt;act type="h" x="919" y="1038" end_time="06:00:00" /&gt;</v>
      </c>
      <c r="W384" t="str">
        <f t="shared" si="63"/>
        <v>&lt;leg mode="car"&gt;&lt;/leg&gt;</v>
      </c>
      <c r="X384" t="str">
        <f t="shared" ca="1" si="64"/>
        <v>&lt;act type="s" x="1275" y="2049" end_time="16:00:00" /&gt;</v>
      </c>
      <c r="Y384" t="str">
        <f t="shared" si="65"/>
        <v>&lt;leg mode="car"&gt;&lt;/leg&gt;</v>
      </c>
      <c r="Z384" t="str">
        <f t="shared" ca="1" si="66"/>
        <v>&lt;act type="h" x="919" y="1038" /&gt; &lt;/plan&gt; &lt;/person&gt;</v>
      </c>
    </row>
    <row r="385" spans="1:26" x14ac:dyDescent="0.25">
      <c r="A385">
        <v>11</v>
      </c>
      <c r="B385">
        <v>12</v>
      </c>
      <c r="D385">
        <v>381</v>
      </c>
      <c r="E385">
        <v>21</v>
      </c>
      <c r="F385" t="s">
        <v>37</v>
      </c>
      <c r="G385">
        <f ca="1">ROUND(INDEX(nodes!$B:$B,MATCH(A385,nodes!$A:$A,0))+RAND()*$B$1*2-$B$1,0)</f>
        <v>957</v>
      </c>
      <c r="H385">
        <f ca="1">ROUND(INDEX(nodes!$C:$C,MATCH(A385,nodes!$A:$A,0))+RAND()*$B$1*2-$B$1,0)</f>
        <v>927</v>
      </c>
      <c r="I385" s="1">
        <v>0.25</v>
      </c>
      <c r="J385" t="s">
        <v>10</v>
      </c>
      <c r="K385" t="s">
        <v>39</v>
      </c>
      <c r="L385">
        <f ca="1">ROUND(INDEX(nodes!$B:$B,MATCH(B385,nodes!$A:$A,0))+RAND()*$B$1*2-$B$1,0)</f>
        <v>1019</v>
      </c>
      <c r="M385">
        <f ca="1">ROUND(INDEX(nodes!$C:$C,MATCH(B385,nodes!$A:$A,0))+RAND()*$B$1*2-$B$1,0)</f>
        <v>1797</v>
      </c>
      <c r="N385" s="1">
        <v>0.66666666666666696</v>
      </c>
      <c r="O385" t="s">
        <v>10</v>
      </c>
      <c r="P385" t="str">
        <f t="shared" si="67"/>
        <v>h</v>
      </c>
      <c r="Q385">
        <f t="shared" ca="1" si="68"/>
        <v>957</v>
      </c>
      <c r="R385">
        <f t="shared" ca="1" si="69"/>
        <v>927</v>
      </c>
      <c r="T385" t="s">
        <v>11</v>
      </c>
      <c r="U385" t="str">
        <f t="shared" si="61"/>
        <v>&lt;person id="381" age="21"&gt; &lt;plan selected="yes"&gt;</v>
      </c>
      <c r="V385" t="str">
        <f t="shared" ca="1" si="62"/>
        <v>&lt;act type="h" x="957" y="927" end_time="06:00:00" /&gt;</v>
      </c>
      <c r="W385" t="str">
        <f t="shared" si="63"/>
        <v>&lt;leg mode="car"&gt;&lt;/leg&gt;</v>
      </c>
      <c r="X385" t="str">
        <f t="shared" ca="1" si="64"/>
        <v>&lt;act type="s" x="1019" y="1797" end_time="16:00:00" /&gt;</v>
      </c>
      <c r="Y385" t="str">
        <f t="shared" si="65"/>
        <v>&lt;leg mode="car"&gt;&lt;/leg&gt;</v>
      </c>
      <c r="Z385" t="str">
        <f t="shared" ca="1" si="66"/>
        <v>&lt;act type="h" x="957" y="927" /&gt; &lt;/plan&gt; &lt;/person&gt;</v>
      </c>
    </row>
    <row r="386" spans="1:26" x14ac:dyDescent="0.25">
      <c r="A386">
        <v>11</v>
      </c>
      <c r="B386">
        <v>12</v>
      </c>
      <c r="D386">
        <v>382</v>
      </c>
      <c r="E386">
        <v>21</v>
      </c>
      <c r="F386" t="s">
        <v>37</v>
      </c>
      <c r="G386">
        <f ca="1">ROUND(INDEX(nodes!$B:$B,MATCH(A386,nodes!$A:$A,0))+RAND()*$B$1*2-$B$1,0)</f>
        <v>915</v>
      </c>
      <c r="H386">
        <f ca="1">ROUND(INDEX(nodes!$C:$C,MATCH(A386,nodes!$A:$A,0))+RAND()*$B$1*2-$B$1,0)</f>
        <v>862</v>
      </c>
      <c r="I386" s="1">
        <v>0.25</v>
      </c>
      <c r="J386" t="s">
        <v>10</v>
      </c>
      <c r="K386" t="s">
        <v>39</v>
      </c>
      <c r="L386">
        <f ca="1">ROUND(INDEX(nodes!$B:$B,MATCH(B386,nodes!$A:$A,0))+RAND()*$B$1*2-$B$1,0)</f>
        <v>1223</v>
      </c>
      <c r="M386">
        <f ca="1">ROUND(INDEX(nodes!$C:$C,MATCH(B386,nodes!$A:$A,0))+RAND()*$B$1*2-$B$1,0)</f>
        <v>1876</v>
      </c>
      <c r="N386" s="1">
        <v>0.66666666666666696</v>
      </c>
      <c r="O386" t="s">
        <v>10</v>
      </c>
      <c r="P386" t="str">
        <f t="shared" si="67"/>
        <v>h</v>
      </c>
      <c r="Q386">
        <f t="shared" ca="1" si="68"/>
        <v>915</v>
      </c>
      <c r="R386">
        <f t="shared" ca="1" si="69"/>
        <v>862</v>
      </c>
      <c r="T386" t="s">
        <v>11</v>
      </c>
      <c r="U386" t="str">
        <f t="shared" si="61"/>
        <v>&lt;person id="382" age="21"&gt; &lt;plan selected="yes"&gt;</v>
      </c>
      <c r="V386" t="str">
        <f t="shared" ca="1" si="62"/>
        <v>&lt;act type="h" x="915" y="862" end_time="06:00:00" /&gt;</v>
      </c>
      <c r="W386" t="str">
        <f t="shared" si="63"/>
        <v>&lt;leg mode="car"&gt;&lt;/leg&gt;</v>
      </c>
      <c r="X386" t="str">
        <f t="shared" ca="1" si="64"/>
        <v>&lt;act type="s" x="1223" y="1876" end_time="16:00:00" /&gt;</v>
      </c>
      <c r="Y386" t="str">
        <f t="shared" si="65"/>
        <v>&lt;leg mode="car"&gt;&lt;/leg&gt;</v>
      </c>
      <c r="Z386" t="str">
        <f t="shared" ca="1" si="66"/>
        <v>&lt;act type="h" x="915" y="862" /&gt; &lt;/plan&gt; &lt;/person&gt;</v>
      </c>
    </row>
    <row r="387" spans="1:26" x14ac:dyDescent="0.25">
      <c r="A387">
        <v>11</v>
      </c>
      <c r="B387">
        <v>12</v>
      </c>
      <c r="D387">
        <v>383</v>
      </c>
      <c r="E387">
        <v>21</v>
      </c>
      <c r="F387" t="s">
        <v>37</v>
      </c>
      <c r="G387">
        <f ca="1">ROUND(INDEX(nodes!$B:$B,MATCH(A387,nodes!$A:$A,0))+RAND()*$B$1*2-$B$1,0)</f>
        <v>1098</v>
      </c>
      <c r="H387">
        <f ca="1">ROUND(INDEX(nodes!$C:$C,MATCH(A387,nodes!$A:$A,0))+RAND()*$B$1*2-$B$1,0)</f>
        <v>704</v>
      </c>
      <c r="I387" s="1">
        <v>0.25</v>
      </c>
      <c r="J387" t="s">
        <v>10</v>
      </c>
      <c r="K387" t="s">
        <v>39</v>
      </c>
      <c r="L387">
        <f ca="1">ROUND(INDEX(nodes!$B:$B,MATCH(B387,nodes!$A:$A,0))+RAND()*$B$1*2-$B$1,0)</f>
        <v>1003</v>
      </c>
      <c r="M387">
        <f ca="1">ROUND(INDEX(nodes!$C:$C,MATCH(B387,nodes!$A:$A,0))+RAND()*$B$1*2-$B$1,0)</f>
        <v>2080</v>
      </c>
      <c r="N387" s="1">
        <v>0.66666666666666696</v>
      </c>
      <c r="O387" t="s">
        <v>10</v>
      </c>
      <c r="P387" t="str">
        <f t="shared" si="67"/>
        <v>h</v>
      </c>
      <c r="Q387">
        <f t="shared" ca="1" si="68"/>
        <v>1098</v>
      </c>
      <c r="R387">
        <f t="shared" ca="1" si="69"/>
        <v>704</v>
      </c>
      <c r="T387" t="s">
        <v>11</v>
      </c>
      <c r="U387" t="str">
        <f t="shared" si="61"/>
        <v>&lt;person id="383" age="21"&gt; &lt;plan selected="yes"&gt;</v>
      </c>
      <c r="V387" t="str">
        <f t="shared" ca="1" si="62"/>
        <v>&lt;act type="h" x="1098" y="704" end_time="06:00:00" /&gt;</v>
      </c>
      <c r="W387" t="str">
        <f t="shared" si="63"/>
        <v>&lt;leg mode="car"&gt;&lt;/leg&gt;</v>
      </c>
      <c r="X387" t="str">
        <f t="shared" ca="1" si="64"/>
        <v>&lt;act type="s" x="1003" y="2080" end_time="16:00:00" /&gt;</v>
      </c>
      <c r="Y387" t="str">
        <f t="shared" si="65"/>
        <v>&lt;leg mode="car"&gt;&lt;/leg&gt;</v>
      </c>
      <c r="Z387" t="str">
        <f t="shared" ca="1" si="66"/>
        <v>&lt;act type="h" x="1098" y="704" /&gt; &lt;/plan&gt; &lt;/person&gt;</v>
      </c>
    </row>
    <row r="388" spans="1:26" x14ac:dyDescent="0.25">
      <c r="A388">
        <v>11</v>
      </c>
      <c r="B388">
        <v>12</v>
      </c>
      <c r="D388">
        <v>384</v>
      </c>
      <c r="E388">
        <v>21</v>
      </c>
      <c r="F388" t="s">
        <v>37</v>
      </c>
      <c r="G388">
        <f ca="1">ROUND(INDEX(nodes!$B:$B,MATCH(A388,nodes!$A:$A,0))+RAND()*$B$1*2-$B$1,0)</f>
        <v>779</v>
      </c>
      <c r="H388">
        <f ca="1">ROUND(INDEX(nodes!$C:$C,MATCH(A388,nodes!$A:$A,0))+RAND()*$B$1*2-$B$1,0)</f>
        <v>1059</v>
      </c>
      <c r="I388" s="1">
        <v>0.25</v>
      </c>
      <c r="J388" t="s">
        <v>10</v>
      </c>
      <c r="K388" t="s">
        <v>39</v>
      </c>
      <c r="L388">
        <f ca="1">ROUND(INDEX(nodes!$B:$B,MATCH(B388,nodes!$A:$A,0))+RAND()*$B$1*2-$B$1,0)</f>
        <v>762</v>
      </c>
      <c r="M388">
        <f ca="1">ROUND(INDEX(nodes!$C:$C,MATCH(B388,nodes!$A:$A,0))+RAND()*$B$1*2-$B$1,0)</f>
        <v>1986</v>
      </c>
      <c r="N388" s="1">
        <v>0.66666666666666696</v>
      </c>
      <c r="O388" t="s">
        <v>10</v>
      </c>
      <c r="P388" t="str">
        <f t="shared" si="67"/>
        <v>h</v>
      </c>
      <c r="Q388">
        <f t="shared" ca="1" si="68"/>
        <v>779</v>
      </c>
      <c r="R388">
        <f t="shared" ca="1" si="69"/>
        <v>1059</v>
      </c>
      <c r="T388" t="s">
        <v>11</v>
      </c>
      <c r="U388" t="str">
        <f t="shared" si="61"/>
        <v>&lt;person id="384" age="21"&gt; &lt;plan selected="yes"&gt;</v>
      </c>
      <c r="V388" t="str">
        <f t="shared" ca="1" si="62"/>
        <v>&lt;act type="h" x="779" y="1059" end_time="06:00:00" /&gt;</v>
      </c>
      <c r="W388" t="str">
        <f t="shared" si="63"/>
        <v>&lt;leg mode="car"&gt;&lt;/leg&gt;</v>
      </c>
      <c r="X388" t="str">
        <f t="shared" ca="1" si="64"/>
        <v>&lt;act type="s" x="762" y="1986" end_time="16:00:00" /&gt;</v>
      </c>
      <c r="Y388" t="str">
        <f t="shared" si="65"/>
        <v>&lt;leg mode="car"&gt;&lt;/leg&gt;</v>
      </c>
      <c r="Z388" t="str">
        <f t="shared" ca="1" si="66"/>
        <v>&lt;act type="h" x="779" y="1059" /&gt; &lt;/plan&gt; &lt;/person&gt;</v>
      </c>
    </row>
    <row r="389" spans="1:26" x14ac:dyDescent="0.25">
      <c r="A389">
        <v>11</v>
      </c>
      <c r="B389">
        <v>12</v>
      </c>
      <c r="D389">
        <v>385</v>
      </c>
      <c r="E389">
        <v>21</v>
      </c>
      <c r="F389" t="s">
        <v>37</v>
      </c>
      <c r="G389">
        <f ca="1">ROUND(INDEX(nodes!$B:$B,MATCH(A389,nodes!$A:$A,0))+RAND()*$B$1*2-$B$1,0)</f>
        <v>895</v>
      </c>
      <c r="H389">
        <f ca="1">ROUND(INDEX(nodes!$C:$C,MATCH(A389,nodes!$A:$A,0))+RAND()*$B$1*2-$B$1,0)</f>
        <v>904</v>
      </c>
      <c r="I389" s="1">
        <v>0.25</v>
      </c>
      <c r="J389" t="s">
        <v>10</v>
      </c>
      <c r="K389" t="s">
        <v>39</v>
      </c>
      <c r="L389">
        <f ca="1">ROUND(INDEX(nodes!$B:$B,MATCH(B389,nodes!$A:$A,0))+RAND()*$B$1*2-$B$1,0)</f>
        <v>1169</v>
      </c>
      <c r="M389">
        <f ca="1">ROUND(INDEX(nodes!$C:$C,MATCH(B389,nodes!$A:$A,0))+RAND()*$B$1*2-$B$1,0)</f>
        <v>1748</v>
      </c>
      <c r="N389" s="1">
        <v>0.66666666666666696</v>
      </c>
      <c r="O389" t="s">
        <v>10</v>
      </c>
      <c r="P389" t="str">
        <f t="shared" si="67"/>
        <v>h</v>
      </c>
      <c r="Q389">
        <f t="shared" ca="1" si="68"/>
        <v>895</v>
      </c>
      <c r="R389">
        <f t="shared" ca="1" si="69"/>
        <v>904</v>
      </c>
      <c r="T389" t="s">
        <v>11</v>
      </c>
      <c r="U389" t="str">
        <f t="shared" si="61"/>
        <v>&lt;person id="385" age="21"&gt; &lt;plan selected="yes"&gt;</v>
      </c>
      <c r="V389" t="str">
        <f t="shared" ca="1" si="62"/>
        <v>&lt;act type="h" x="895" y="904" end_time="06:00:00" /&gt;</v>
      </c>
      <c r="W389" t="str">
        <f t="shared" si="63"/>
        <v>&lt;leg mode="car"&gt;&lt;/leg&gt;</v>
      </c>
      <c r="X389" t="str">
        <f t="shared" ca="1" si="64"/>
        <v>&lt;act type="s" x="1169" y="1748" end_time="16:00:00" /&gt;</v>
      </c>
      <c r="Y389" t="str">
        <f t="shared" si="65"/>
        <v>&lt;leg mode="car"&gt;&lt;/leg&gt;</v>
      </c>
      <c r="Z389" t="str">
        <f t="shared" ca="1" si="66"/>
        <v>&lt;act type="h" x="895" y="904" /&gt; &lt;/plan&gt; &lt;/person&gt;</v>
      </c>
    </row>
    <row r="390" spans="1:26" x14ac:dyDescent="0.25">
      <c r="A390">
        <v>11</v>
      </c>
      <c r="B390">
        <v>12</v>
      </c>
      <c r="D390">
        <v>386</v>
      </c>
      <c r="E390">
        <v>21</v>
      </c>
      <c r="F390" t="s">
        <v>37</v>
      </c>
      <c r="G390">
        <f ca="1">ROUND(INDEX(nodes!$B:$B,MATCH(A390,nodes!$A:$A,0))+RAND()*$B$1*2-$B$1,0)</f>
        <v>1014</v>
      </c>
      <c r="H390">
        <f ca="1">ROUND(INDEX(nodes!$C:$C,MATCH(A390,nodes!$A:$A,0))+RAND()*$B$1*2-$B$1,0)</f>
        <v>1152</v>
      </c>
      <c r="I390" s="1">
        <v>0.25</v>
      </c>
      <c r="J390" t="s">
        <v>10</v>
      </c>
      <c r="K390" t="s">
        <v>39</v>
      </c>
      <c r="L390">
        <f ca="1">ROUND(INDEX(nodes!$B:$B,MATCH(B390,nodes!$A:$A,0))+RAND()*$B$1*2-$B$1,0)</f>
        <v>766</v>
      </c>
      <c r="M390">
        <f ca="1">ROUND(INDEX(nodes!$C:$C,MATCH(B390,nodes!$A:$A,0))+RAND()*$B$1*2-$B$1,0)</f>
        <v>2017</v>
      </c>
      <c r="N390" s="1">
        <v>0.66666666666666696</v>
      </c>
      <c r="O390" t="s">
        <v>10</v>
      </c>
      <c r="P390" t="str">
        <f t="shared" si="67"/>
        <v>h</v>
      </c>
      <c r="Q390">
        <f t="shared" ca="1" si="68"/>
        <v>1014</v>
      </c>
      <c r="R390">
        <f t="shared" ca="1" si="69"/>
        <v>1152</v>
      </c>
      <c r="T390" t="s">
        <v>11</v>
      </c>
      <c r="U390" t="str">
        <f t="shared" si="61"/>
        <v>&lt;person id="386" age="21"&gt; &lt;plan selected="yes"&gt;</v>
      </c>
      <c r="V390" t="str">
        <f t="shared" ca="1" si="62"/>
        <v>&lt;act type="h" x="1014" y="1152" end_time="06:00:00" /&gt;</v>
      </c>
      <c r="W390" t="str">
        <f t="shared" si="63"/>
        <v>&lt;leg mode="car"&gt;&lt;/leg&gt;</v>
      </c>
      <c r="X390" t="str">
        <f t="shared" ca="1" si="64"/>
        <v>&lt;act type="s" x="766" y="2017" end_time="16:00:00" /&gt;</v>
      </c>
      <c r="Y390" t="str">
        <f t="shared" si="65"/>
        <v>&lt;leg mode="car"&gt;&lt;/leg&gt;</v>
      </c>
      <c r="Z390" t="str">
        <f t="shared" ca="1" si="66"/>
        <v>&lt;act type="h" x="1014" y="1152" /&gt; &lt;/plan&gt; &lt;/person&gt;</v>
      </c>
    </row>
    <row r="391" spans="1:26" x14ac:dyDescent="0.25">
      <c r="A391">
        <v>11</v>
      </c>
      <c r="B391">
        <v>12</v>
      </c>
      <c r="D391">
        <v>387</v>
      </c>
      <c r="E391">
        <v>21</v>
      </c>
      <c r="F391" t="s">
        <v>37</v>
      </c>
      <c r="G391">
        <f ca="1">ROUND(INDEX(nodes!$B:$B,MATCH(A391,nodes!$A:$A,0))+RAND()*$B$1*2-$B$1,0)</f>
        <v>1076</v>
      </c>
      <c r="H391">
        <f ca="1">ROUND(INDEX(nodes!$C:$C,MATCH(A391,nodes!$A:$A,0))+RAND()*$B$1*2-$B$1,0)</f>
        <v>1030</v>
      </c>
      <c r="I391" s="1">
        <v>0.25</v>
      </c>
      <c r="J391" t="s">
        <v>10</v>
      </c>
      <c r="K391" t="s">
        <v>39</v>
      </c>
      <c r="L391">
        <f ca="1">ROUND(INDEX(nodes!$B:$B,MATCH(B391,nodes!$A:$A,0))+RAND()*$B$1*2-$B$1,0)</f>
        <v>1015</v>
      </c>
      <c r="M391">
        <f ca="1">ROUND(INDEX(nodes!$C:$C,MATCH(B391,nodes!$A:$A,0))+RAND()*$B$1*2-$B$1,0)</f>
        <v>2217</v>
      </c>
      <c r="N391" s="1">
        <v>0.66666666666666696</v>
      </c>
      <c r="O391" t="s">
        <v>10</v>
      </c>
      <c r="P391" t="str">
        <f t="shared" si="67"/>
        <v>h</v>
      </c>
      <c r="Q391">
        <f t="shared" ca="1" si="68"/>
        <v>1076</v>
      </c>
      <c r="R391">
        <f t="shared" ca="1" si="69"/>
        <v>1030</v>
      </c>
      <c r="T391" t="s">
        <v>11</v>
      </c>
      <c r="U391" t="str">
        <f t="shared" si="61"/>
        <v>&lt;person id="387" age="21"&gt; &lt;plan selected="yes"&gt;</v>
      </c>
      <c r="V391" t="str">
        <f t="shared" ca="1" si="62"/>
        <v>&lt;act type="h" x="1076" y="1030" end_time="06:00:00" /&gt;</v>
      </c>
      <c r="W391" t="str">
        <f t="shared" si="63"/>
        <v>&lt;leg mode="car"&gt;&lt;/leg&gt;</v>
      </c>
      <c r="X391" t="str">
        <f t="shared" ca="1" si="64"/>
        <v>&lt;act type="s" x="1015" y="2217" end_time="16:00:00" /&gt;</v>
      </c>
      <c r="Y391" t="str">
        <f t="shared" si="65"/>
        <v>&lt;leg mode="car"&gt;&lt;/leg&gt;</v>
      </c>
      <c r="Z391" t="str">
        <f t="shared" ca="1" si="66"/>
        <v>&lt;act type="h" x="1076" y="1030" /&gt; &lt;/plan&gt; &lt;/person&gt;</v>
      </c>
    </row>
    <row r="392" spans="1:26" x14ac:dyDescent="0.25">
      <c r="A392">
        <v>11</v>
      </c>
      <c r="B392">
        <v>12</v>
      </c>
      <c r="D392">
        <v>388</v>
      </c>
      <c r="E392">
        <v>21</v>
      </c>
      <c r="F392" t="s">
        <v>37</v>
      </c>
      <c r="G392">
        <f ca="1">ROUND(INDEX(nodes!$B:$B,MATCH(A392,nodes!$A:$A,0))+RAND()*$B$1*2-$B$1,0)</f>
        <v>1199</v>
      </c>
      <c r="H392">
        <f ca="1">ROUND(INDEX(nodes!$C:$C,MATCH(A392,nodes!$A:$A,0))+RAND()*$B$1*2-$B$1,0)</f>
        <v>907</v>
      </c>
      <c r="I392" s="1">
        <v>0.25</v>
      </c>
      <c r="J392" t="s">
        <v>10</v>
      </c>
      <c r="K392" t="s">
        <v>39</v>
      </c>
      <c r="L392">
        <f ca="1">ROUND(INDEX(nodes!$B:$B,MATCH(B392,nodes!$A:$A,0))+RAND()*$B$1*2-$B$1,0)</f>
        <v>1215</v>
      </c>
      <c r="M392">
        <f ca="1">ROUND(INDEX(nodes!$C:$C,MATCH(B392,nodes!$A:$A,0))+RAND()*$B$1*2-$B$1,0)</f>
        <v>2055</v>
      </c>
      <c r="N392" s="1">
        <v>0.66666666666666696</v>
      </c>
      <c r="O392" t="s">
        <v>10</v>
      </c>
      <c r="P392" t="str">
        <f t="shared" si="67"/>
        <v>h</v>
      </c>
      <c r="Q392">
        <f t="shared" ca="1" si="68"/>
        <v>1199</v>
      </c>
      <c r="R392">
        <f t="shared" ca="1" si="69"/>
        <v>907</v>
      </c>
      <c r="T392" t="s">
        <v>11</v>
      </c>
      <c r="U392" t="str">
        <f t="shared" si="61"/>
        <v>&lt;person id="388" age="21"&gt; &lt;plan selected="yes"&gt;</v>
      </c>
      <c r="V392" t="str">
        <f t="shared" ca="1" si="62"/>
        <v>&lt;act type="h" x="1199" y="907" end_time="06:00:00" /&gt;</v>
      </c>
      <c r="W392" t="str">
        <f t="shared" si="63"/>
        <v>&lt;leg mode="car"&gt;&lt;/leg&gt;</v>
      </c>
      <c r="X392" t="str">
        <f t="shared" ca="1" si="64"/>
        <v>&lt;act type="s" x="1215" y="2055" end_time="16:00:00" /&gt;</v>
      </c>
      <c r="Y392" t="str">
        <f t="shared" si="65"/>
        <v>&lt;leg mode="car"&gt;&lt;/leg&gt;</v>
      </c>
      <c r="Z392" t="str">
        <f t="shared" ca="1" si="66"/>
        <v>&lt;act type="h" x="1199" y="907" /&gt; &lt;/plan&gt; &lt;/person&gt;</v>
      </c>
    </row>
    <row r="393" spans="1:26" x14ac:dyDescent="0.25">
      <c r="A393">
        <v>11</v>
      </c>
      <c r="B393">
        <v>12</v>
      </c>
      <c r="D393">
        <v>389</v>
      </c>
      <c r="E393">
        <v>21</v>
      </c>
      <c r="F393" t="s">
        <v>37</v>
      </c>
      <c r="G393">
        <f ca="1">ROUND(INDEX(nodes!$B:$B,MATCH(A393,nodes!$A:$A,0))+RAND()*$B$1*2-$B$1,0)</f>
        <v>829</v>
      </c>
      <c r="H393">
        <f ca="1">ROUND(INDEX(nodes!$C:$C,MATCH(A393,nodes!$A:$A,0))+RAND()*$B$1*2-$B$1,0)</f>
        <v>823</v>
      </c>
      <c r="I393" s="1">
        <v>0.25</v>
      </c>
      <c r="J393" t="s">
        <v>10</v>
      </c>
      <c r="K393" t="s">
        <v>39</v>
      </c>
      <c r="L393">
        <f ca="1">ROUND(INDEX(nodes!$B:$B,MATCH(B393,nodes!$A:$A,0))+RAND()*$B$1*2-$B$1,0)</f>
        <v>910</v>
      </c>
      <c r="M393">
        <f ca="1">ROUND(INDEX(nodes!$C:$C,MATCH(B393,nodes!$A:$A,0))+RAND()*$B$1*2-$B$1,0)</f>
        <v>2072</v>
      </c>
      <c r="N393" s="1">
        <v>0.66666666666666696</v>
      </c>
      <c r="O393" t="s">
        <v>10</v>
      </c>
      <c r="P393" t="str">
        <f t="shared" si="67"/>
        <v>h</v>
      </c>
      <c r="Q393">
        <f t="shared" ca="1" si="68"/>
        <v>829</v>
      </c>
      <c r="R393">
        <f t="shared" ca="1" si="69"/>
        <v>823</v>
      </c>
      <c r="T393" t="s">
        <v>11</v>
      </c>
      <c r="U393" t="str">
        <f t="shared" si="61"/>
        <v>&lt;person id="389" age="21"&gt; &lt;plan selected="yes"&gt;</v>
      </c>
      <c r="V393" t="str">
        <f t="shared" ca="1" si="62"/>
        <v>&lt;act type="h" x="829" y="823" end_time="06:00:00" /&gt;</v>
      </c>
      <c r="W393" t="str">
        <f t="shared" si="63"/>
        <v>&lt;leg mode="car"&gt;&lt;/leg&gt;</v>
      </c>
      <c r="X393" t="str">
        <f t="shared" ca="1" si="64"/>
        <v>&lt;act type="s" x="910" y="2072" end_time="16:00:00" /&gt;</v>
      </c>
      <c r="Y393" t="str">
        <f t="shared" si="65"/>
        <v>&lt;leg mode="car"&gt;&lt;/leg&gt;</v>
      </c>
      <c r="Z393" t="str">
        <f t="shared" ca="1" si="66"/>
        <v>&lt;act type="h" x="829" y="823" /&gt; &lt;/plan&gt; &lt;/person&gt;</v>
      </c>
    </row>
    <row r="394" spans="1:26" x14ac:dyDescent="0.25">
      <c r="A394">
        <v>11</v>
      </c>
      <c r="B394">
        <v>12</v>
      </c>
      <c r="D394">
        <v>390</v>
      </c>
      <c r="E394">
        <v>21</v>
      </c>
      <c r="F394" t="s">
        <v>37</v>
      </c>
      <c r="G394">
        <f ca="1">ROUND(INDEX(nodes!$B:$B,MATCH(A394,nodes!$A:$A,0))+RAND()*$B$1*2-$B$1,0)</f>
        <v>888</v>
      </c>
      <c r="H394">
        <f ca="1">ROUND(INDEX(nodes!$C:$C,MATCH(A394,nodes!$A:$A,0))+RAND()*$B$1*2-$B$1,0)</f>
        <v>1019</v>
      </c>
      <c r="I394" s="1">
        <v>0.25</v>
      </c>
      <c r="J394" t="s">
        <v>10</v>
      </c>
      <c r="K394" t="s">
        <v>39</v>
      </c>
      <c r="L394">
        <f ca="1">ROUND(INDEX(nodes!$B:$B,MATCH(B394,nodes!$A:$A,0))+RAND()*$B$1*2-$B$1,0)</f>
        <v>1209</v>
      </c>
      <c r="M394">
        <f ca="1">ROUND(INDEX(nodes!$C:$C,MATCH(B394,nodes!$A:$A,0))+RAND()*$B$1*2-$B$1,0)</f>
        <v>1751</v>
      </c>
      <c r="N394" s="1">
        <v>0.66666666666666696</v>
      </c>
      <c r="O394" t="s">
        <v>10</v>
      </c>
      <c r="P394" t="str">
        <f t="shared" si="67"/>
        <v>h</v>
      </c>
      <c r="Q394">
        <f t="shared" ca="1" si="68"/>
        <v>888</v>
      </c>
      <c r="R394">
        <f t="shared" ca="1" si="69"/>
        <v>1019</v>
      </c>
      <c r="T394" t="s">
        <v>11</v>
      </c>
      <c r="U394" t="str">
        <f t="shared" si="61"/>
        <v>&lt;person id="390" age="21"&gt; &lt;plan selected="yes"&gt;</v>
      </c>
      <c r="V394" t="str">
        <f t="shared" ca="1" si="62"/>
        <v>&lt;act type="h" x="888" y="1019" end_time="06:00:00" /&gt;</v>
      </c>
      <c r="W394" t="str">
        <f t="shared" si="63"/>
        <v>&lt;leg mode="car"&gt;&lt;/leg&gt;</v>
      </c>
      <c r="X394" t="str">
        <f t="shared" ca="1" si="64"/>
        <v>&lt;act type="s" x="1209" y="1751" end_time="16:00:00" /&gt;</v>
      </c>
      <c r="Y394" t="str">
        <f t="shared" si="65"/>
        <v>&lt;leg mode="car"&gt;&lt;/leg&gt;</v>
      </c>
      <c r="Z394" t="str">
        <f t="shared" ca="1" si="66"/>
        <v>&lt;act type="h" x="888" y="1019" /&gt; &lt;/plan&gt; &lt;/person&gt;</v>
      </c>
    </row>
    <row r="395" spans="1:26" x14ac:dyDescent="0.25">
      <c r="A395">
        <v>11</v>
      </c>
      <c r="B395">
        <v>12</v>
      </c>
      <c r="D395">
        <v>391</v>
      </c>
      <c r="E395">
        <v>21</v>
      </c>
      <c r="F395" t="s">
        <v>37</v>
      </c>
      <c r="G395">
        <f ca="1">ROUND(INDEX(nodes!$B:$B,MATCH(A395,nodes!$A:$A,0))+RAND()*$B$1*2-$B$1,0)</f>
        <v>1214</v>
      </c>
      <c r="H395">
        <f ca="1">ROUND(INDEX(nodes!$C:$C,MATCH(A395,nodes!$A:$A,0))+RAND()*$B$1*2-$B$1,0)</f>
        <v>780</v>
      </c>
      <c r="I395" s="1">
        <v>0.25</v>
      </c>
      <c r="J395" t="s">
        <v>10</v>
      </c>
      <c r="K395" t="s">
        <v>39</v>
      </c>
      <c r="L395">
        <f ca="1">ROUND(INDEX(nodes!$B:$B,MATCH(B395,nodes!$A:$A,0))+RAND()*$B$1*2-$B$1,0)</f>
        <v>1021</v>
      </c>
      <c r="M395">
        <f ca="1">ROUND(INDEX(nodes!$C:$C,MATCH(B395,nodes!$A:$A,0))+RAND()*$B$1*2-$B$1,0)</f>
        <v>2240</v>
      </c>
      <c r="N395" s="1">
        <v>0.66666666666666696</v>
      </c>
      <c r="O395" t="s">
        <v>10</v>
      </c>
      <c r="P395" t="str">
        <f t="shared" si="67"/>
        <v>h</v>
      </c>
      <c r="Q395">
        <f t="shared" ca="1" si="68"/>
        <v>1214</v>
      </c>
      <c r="R395">
        <f t="shared" ca="1" si="69"/>
        <v>780</v>
      </c>
      <c r="T395" t="s">
        <v>11</v>
      </c>
      <c r="U395" t="str">
        <f t="shared" si="61"/>
        <v>&lt;person id="391" age="21"&gt; &lt;plan selected="yes"&gt;</v>
      </c>
      <c r="V395" t="str">
        <f t="shared" ca="1" si="62"/>
        <v>&lt;act type="h" x="1214" y="780" end_time="06:00:00" /&gt;</v>
      </c>
      <c r="W395" t="str">
        <f t="shared" si="63"/>
        <v>&lt;leg mode="car"&gt;&lt;/leg&gt;</v>
      </c>
      <c r="X395" t="str">
        <f t="shared" ca="1" si="64"/>
        <v>&lt;act type="s" x="1021" y="2240" end_time="16:00:00" /&gt;</v>
      </c>
      <c r="Y395" t="str">
        <f t="shared" si="65"/>
        <v>&lt;leg mode="car"&gt;&lt;/leg&gt;</v>
      </c>
      <c r="Z395" t="str">
        <f t="shared" ca="1" si="66"/>
        <v>&lt;act type="h" x="1214" y="780" /&gt; &lt;/plan&gt; &lt;/person&gt;</v>
      </c>
    </row>
    <row r="396" spans="1:26" x14ac:dyDescent="0.25">
      <c r="A396">
        <v>11</v>
      </c>
      <c r="B396">
        <v>12</v>
      </c>
      <c r="D396">
        <v>392</v>
      </c>
      <c r="E396">
        <v>21</v>
      </c>
      <c r="F396" t="s">
        <v>37</v>
      </c>
      <c r="G396">
        <f ca="1">ROUND(INDEX(nodes!$B:$B,MATCH(A396,nodes!$A:$A,0))+RAND()*$B$1*2-$B$1,0)</f>
        <v>1095</v>
      </c>
      <c r="H396">
        <f ca="1">ROUND(INDEX(nodes!$C:$C,MATCH(A396,nodes!$A:$A,0))+RAND()*$B$1*2-$B$1,0)</f>
        <v>734</v>
      </c>
      <c r="I396" s="1">
        <v>0.25</v>
      </c>
      <c r="J396" t="s">
        <v>10</v>
      </c>
      <c r="K396" t="s">
        <v>39</v>
      </c>
      <c r="L396">
        <f ca="1">ROUND(INDEX(nodes!$B:$B,MATCH(B396,nodes!$A:$A,0))+RAND()*$B$1*2-$B$1,0)</f>
        <v>790</v>
      </c>
      <c r="M396">
        <f ca="1">ROUND(INDEX(nodes!$C:$C,MATCH(B396,nodes!$A:$A,0))+RAND()*$B$1*2-$B$1,0)</f>
        <v>2052</v>
      </c>
      <c r="N396" s="1">
        <v>0.66666666666666696</v>
      </c>
      <c r="O396" t="s">
        <v>10</v>
      </c>
      <c r="P396" t="str">
        <f t="shared" si="67"/>
        <v>h</v>
      </c>
      <c r="Q396">
        <f t="shared" ca="1" si="68"/>
        <v>1095</v>
      </c>
      <c r="R396">
        <f t="shared" ca="1" si="69"/>
        <v>734</v>
      </c>
      <c r="T396" t="s">
        <v>11</v>
      </c>
      <c r="U396" t="str">
        <f t="shared" si="61"/>
        <v>&lt;person id="392" age="21"&gt; &lt;plan selected="yes"&gt;</v>
      </c>
      <c r="V396" t="str">
        <f t="shared" ca="1" si="62"/>
        <v>&lt;act type="h" x="1095" y="734" end_time="06:00:00" /&gt;</v>
      </c>
      <c r="W396" t="str">
        <f t="shared" si="63"/>
        <v>&lt;leg mode="car"&gt;&lt;/leg&gt;</v>
      </c>
      <c r="X396" t="str">
        <f t="shared" ca="1" si="64"/>
        <v>&lt;act type="s" x="790" y="2052" end_time="16:00:00" /&gt;</v>
      </c>
      <c r="Y396" t="str">
        <f t="shared" si="65"/>
        <v>&lt;leg mode="car"&gt;&lt;/leg&gt;</v>
      </c>
      <c r="Z396" t="str">
        <f t="shared" ca="1" si="66"/>
        <v>&lt;act type="h" x="1095" y="734" /&gt; &lt;/plan&gt; &lt;/person&gt;</v>
      </c>
    </row>
    <row r="397" spans="1:26" x14ac:dyDescent="0.25">
      <c r="A397">
        <v>11</v>
      </c>
      <c r="B397">
        <v>12</v>
      </c>
      <c r="D397">
        <v>393</v>
      </c>
      <c r="E397">
        <v>21</v>
      </c>
      <c r="F397" t="s">
        <v>37</v>
      </c>
      <c r="G397">
        <f ca="1">ROUND(INDEX(nodes!$B:$B,MATCH(A397,nodes!$A:$A,0))+RAND()*$B$1*2-$B$1,0)</f>
        <v>894</v>
      </c>
      <c r="H397">
        <f ca="1">ROUND(INDEX(nodes!$C:$C,MATCH(A397,nodes!$A:$A,0))+RAND()*$B$1*2-$B$1,0)</f>
        <v>959</v>
      </c>
      <c r="I397" s="1">
        <v>0.25</v>
      </c>
      <c r="J397" t="s">
        <v>10</v>
      </c>
      <c r="K397" t="s">
        <v>39</v>
      </c>
      <c r="L397">
        <f ca="1">ROUND(INDEX(nodes!$B:$B,MATCH(B397,nodes!$A:$A,0))+RAND()*$B$1*2-$B$1,0)</f>
        <v>1285</v>
      </c>
      <c r="M397">
        <f ca="1">ROUND(INDEX(nodes!$C:$C,MATCH(B397,nodes!$A:$A,0))+RAND()*$B$1*2-$B$1,0)</f>
        <v>2128</v>
      </c>
      <c r="N397" s="1">
        <v>0.66666666666666696</v>
      </c>
      <c r="O397" t="s">
        <v>10</v>
      </c>
      <c r="P397" t="str">
        <f t="shared" si="67"/>
        <v>h</v>
      </c>
      <c r="Q397">
        <f t="shared" ca="1" si="68"/>
        <v>894</v>
      </c>
      <c r="R397">
        <f t="shared" ca="1" si="69"/>
        <v>959</v>
      </c>
      <c r="T397" t="s">
        <v>11</v>
      </c>
      <c r="U397" t="str">
        <f t="shared" si="61"/>
        <v>&lt;person id="393" age="21"&gt; &lt;plan selected="yes"&gt;</v>
      </c>
      <c r="V397" t="str">
        <f t="shared" ca="1" si="62"/>
        <v>&lt;act type="h" x="894" y="959" end_time="06:00:00" /&gt;</v>
      </c>
      <c r="W397" t="str">
        <f t="shared" si="63"/>
        <v>&lt;leg mode="car"&gt;&lt;/leg&gt;</v>
      </c>
      <c r="X397" t="str">
        <f t="shared" ca="1" si="64"/>
        <v>&lt;act type="s" x="1285" y="2128" end_time="16:00:00" /&gt;</v>
      </c>
      <c r="Y397" t="str">
        <f t="shared" si="65"/>
        <v>&lt;leg mode="car"&gt;&lt;/leg&gt;</v>
      </c>
      <c r="Z397" t="str">
        <f t="shared" ca="1" si="66"/>
        <v>&lt;act type="h" x="894" y="959" /&gt; &lt;/plan&gt; &lt;/person&gt;</v>
      </c>
    </row>
    <row r="398" spans="1:26" x14ac:dyDescent="0.25">
      <c r="A398">
        <v>11</v>
      </c>
      <c r="B398">
        <v>12</v>
      </c>
      <c r="D398">
        <v>394</v>
      </c>
      <c r="E398">
        <v>21</v>
      </c>
      <c r="F398" t="s">
        <v>37</v>
      </c>
      <c r="G398">
        <f ca="1">ROUND(INDEX(nodes!$B:$B,MATCH(A398,nodes!$A:$A,0))+RAND()*$B$1*2-$B$1,0)</f>
        <v>965</v>
      </c>
      <c r="H398">
        <f ca="1">ROUND(INDEX(nodes!$C:$C,MATCH(A398,nodes!$A:$A,0))+RAND()*$B$1*2-$B$1,0)</f>
        <v>822</v>
      </c>
      <c r="I398" s="1">
        <v>0.25</v>
      </c>
      <c r="J398" t="s">
        <v>10</v>
      </c>
      <c r="K398" t="s">
        <v>39</v>
      </c>
      <c r="L398">
        <f ca="1">ROUND(INDEX(nodes!$B:$B,MATCH(B398,nodes!$A:$A,0))+RAND()*$B$1*2-$B$1,0)</f>
        <v>1232</v>
      </c>
      <c r="M398">
        <f ca="1">ROUND(INDEX(nodes!$C:$C,MATCH(B398,nodes!$A:$A,0))+RAND()*$B$1*2-$B$1,0)</f>
        <v>1748</v>
      </c>
      <c r="N398" s="1">
        <v>0.66666666666666696</v>
      </c>
      <c r="O398" t="s">
        <v>10</v>
      </c>
      <c r="P398" t="str">
        <f t="shared" si="67"/>
        <v>h</v>
      </c>
      <c r="Q398">
        <f t="shared" ca="1" si="68"/>
        <v>965</v>
      </c>
      <c r="R398">
        <f t="shared" ca="1" si="69"/>
        <v>822</v>
      </c>
      <c r="T398" t="s">
        <v>11</v>
      </c>
      <c r="U398" t="str">
        <f t="shared" si="61"/>
        <v>&lt;person id="394" age="21"&gt; &lt;plan selected="yes"&gt;</v>
      </c>
      <c r="V398" t="str">
        <f t="shared" ca="1" si="62"/>
        <v>&lt;act type="h" x="965" y="822" end_time="06:00:00" /&gt;</v>
      </c>
      <c r="W398" t="str">
        <f t="shared" si="63"/>
        <v>&lt;leg mode="car"&gt;&lt;/leg&gt;</v>
      </c>
      <c r="X398" t="str">
        <f t="shared" ca="1" si="64"/>
        <v>&lt;act type="s" x="1232" y="1748" end_time="16:00:00" /&gt;</v>
      </c>
      <c r="Y398" t="str">
        <f t="shared" si="65"/>
        <v>&lt;leg mode="car"&gt;&lt;/leg&gt;</v>
      </c>
      <c r="Z398" t="str">
        <f t="shared" ca="1" si="66"/>
        <v>&lt;act type="h" x="965" y="822" /&gt; &lt;/plan&gt; &lt;/person&gt;</v>
      </c>
    </row>
    <row r="399" spans="1:26" x14ac:dyDescent="0.25">
      <c r="A399">
        <v>11</v>
      </c>
      <c r="B399">
        <v>12</v>
      </c>
      <c r="D399">
        <v>395</v>
      </c>
      <c r="E399">
        <v>21</v>
      </c>
      <c r="F399" t="s">
        <v>37</v>
      </c>
      <c r="G399">
        <f ca="1">ROUND(INDEX(nodes!$B:$B,MATCH(A399,nodes!$A:$A,0))+RAND()*$B$1*2-$B$1,0)</f>
        <v>794</v>
      </c>
      <c r="H399">
        <f ca="1">ROUND(INDEX(nodes!$C:$C,MATCH(A399,nodes!$A:$A,0))+RAND()*$B$1*2-$B$1,0)</f>
        <v>748</v>
      </c>
      <c r="I399" s="1">
        <v>0.25</v>
      </c>
      <c r="J399" t="s">
        <v>10</v>
      </c>
      <c r="K399" t="s">
        <v>39</v>
      </c>
      <c r="L399">
        <f ca="1">ROUND(INDEX(nodes!$B:$B,MATCH(B399,nodes!$A:$A,0))+RAND()*$B$1*2-$B$1,0)</f>
        <v>1263</v>
      </c>
      <c r="M399">
        <f ca="1">ROUND(INDEX(nodes!$C:$C,MATCH(B399,nodes!$A:$A,0))+RAND()*$B$1*2-$B$1,0)</f>
        <v>1858</v>
      </c>
      <c r="N399" s="1">
        <v>0.66666666666666696</v>
      </c>
      <c r="O399" t="s">
        <v>10</v>
      </c>
      <c r="P399" t="str">
        <f t="shared" si="67"/>
        <v>h</v>
      </c>
      <c r="Q399">
        <f t="shared" ca="1" si="68"/>
        <v>794</v>
      </c>
      <c r="R399">
        <f t="shared" ca="1" si="69"/>
        <v>748</v>
      </c>
      <c r="T399" t="s">
        <v>11</v>
      </c>
      <c r="U399" t="str">
        <f t="shared" si="61"/>
        <v>&lt;person id="395" age="21"&gt; &lt;plan selected="yes"&gt;</v>
      </c>
      <c r="V399" t="str">
        <f t="shared" ca="1" si="62"/>
        <v>&lt;act type="h" x="794" y="748" end_time="06:00:00" /&gt;</v>
      </c>
      <c r="W399" t="str">
        <f t="shared" si="63"/>
        <v>&lt;leg mode="car"&gt;&lt;/leg&gt;</v>
      </c>
      <c r="X399" t="str">
        <f t="shared" ca="1" si="64"/>
        <v>&lt;act type="s" x="1263" y="1858" end_time="16:00:00" /&gt;</v>
      </c>
      <c r="Y399" t="str">
        <f t="shared" si="65"/>
        <v>&lt;leg mode="car"&gt;&lt;/leg&gt;</v>
      </c>
      <c r="Z399" t="str">
        <f t="shared" ca="1" si="66"/>
        <v>&lt;act type="h" x="794" y="748" /&gt; &lt;/plan&gt; &lt;/person&gt;</v>
      </c>
    </row>
    <row r="400" spans="1:26" x14ac:dyDescent="0.25">
      <c r="A400">
        <v>11</v>
      </c>
      <c r="B400">
        <v>12</v>
      </c>
      <c r="D400">
        <v>396</v>
      </c>
      <c r="E400">
        <v>21</v>
      </c>
      <c r="F400" t="s">
        <v>37</v>
      </c>
      <c r="G400">
        <f ca="1">ROUND(INDEX(nodes!$B:$B,MATCH(A400,nodes!$A:$A,0))+RAND()*$B$1*2-$B$1,0)</f>
        <v>919</v>
      </c>
      <c r="H400">
        <f ca="1">ROUND(INDEX(nodes!$C:$C,MATCH(A400,nodes!$A:$A,0))+RAND()*$B$1*2-$B$1,0)</f>
        <v>1023</v>
      </c>
      <c r="I400" s="1">
        <v>0.25</v>
      </c>
      <c r="J400" t="s">
        <v>10</v>
      </c>
      <c r="K400" t="s">
        <v>39</v>
      </c>
      <c r="L400">
        <f ca="1">ROUND(INDEX(nodes!$B:$B,MATCH(B400,nodes!$A:$A,0))+RAND()*$B$1*2-$B$1,0)</f>
        <v>899</v>
      </c>
      <c r="M400">
        <f ca="1">ROUND(INDEX(nodes!$C:$C,MATCH(B400,nodes!$A:$A,0))+RAND()*$B$1*2-$B$1,0)</f>
        <v>2218</v>
      </c>
      <c r="N400" s="1">
        <v>0.66666666666666696</v>
      </c>
      <c r="O400" t="s">
        <v>10</v>
      </c>
      <c r="P400" t="str">
        <f t="shared" si="67"/>
        <v>h</v>
      </c>
      <c r="Q400">
        <f t="shared" ca="1" si="68"/>
        <v>919</v>
      </c>
      <c r="R400">
        <f t="shared" ca="1" si="69"/>
        <v>1023</v>
      </c>
      <c r="T400" t="s">
        <v>11</v>
      </c>
      <c r="U400" t="str">
        <f t="shared" si="61"/>
        <v>&lt;person id="396" age="21"&gt; &lt;plan selected="yes"&gt;</v>
      </c>
      <c r="V400" t="str">
        <f t="shared" ca="1" si="62"/>
        <v>&lt;act type="h" x="919" y="1023" end_time="06:00:00" /&gt;</v>
      </c>
      <c r="W400" t="str">
        <f t="shared" si="63"/>
        <v>&lt;leg mode="car"&gt;&lt;/leg&gt;</v>
      </c>
      <c r="X400" t="str">
        <f t="shared" ca="1" si="64"/>
        <v>&lt;act type="s" x="899" y="2218" end_time="16:00:00" /&gt;</v>
      </c>
      <c r="Y400" t="str">
        <f t="shared" si="65"/>
        <v>&lt;leg mode="car"&gt;&lt;/leg&gt;</v>
      </c>
      <c r="Z400" t="str">
        <f t="shared" ca="1" si="66"/>
        <v>&lt;act type="h" x="919" y="1023" /&gt; &lt;/plan&gt; &lt;/person&gt;</v>
      </c>
    </row>
    <row r="401" spans="1:26" x14ac:dyDescent="0.25">
      <c r="A401">
        <v>11</v>
      </c>
      <c r="B401">
        <v>12</v>
      </c>
      <c r="D401">
        <v>397</v>
      </c>
      <c r="E401">
        <v>21</v>
      </c>
      <c r="F401" t="s">
        <v>37</v>
      </c>
      <c r="G401">
        <f ca="1">ROUND(INDEX(nodes!$B:$B,MATCH(A401,nodes!$A:$A,0))+RAND()*$B$1*2-$B$1,0)</f>
        <v>776</v>
      </c>
      <c r="H401">
        <f ca="1">ROUND(INDEX(nodes!$C:$C,MATCH(A401,nodes!$A:$A,0))+RAND()*$B$1*2-$B$1,0)</f>
        <v>1246</v>
      </c>
      <c r="I401" s="1">
        <v>0.25</v>
      </c>
      <c r="J401" t="s">
        <v>10</v>
      </c>
      <c r="K401" t="s">
        <v>39</v>
      </c>
      <c r="L401">
        <f ca="1">ROUND(INDEX(nodes!$B:$B,MATCH(B401,nodes!$A:$A,0))+RAND()*$B$1*2-$B$1,0)</f>
        <v>846</v>
      </c>
      <c r="M401">
        <f ca="1">ROUND(INDEX(nodes!$C:$C,MATCH(B401,nodes!$A:$A,0))+RAND()*$B$1*2-$B$1,0)</f>
        <v>2101</v>
      </c>
      <c r="N401" s="1">
        <v>0.66666666666666696</v>
      </c>
      <c r="O401" t="s">
        <v>10</v>
      </c>
      <c r="P401" t="str">
        <f t="shared" si="67"/>
        <v>h</v>
      </c>
      <c r="Q401">
        <f t="shared" ca="1" si="68"/>
        <v>776</v>
      </c>
      <c r="R401">
        <f t="shared" ca="1" si="69"/>
        <v>1246</v>
      </c>
      <c r="T401" t="s">
        <v>11</v>
      </c>
      <c r="U401" t="str">
        <f t="shared" si="61"/>
        <v>&lt;person id="397" age="21"&gt; &lt;plan selected="yes"&gt;</v>
      </c>
      <c r="V401" t="str">
        <f t="shared" ca="1" si="62"/>
        <v>&lt;act type="h" x="776" y="1246" end_time="06:00:00" /&gt;</v>
      </c>
      <c r="W401" t="str">
        <f t="shared" si="63"/>
        <v>&lt;leg mode="car"&gt;&lt;/leg&gt;</v>
      </c>
      <c r="X401" t="str">
        <f t="shared" ca="1" si="64"/>
        <v>&lt;act type="s" x="846" y="2101" end_time="16:00:00" /&gt;</v>
      </c>
      <c r="Y401" t="str">
        <f t="shared" si="65"/>
        <v>&lt;leg mode="car"&gt;&lt;/leg&gt;</v>
      </c>
      <c r="Z401" t="str">
        <f t="shared" ca="1" si="66"/>
        <v>&lt;act type="h" x="776" y="1246" /&gt; &lt;/plan&gt; &lt;/person&gt;</v>
      </c>
    </row>
    <row r="402" spans="1:26" x14ac:dyDescent="0.25">
      <c r="A402">
        <v>11</v>
      </c>
      <c r="B402">
        <v>12</v>
      </c>
      <c r="D402">
        <v>398</v>
      </c>
      <c r="E402">
        <v>21</v>
      </c>
      <c r="F402" t="s">
        <v>37</v>
      </c>
      <c r="G402">
        <f ca="1">ROUND(INDEX(nodes!$B:$B,MATCH(A402,nodes!$A:$A,0))+RAND()*$B$1*2-$B$1,0)</f>
        <v>899</v>
      </c>
      <c r="H402">
        <f ca="1">ROUND(INDEX(nodes!$C:$C,MATCH(A402,nodes!$A:$A,0))+RAND()*$B$1*2-$B$1,0)</f>
        <v>887</v>
      </c>
      <c r="I402" s="1">
        <v>0.25</v>
      </c>
      <c r="J402" t="s">
        <v>10</v>
      </c>
      <c r="K402" t="s">
        <v>39</v>
      </c>
      <c r="L402">
        <f ca="1">ROUND(INDEX(nodes!$B:$B,MATCH(B402,nodes!$A:$A,0))+RAND()*$B$1*2-$B$1,0)</f>
        <v>753</v>
      </c>
      <c r="M402">
        <f ca="1">ROUND(INDEX(nodes!$C:$C,MATCH(B402,nodes!$A:$A,0))+RAND()*$B$1*2-$B$1,0)</f>
        <v>2231</v>
      </c>
      <c r="N402" s="1">
        <v>0.66666666666666696</v>
      </c>
      <c r="O402" t="s">
        <v>10</v>
      </c>
      <c r="P402" t="str">
        <f t="shared" si="67"/>
        <v>h</v>
      </c>
      <c r="Q402">
        <f t="shared" ca="1" si="68"/>
        <v>899</v>
      </c>
      <c r="R402">
        <f t="shared" ca="1" si="69"/>
        <v>887</v>
      </c>
      <c r="T402" t="s">
        <v>11</v>
      </c>
      <c r="U402" t="str">
        <f t="shared" si="61"/>
        <v>&lt;person id="398" age="21"&gt; &lt;plan selected="yes"&gt;</v>
      </c>
      <c r="V402" t="str">
        <f t="shared" ca="1" si="62"/>
        <v>&lt;act type="h" x="899" y="887" end_time="06:00:00" /&gt;</v>
      </c>
      <c r="W402" t="str">
        <f t="shared" si="63"/>
        <v>&lt;leg mode="car"&gt;&lt;/leg&gt;</v>
      </c>
      <c r="X402" t="str">
        <f t="shared" ca="1" si="64"/>
        <v>&lt;act type="s" x="753" y="2231" end_time="16:00:00" /&gt;</v>
      </c>
      <c r="Y402" t="str">
        <f t="shared" si="65"/>
        <v>&lt;leg mode="car"&gt;&lt;/leg&gt;</v>
      </c>
      <c r="Z402" t="str">
        <f t="shared" ca="1" si="66"/>
        <v>&lt;act type="h" x="899" y="887" /&gt; &lt;/plan&gt; &lt;/person&gt;</v>
      </c>
    </row>
    <row r="403" spans="1:26" x14ac:dyDescent="0.25">
      <c r="A403">
        <v>11</v>
      </c>
      <c r="B403">
        <v>12</v>
      </c>
      <c r="D403">
        <v>399</v>
      </c>
      <c r="E403">
        <v>21</v>
      </c>
      <c r="F403" t="s">
        <v>37</v>
      </c>
      <c r="G403">
        <f ca="1">ROUND(INDEX(nodes!$B:$B,MATCH(A403,nodes!$A:$A,0))+RAND()*$B$1*2-$B$1,0)</f>
        <v>857</v>
      </c>
      <c r="H403">
        <f ca="1">ROUND(INDEX(nodes!$C:$C,MATCH(A403,nodes!$A:$A,0))+RAND()*$B$1*2-$B$1,0)</f>
        <v>1201</v>
      </c>
      <c r="I403" s="1">
        <v>0.25</v>
      </c>
      <c r="J403" t="s">
        <v>10</v>
      </c>
      <c r="K403" t="s">
        <v>39</v>
      </c>
      <c r="L403">
        <f ca="1">ROUND(INDEX(nodes!$B:$B,MATCH(B403,nodes!$A:$A,0))+RAND()*$B$1*2-$B$1,0)</f>
        <v>1118</v>
      </c>
      <c r="M403">
        <f ca="1">ROUND(INDEX(nodes!$C:$C,MATCH(B403,nodes!$A:$A,0))+RAND()*$B$1*2-$B$1,0)</f>
        <v>2193</v>
      </c>
      <c r="N403" s="1">
        <v>0.66666666666666696</v>
      </c>
      <c r="O403" t="s">
        <v>10</v>
      </c>
      <c r="P403" t="str">
        <f t="shared" si="67"/>
        <v>h</v>
      </c>
      <c r="Q403">
        <f t="shared" ca="1" si="68"/>
        <v>857</v>
      </c>
      <c r="R403">
        <f t="shared" ca="1" si="69"/>
        <v>1201</v>
      </c>
      <c r="T403" t="s">
        <v>11</v>
      </c>
      <c r="U403" t="str">
        <f t="shared" si="61"/>
        <v>&lt;person id="399" age="21"&gt; &lt;plan selected="yes"&gt;</v>
      </c>
      <c r="V403" t="str">
        <f t="shared" ca="1" si="62"/>
        <v>&lt;act type="h" x="857" y="1201" end_time="06:00:00" /&gt;</v>
      </c>
      <c r="W403" t="str">
        <f t="shared" si="63"/>
        <v>&lt;leg mode="car"&gt;&lt;/leg&gt;</v>
      </c>
      <c r="X403" t="str">
        <f t="shared" ca="1" si="64"/>
        <v>&lt;act type="s" x="1118" y="2193" end_time="16:00:00" /&gt;</v>
      </c>
      <c r="Y403" t="str">
        <f t="shared" si="65"/>
        <v>&lt;leg mode="car"&gt;&lt;/leg&gt;</v>
      </c>
      <c r="Z403" t="str">
        <f t="shared" ca="1" si="66"/>
        <v>&lt;act type="h" x="857" y="1201" /&gt; &lt;/plan&gt; &lt;/person&gt;</v>
      </c>
    </row>
    <row r="404" spans="1:26" x14ac:dyDescent="0.25">
      <c r="A404">
        <v>11</v>
      </c>
      <c r="B404">
        <v>12</v>
      </c>
      <c r="D404">
        <v>400</v>
      </c>
      <c r="E404">
        <v>21</v>
      </c>
      <c r="F404" t="s">
        <v>37</v>
      </c>
      <c r="G404">
        <f ca="1">ROUND(INDEX(nodes!$B:$B,MATCH(A404,nodes!$A:$A,0))+RAND()*$B$1*2-$B$1,0)</f>
        <v>847</v>
      </c>
      <c r="H404">
        <f ca="1">ROUND(INDEX(nodes!$C:$C,MATCH(A404,nodes!$A:$A,0))+RAND()*$B$1*2-$B$1,0)</f>
        <v>1025</v>
      </c>
      <c r="I404" s="1">
        <v>0.25</v>
      </c>
      <c r="J404" t="s">
        <v>10</v>
      </c>
      <c r="K404" t="s">
        <v>39</v>
      </c>
      <c r="L404">
        <f ca="1">ROUND(INDEX(nodes!$B:$B,MATCH(B404,nodes!$A:$A,0))+RAND()*$B$1*2-$B$1,0)</f>
        <v>1145</v>
      </c>
      <c r="M404">
        <f ca="1">ROUND(INDEX(nodes!$C:$C,MATCH(B404,nodes!$A:$A,0))+RAND()*$B$1*2-$B$1,0)</f>
        <v>2128</v>
      </c>
      <c r="N404" s="1">
        <v>0.66666666666666696</v>
      </c>
      <c r="O404" t="s">
        <v>10</v>
      </c>
      <c r="P404" t="str">
        <f t="shared" si="67"/>
        <v>h</v>
      </c>
      <c r="Q404">
        <f t="shared" ca="1" si="68"/>
        <v>847</v>
      </c>
      <c r="R404">
        <f t="shared" ca="1" si="69"/>
        <v>1025</v>
      </c>
      <c r="T404" t="s">
        <v>11</v>
      </c>
      <c r="U404" t="str">
        <f t="shared" si="61"/>
        <v>&lt;person id="400" age="21"&gt; &lt;plan selected="yes"&gt;</v>
      </c>
      <c r="V404" t="str">
        <f t="shared" ca="1" si="62"/>
        <v>&lt;act type="h" x="847" y="1025" end_time="06:00:00" /&gt;</v>
      </c>
      <c r="W404" t="str">
        <f t="shared" si="63"/>
        <v>&lt;leg mode="car"&gt;&lt;/leg&gt;</v>
      </c>
      <c r="X404" t="str">
        <f t="shared" ca="1" si="64"/>
        <v>&lt;act type="s" x="1145" y="2128" end_time="16:00:00" /&gt;</v>
      </c>
      <c r="Y404" t="str">
        <f t="shared" si="65"/>
        <v>&lt;leg mode="car"&gt;&lt;/leg&gt;</v>
      </c>
      <c r="Z404" t="str">
        <f t="shared" ca="1" si="66"/>
        <v>&lt;act type="h" x="847" y="1025" /&gt; &lt;/plan&gt; &lt;/person&gt;</v>
      </c>
    </row>
    <row r="405" spans="1:26" x14ac:dyDescent="0.25">
      <c r="A405">
        <v>11</v>
      </c>
      <c r="B405">
        <v>12</v>
      </c>
      <c r="D405">
        <v>401</v>
      </c>
      <c r="E405">
        <v>21</v>
      </c>
      <c r="F405" t="s">
        <v>37</v>
      </c>
      <c r="G405">
        <f ca="1">ROUND(INDEX(nodes!$B:$B,MATCH(A405,nodes!$A:$A,0))+RAND()*$B$1*2-$B$1,0)</f>
        <v>1106</v>
      </c>
      <c r="H405">
        <f ca="1">ROUND(INDEX(nodes!$C:$C,MATCH(A405,nodes!$A:$A,0))+RAND()*$B$1*2-$B$1,0)</f>
        <v>1018</v>
      </c>
      <c r="I405" s="1">
        <v>0.25</v>
      </c>
      <c r="J405" t="s">
        <v>10</v>
      </c>
      <c r="K405" t="s">
        <v>39</v>
      </c>
      <c r="L405">
        <f ca="1">ROUND(INDEX(nodes!$B:$B,MATCH(B405,nodes!$A:$A,0))+RAND()*$B$1*2-$B$1,0)</f>
        <v>840</v>
      </c>
      <c r="M405">
        <f ca="1">ROUND(INDEX(nodes!$C:$C,MATCH(B405,nodes!$A:$A,0))+RAND()*$B$1*2-$B$1,0)</f>
        <v>2157</v>
      </c>
      <c r="N405" s="1">
        <v>0.66666666666666696</v>
      </c>
      <c r="O405" t="s">
        <v>10</v>
      </c>
      <c r="P405" t="str">
        <f t="shared" si="67"/>
        <v>h</v>
      </c>
      <c r="Q405">
        <f t="shared" ca="1" si="68"/>
        <v>1106</v>
      </c>
      <c r="R405">
        <f t="shared" ca="1" si="69"/>
        <v>1018</v>
      </c>
      <c r="T405" t="s">
        <v>11</v>
      </c>
      <c r="U405" t="str">
        <f t="shared" si="61"/>
        <v>&lt;person id="401" age="21"&gt; &lt;plan selected="yes"&gt;</v>
      </c>
      <c r="V405" t="str">
        <f t="shared" ca="1" si="62"/>
        <v>&lt;act type="h" x="1106" y="1018" end_time="06:00:00" /&gt;</v>
      </c>
      <c r="W405" t="str">
        <f t="shared" si="63"/>
        <v>&lt;leg mode="car"&gt;&lt;/leg&gt;</v>
      </c>
      <c r="X405" t="str">
        <f t="shared" ca="1" si="64"/>
        <v>&lt;act type="s" x="840" y="2157" end_time="16:00:00" /&gt;</v>
      </c>
      <c r="Y405" t="str">
        <f t="shared" si="65"/>
        <v>&lt;leg mode="car"&gt;&lt;/leg&gt;</v>
      </c>
      <c r="Z405" t="str">
        <f t="shared" ca="1" si="66"/>
        <v>&lt;act type="h" x="1106" y="1018" /&gt; &lt;/plan&gt; &lt;/person&gt;</v>
      </c>
    </row>
    <row r="406" spans="1:26" x14ac:dyDescent="0.25">
      <c r="A406">
        <v>11</v>
      </c>
      <c r="B406">
        <v>12</v>
      </c>
      <c r="D406">
        <v>402</v>
      </c>
      <c r="E406">
        <v>21</v>
      </c>
      <c r="F406" t="s">
        <v>37</v>
      </c>
      <c r="G406">
        <f ca="1">ROUND(INDEX(nodes!$B:$B,MATCH(A406,nodes!$A:$A,0))+RAND()*$B$1*2-$B$1,0)</f>
        <v>1022</v>
      </c>
      <c r="H406">
        <f ca="1">ROUND(INDEX(nodes!$C:$C,MATCH(A406,nodes!$A:$A,0))+RAND()*$B$1*2-$B$1,0)</f>
        <v>1149</v>
      </c>
      <c r="I406" s="1">
        <v>0.25</v>
      </c>
      <c r="J406" t="s">
        <v>10</v>
      </c>
      <c r="K406" t="s">
        <v>39</v>
      </c>
      <c r="L406">
        <f ca="1">ROUND(INDEX(nodes!$B:$B,MATCH(B406,nodes!$A:$A,0))+RAND()*$B$1*2-$B$1,0)</f>
        <v>1229</v>
      </c>
      <c r="M406">
        <f ca="1">ROUND(INDEX(nodes!$C:$C,MATCH(B406,nodes!$A:$A,0))+RAND()*$B$1*2-$B$1,0)</f>
        <v>1959</v>
      </c>
      <c r="N406" s="1">
        <v>0.66666666666666696</v>
      </c>
      <c r="O406" t="s">
        <v>10</v>
      </c>
      <c r="P406" t="str">
        <f t="shared" si="67"/>
        <v>h</v>
      </c>
      <c r="Q406">
        <f t="shared" ca="1" si="68"/>
        <v>1022</v>
      </c>
      <c r="R406">
        <f t="shared" ca="1" si="69"/>
        <v>1149</v>
      </c>
      <c r="T406" t="s">
        <v>11</v>
      </c>
      <c r="U406" t="str">
        <f t="shared" ref="U406:U469" si="70">CONCATENATE("&lt;person id=",T406,D406,T406," age=",T406,E406,T406,"&gt; &lt;plan selected=",T406,"yes",T406,"&gt;")</f>
        <v>&lt;person id="402" age="21"&gt; &lt;plan selected="yes"&gt;</v>
      </c>
      <c r="V406" t="str">
        <f t="shared" ref="V406:V469" ca="1" si="71">CONCATENATE("&lt;act type=",T406,F406,T406," x=",T406,G406,T406," y=",T406,H406,T406," end_time=",T406,TEXT(I406,"hh:mm:ss"),T406," /&gt;")</f>
        <v>&lt;act type="h" x="1022" y="1149" end_time="06:00:00" /&gt;</v>
      </c>
      <c r="W406" t="str">
        <f t="shared" ref="W406:W469" si="72">CONCATENATE("&lt;leg mode=",T406,J406,T406,"&gt;&lt;/leg&gt;")</f>
        <v>&lt;leg mode="car"&gt;&lt;/leg&gt;</v>
      </c>
      <c r="X406" t="str">
        <f t="shared" ref="X406:X469" ca="1" si="73">CONCATENATE("&lt;act type=",T406,K406,T406," x=",T406,L406,T406," y=",T406,M406,T406," end_time=",T406,TEXT(N406,"hh:mm:ss"),T406," /&gt;")</f>
        <v>&lt;act type="s" x="1229" y="1959" end_time="16:00:00" /&gt;</v>
      </c>
      <c r="Y406" t="str">
        <f t="shared" ref="Y406:Y469" si="74">CONCATENATE("&lt;leg mode=",T406,O406,T406,"&gt;&lt;/leg&gt;")</f>
        <v>&lt;leg mode="car"&gt;&lt;/leg&gt;</v>
      </c>
      <c r="Z406" t="str">
        <f t="shared" ref="Z406:Z469" ca="1" si="75">CONCATENATE("&lt;act type=",T406,P406,T406," x=",T406,Q406,T406," y=",T406,R406,T406," /&gt; &lt;/plan&gt; &lt;/person&gt;")</f>
        <v>&lt;act type="h" x="1022" y="1149" /&gt; &lt;/plan&gt; &lt;/person&gt;</v>
      </c>
    </row>
    <row r="407" spans="1:26" x14ac:dyDescent="0.25">
      <c r="A407">
        <v>11</v>
      </c>
      <c r="B407">
        <v>12</v>
      </c>
      <c r="D407">
        <v>403</v>
      </c>
      <c r="E407">
        <v>21</v>
      </c>
      <c r="F407" t="s">
        <v>37</v>
      </c>
      <c r="G407">
        <f ca="1">ROUND(INDEX(nodes!$B:$B,MATCH(A407,nodes!$A:$A,0))+RAND()*$B$1*2-$B$1,0)</f>
        <v>1284</v>
      </c>
      <c r="H407">
        <f ca="1">ROUND(INDEX(nodes!$C:$C,MATCH(A407,nodes!$A:$A,0))+RAND()*$B$1*2-$B$1,0)</f>
        <v>1221</v>
      </c>
      <c r="I407" s="1">
        <v>0.25</v>
      </c>
      <c r="J407" t="s">
        <v>10</v>
      </c>
      <c r="K407" t="s">
        <v>39</v>
      </c>
      <c r="L407">
        <f ca="1">ROUND(INDEX(nodes!$B:$B,MATCH(B407,nodes!$A:$A,0))+RAND()*$B$1*2-$B$1,0)</f>
        <v>887</v>
      </c>
      <c r="M407">
        <f ca="1">ROUND(INDEX(nodes!$C:$C,MATCH(B407,nodes!$A:$A,0))+RAND()*$B$1*2-$B$1,0)</f>
        <v>2100</v>
      </c>
      <c r="N407" s="1">
        <v>0.66666666666666696</v>
      </c>
      <c r="O407" t="s">
        <v>10</v>
      </c>
      <c r="P407" t="str">
        <f t="shared" ref="P407:P470" si="76">F407</f>
        <v>h</v>
      </c>
      <c r="Q407">
        <f t="shared" ref="Q407:Q470" ca="1" si="77">G407</f>
        <v>1284</v>
      </c>
      <c r="R407">
        <f t="shared" ref="R407:R470" ca="1" si="78">H407</f>
        <v>1221</v>
      </c>
      <c r="T407" t="s">
        <v>11</v>
      </c>
      <c r="U407" t="str">
        <f t="shared" si="70"/>
        <v>&lt;person id="403" age="21"&gt; &lt;plan selected="yes"&gt;</v>
      </c>
      <c r="V407" t="str">
        <f t="shared" ca="1" si="71"/>
        <v>&lt;act type="h" x="1284" y="1221" end_time="06:00:00" /&gt;</v>
      </c>
      <c r="W407" t="str">
        <f t="shared" si="72"/>
        <v>&lt;leg mode="car"&gt;&lt;/leg&gt;</v>
      </c>
      <c r="X407" t="str">
        <f t="shared" ca="1" si="73"/>
        <v>&lt;act type="s" x="887" y="2100" end_time="16:00:00" /&gt;</v>
      </c>
      <c r="Y407" t="str">
        <f t="shared" si="74"/>
        <v>&lt;leg mode="car"&gt;&lt;/leg&gt;</v>
      </c>
      <c r="Z407" t="str">
        <f t="shared" ca="1" si="75"/>
        <v>&lt;act type="h" x="1284" y="1221" /&gt; &lt;/plan&gt; &lt;/person&gt;</v>
      </c>
    </row>
    <row r="408" spans="1:26" x14ac:dyDescent="0.25">
      <c r="A408">
        <v>11</v>
      </c>
      <c r="B408">
        <v>12</v>
      </c>
      <c r="D408">
        <v>404</v>
      </c>
      <c r="E408">
        <v>21</v>
      </c>
      <c r="F408" t="s">
        <v>37</v>
      </c>
      <c r="G408">
        <f ca="1">ROUND(INDEX(nodes!$B:$B,MATCH(A408,nodes!$A:$A,0))+RAND()*$B$1*2-$B$1,0)</f>
        <v>950</v>
      </c>
      <c r="H408">
        <f ca="1">ROUND(INDEX(nodes!$C:$C,MATCH(A408,nodes!$A:$A,0))+RAND()*$B$1*2-$B$1,0)</f>
        <v>854</v>
      </c>
      <c r="I408" s="1">
        <v>0.25</v>
      </c>
      <c r="J408" t="s">
        <v>10</v>
      </c>
      <c r="K408" t="s">
        <v>39</v>
      </c>
      <c r="L408">
        <f ca="1">ROUND(INDEX(nodes!$B:$B,MATCH(B408,nodes!$A:$A,0))+RAND()*$B$1*2-$B$1,0)</f>
        <v>1015</v>
      </c>
      <c r="M408">
        <f ca="1">ROUND(INDEX(nodes!$C:$C,MATCH(B408,nodes!$A:$A,0))+RAND()*$B$1*2-$B$1,0)</f>
        <v>1901</v>
      </c>
      <c r="N408" s="1">
        <v>0.66666666666666696</v>
      </c>
      <c r="O408" t="s">
        <v>10</v>
      </c>
      <c r="P408" t="str">
        <f t="shared" si="76"/>
        <v>h</v>
      </c>
      <c r="Q408">
        <f t="shared" ca="1" si="77"/>
        <v>950</v>
      </c>
      <c r="R408">
        <f t="shared" ca="1" si="78"/>
        <v>854</v>
      </c>
      <c r="T408" t="s">
        <v>11</v>
      </c>
      <c r="U408" t="str">
        <f t="shared" si="70"/>
        <v>&lt;person id="404" age="21"&gt; &lt;plan selected="yes"&gt;</v>
      </c>
      <c r="V408" t="str">
        <f t="shared" ca="1" si="71"/>
        <v>&lt;act type="h" x="950" y="854" end_time="06:00:00" /&gt;</v>
      </c>
      <c r="W408" t="str">
        <f t="shared" si="72"/>
        <v>&lt;leg mode="car"&gt;&lt;/leg&gt;</v>
      </c>
      <c r="X408" t="str">
        <f t="shared" ca="1" si="73"/>
        <v>&lt;act type="s" x="1015" y="1901" end_time="16:00:00" /&gt;</v>
      </c>
      <c r="Y408" t="str">
        <f t="shared" si="74"/>
        <v>&lt;leg mode="car"&gt;&lt;/leg&gt;</v>
      </c>
      <c r="Z408" t="str">
        <f t="shared" ca="1" si="75"/>
        <v>&lt;act type="h" x="950" y="854" /&gt; &lt;/plan&gt; &lt;/person&gt;</v>
      </c>
    </row>
    <row r="409" spans="1:26" x14ac:dyDescent="0.25">
      <c r="A409">
        <v>11</v>
      </c>
      <c r="B409">
        <v>12</v>
      </c>
      <c r="D409">
        <v>405</v>
      </c>
      <c r="E409">
        <v>21</v>
      </c>
      <c r="F409" t="s">
        <v>37</v>
      </c>
      <c r="G409">
        <f ca="1">ROUND(INDEX(nodes!$B:$B,MATCH(A409,nodes!$A:$A,0))+RAND()*$B$1*2-$B$1,0)</f>
        <v>1161</v>
      </c>
      <c r="H409">
        <f ca="1">ROUND(INDEX(nodes!$C:$C,MATCH(A409,nodes!$A:$A,0))+RAND()*$B$1*2-$B$1,0)</f>
        <v>706</v>
      </c>
      <c r="I409" s="1">
        <v>0.25</v>
      </c>
      <c r="J409" t="s">
        <v>10</v>
      </c>
      <c r="K409" t="s">
        <v>39</v>
      </c>
      <c r="L409">
        <f ca="1">ROUND(INDEX(nodes!$B:$B,MATCH(B409,nodes!$A:$A,0))+RAND()*$B$1*2-$B$1,0)</f>
        <v>729</v>
      </c>
      <c r="M409">
        <f ca="1">ROUND(INDEX(nodes!$C:$C,MATCH(B409,nodes!$A:$A,0))+RAND()*$B$1*2-$B$1,0)</f>
        <v>1864</v>
      </c>
      <c r="N409" s="1">
        <v>0.66666666666666696</v>
      </c>
      <c r="O409" t="s">
        <v>10</v>
      </c>
      <c r="P409" t="str">
        <f t="shared" si="76"/>
        <v>h</v>
      </c>
      <c r="Q409">
        <f t="shared" ca="1" si="77"/>
        <v>1161</v>
      </c>
      <c r="R409">
        <f t="shared" ca="1" si="78"/>
        <v>706</v>
      </c>
      <c r="T409" t="s">
        <v>11</v>
      </c>
      <c r="U409" t="str">
        <f t="shared" si="70"/>
        <v>&lt;person id="405" age="21"&gt; &lt;plan selected="yes"&gt;</v>
      </c>
      <c r="V409" t="str">
        <f t="shared" ca="1" si="71"/>
        <v>&lt;act type="h" x="1161" y="706" end_time="06:00:00" /&gt;</v>
      </c>
      <c r="W409" t="str">
        <f t="shared" si="72"/>
        <v>&lt;leg mode="car"&gt;&lt;/leg&gt;</v>
      </c>
      <c r="X409" t="str">
        <f t="shared" ca="1" si="73"/>
        <v>&lt;act type="s" x="729" y="1864" end_time="16:00:00" /&gt;</v>
      </c>
      <c r="Y409" t="str">
        <f t="shared" si="74"/>
        <v>&lt;leg mode="car"&gt;&lt;/leg&gt;</v>
      </c>
      <c r="Z409" t="str">
        <f t="shared" ca="1" si="75"/>
        <v>&lt;act type="h" x="1161" y="706" /&gt; &lt;/plan&gt; &lt;/person&gt;</v>
      </c>
    </row>
    <row r="410" spans="1:26" x14ac:dyDescent="0.25">
      <c r="A410">
        <v>11</v>
      </c>
      <c r="B410">
        <v>12</v>
      </c>
      <c r="D410">
        <v>406</v>
      </c>
      <c r="E410">
        <v>21</v>
      </c>
      <c r="F410" t="s">
        <v>37</v>
      </c>
      <c r="G410">
        <f ca="1">ROUND(INDEX(nodes!$B:$B,MATCH(A410,nodes!$A:$A,0))+RAND()*$B$1*2-$B$1,0)</f>
        <v>900</v>
      </c>
      <c r="H410">
        <f ca="1">ROUND(INDEX(nodes!$C:$C,MATCH(A410,nodes!$A:$A,0))+RAND()*$B$1*2-$B$1,0)</f>
        <v>811</v>
      </c>
      <c r="I410" s="1">
        <v>0.25</v>
      </c>
      <c r="J410" t="s">
        <v>10</v>
      </c>
      <c r="K410" t="s">
        <v>39</v>
      </c>
      <c r="L410">
        <f ca="1">ROUND(INDEX(nodes!$B:$B,MATCH(B410,nodes!$A:$A,0))+RAND()*$B$1*2-$B$1,0)</f>
        <v>1195</v>
      </c>
      <c r="M410">
        <f ca="1">ROUND(INDEX(nodes!$C:$C,MATCH(B410,nodes!$A:$A,0))+RAND()*$B$1*2-$B$1,0)</f>
        <v>2199</v>
      </c>
      <c r="N410" s="1">
        <v>0.66666666666666696</v>
      </c>
      <c r="O410" t="s">
        <v>10</v>
      </c>
      <c r="P410" t="str">
        <f t="shared" si="76"/>
        <v>h</v>
      </c>
      <c r="Q410">
        <f t="shared" ca="1" si="77"/>
        <v>900</v>
      </c>
      <c r="R410">
        <f t="shared" ca="1" si="78"/>
        <v>811</v>
      </c>
      <c r="T410" t="s">
        <v>11</v>
      </c>
      <c r="U410" t="str">
        <f t="shared" si="70"/>
        <v>&lt;person id="406" age="21"&gt; &lt;plan selected="yes"&gt;</v>
      </c>
      <c r="V410" t="str">
        <f t="shared" ca="1" si="71"/>
        <v>&lt;act type="h" x="900" y="811" end_time="06:00:00" /&gt;</v>
      </c>
      <c r="W410" t="str">
        <f t="shared" si="72"/>
        <v>&lt;leg mode="car"&gt;&lt;/leg&gt;</v>
      </c>
      <c r="X410" t="str">
        <f t="shared" ca="1" si="73"/>
        <v>&lt;act type="s" x="1195" y="2199" end_time="16:00:00" /&gt;</v>
      </c>
      <c r="Y410" t="str">
        <f t="shared" si="74"/>
        <v>&lt;leg mode="car"&gt;&lt;/leg&gt;</v>
      </c>
      <c r="Z410" t="str">
        <f t="shared" ca="1" si="75"/>
        <v>&lt;act type="h" x="900" y="811" /&gt; &lt;/plan&gt; &lt;/person&gt;</v>
      </c>
    </row>
    <row r="411" spans="1:26" x14ac:dyDescent="0.25">
      <c r="A411">
        <v>11</v>
      </c>
      <c r="B411">
        <v>12</v>
      </c>
      <c r="D411">
        <v>407</v>
      </c>
      <c r="E411">
        <v>21</v>
      </c>
      <c r="F411" t="s">
        <v>37</v>
      </c>
      <c r="G411">
        <f ca="1">ROUND(INDEX(nodes!$B:$B,MATCH(A411,nodes!$A:$A,0))+RAND()*$B$1*2-$B$1,0)</f>
        <v>1275</v>
      </c>
      <c r="H411">
        <f ca="1">ROUND(INDEX(nodes!$C:$C,MATCH(A411,nodes!$A:$A,0))+RAND()*$B$1*2-$B$1,0)</f>
        <v>1248</v>
      </c>
      <c r="I411" s="1">
        <v>0.25</v>
      </c>
      <c r="J411" t="s">
        <v>10</v>
      </c>
      <c r="K411" t="s">
        <v>39</v>
      </c>
      <c r="L411">
        <f ca="1">ROUND(INDEX(nodes!$B:$B,MATCH(B411,nodes!$A:$A,0))+RAND()*$B$1*2-$B$1,0)</f>
        <v>705</v>
      </c>
      <c r="M411">
        <f ca="1">ROUND(INDEX(nodes!$C:$C,MATCH(B411,nodes!$A:$A,0))+RAND()*$B$1*2-$B$1,0)</f>
        <v>2005</v>
      </c>
      <c r="N411" s="1">
        <v>0.66666666666666696</v>
      </c>
      <c r="O411" t="s">
        <v>10</v>
      </c>
      <c r="P411" t="str">
        <f t="shared" si="76"/>
        <v>h</v>
      </c>
      <c r="Q411">
        <f t="shared" ca="1" si="77"/>
        <v>1275</v>
      </c>
      <c r="R411">
        <f t="shared" ca="1" si="78"/>
        <v>1248</v>
      </c>
      <c r="T411" t="s">
        <v>11</v>
      </c>
      <c r="U411" t="str">
        <f t="shared" si="70"/>
        <v>&lt;person id="407" age="21"&gt; &lt;plan selected="yes"&gt;</v>
      </c>
      <c r="V411" t="str">
        <f t="shared" ca="1" si="71"/>
        <v>&lt;act type="h" x="1275" y="1248" end_time="06:00:00" /&gt;</v>
      </c>
      <c r="W411" t="str">
        <f t="shared" si="72"/>
        <v>&lt;leg mode="car"&gt;&lt;/leg&gt;</v>
      </c>
      <c r="X411" t="str">
        <f t="shared" ca="1" si="73"/>
        <v>&lt;act type="s" x="705" y="2005" end_time="16:00:00" /&gt;</v>
      </c>
      <c r="Y411" t="str">
        <f t="shared" si="74"/>
        <v>&lt;leg mode="car"&gt;&lt;/leg&gt;</v>
      </c>
      <c r="Z411" t="str">
        <f t="shared" ca="1" si="75"/>
        <v>&lt;act type="h" x="1275" y="1248" /&gt; &lt;/plan&gt; &lt;/person&gt;</v>
      </c>
    </row>
    <row r="412" spans="1:26" x14ac:dyDescent="0.25">
      <c r="A412">
        <v>11</v>
      </c>
      <c r="B412">
        <v>12</v>
      </c>
      <c r="D412">
        <v>408</v>
      </c>
      <c r="E412">
        <v>21</v>
      </c>
      <c r="F412" t="s">
        <v>37</v>
      </c>
      <c r="G412">
        <f ca="1">ROUND(INDEX(nodes!$B:$B,MATCH(A412,nodes!$A:$A,0))+RAND()*$B$1*2-$B$1,0)</f>
        <v>840</v>
      </c>
      <c r="H412">
        <f ca="1">ROUND(INDEX(nodes!$C:$C,MATCH(A412,nodes!$A:$A,0))+RAND()*$B$1*2-$B$1,0)</f>
        <v>1159</v>
      </c>
      <c r="I412" s="1">
        <v>0.25</v>
      </c>
      <c r="J412" t="s">
        <v>10</v>
      </c>
      <c r="K412" t="s">
        <v>39</v>
      </c>
      <c r="L412">
        <f ca="1">ROUND(INDEX(nodes!$B:$B,MATCH(B412,nodes!$A:$A,0))+RAND()*$B$1*2-$B$1,0)</f>
        <v>1265</v>
      </c>
      <c r="M412">
        <f ca="1">ROUND(INDEX(nodes!$C:$C,MATCH(B412,nodes!$A:$A,0))+RAND()*$B$1*2-$B$1,0)</f>
        <v>1928</v>
      </c>
      <c r="N412" s="1">
        <v>0.66666666666666696</v>
      </c>
      <c r="O412" t="s">
        <v>10</v>
      </c>
      <c r="P412" t="str">
        <f t="shared" si="76"/>
        <v>h</v>
      </c>
      <c r="Q412">
        <f t="shared" ca="1" si="77"/>
        <v>840</v>
      </c>
      <c r="R412">
        <f t="shared" ca="1" si="78"/>
        <v>1159</v>
      </c>
      <c r="T412" t="s">
        <v>11</v>
      </c>
      <c r="U412" t="str">
        <f t="shared" si="70"/>
        <v>&lt;person id="408" age="21"&gt; &lt;plan selected="yes"&gt;</v>
      </c>
      <c r="V412" t="str">
        <f t="shared" ca="1" si="71"/>
        <v>&lt;act type="h" x="840" y="1159" end_time="06:00:00" /&gt;</v>
      </c>
      <c r="W412" t="str">
        <f t="shared" si="72"/>
        <v>&lt;leg mode="car"&gt;&lt;/leg&gt;</v>
      </c>
      <c r="X412" t="str">
        <f t="shared" ca="1" si="73"/>
        <v>&lt;act type="s" x="1265" y="1928" end_time="16:00:00" /&gt;</v>
      </c>
      <c r="Y412" t="str">
        <f t="shared" si="74"/>
        <v>&lt;leg mode="car"&gt;&lt;/leg&gt;</v>
      </c>
      <c r="Z412" t="str">
        <f t="shared" ca="1" si="75"/>
        <v>&lt;act type="h" x="840" y="1159" /&gt; &lt;/plan&gt; &lt;/person&gt;</v>
      </c>
    </row>
    <row r="413" spans="1:26" x14ac:dyDescent="0.25">
      <c r="A413">
        <v>11</v>
      </c>
      <c r="B413">
        <v>12</v>
      </c>
      <c r="D413">
        <v>409</v>
      </c>
      <c r="E413">
        <v>21</v>
      </c>
      <c r="F413" t="s">
        <v>37</v>
      </c>
      <c r="G413">
        <f ca="1">ROUND(INDEX(nodes!$B:$B,MATCH(A413,nodes!$A:$A,0))+RAND()*$B$1*2-$B$1,0)</f>
        <v>956</v>
      </c>
      <c r="H413">
        <f ca="1">ROUND(INDEX(nodes!$C:$C,MATCH(A413,nodes!$A:$A,0))+RAND()*$B$1*2-$B$1,0)</f>
        <v>1140</v>
      </c>
      <c r="I413" s="1">
        <v>0.25</v>
      </c>
      <c r="J413" t="s">
        <v>10</v>
      </c>
      <c r="K413" t="s">
        <v>39</v>
      </c>
      <c r="L413">
        <f ca="1">ROUND(INDEX(nodes!$B:$B,MATCH(B413,nodes!$A:$A,0))+RAND()*$B$1*2-$B$1,0)</f>
        <v>730</v>
      </c>
      <c r="M413">
        <f ca="1">ROUND(INDEX(nodes!$C:$C,MATCH(B413,nodes!$A:$A,0))+RAND()*$B$1*2-$B$1,0)</f>
        <v>2233</v>
      </c>
      <c r="N413" s="1">
        <v>0.66666666666666696</v>
      </c>
      <c r="O413" t="s">
        <v>10</v>
      </c>
      <c r="P413" t="str">
        <f t="shared" si="76"/>
        <v>h</v>
      </c>
      <c r="Q413">
        <f t="shared" ca="1" si="77"/>
        <v>956</v>
      </c>
      <c r="R413">
        <f t="shared" ca="1" si="78"/>
        <v>1140</v>
      </c>
      <c r="T413" t="s">
        <v>11</v>
      </c>
      <c r="U413" t="str">
        <f t="shared" si="70"/>
        <v>&lt;person id="409" age="21"&gt; &lt;plan selected="yes"&gt;</v>
      </c>
      <c r="V413" t="str">
        <f t="shared" ca="1" si="71"/>
        <v>&lt;act type="h" x="956" y="1140" end_time="06:00:00" /&gt;</v>
      </c>
      <c r="W413" t="str">
        <f t="shared" si="72"/>
        <v>&lt;leg mode="car"&gt;&lt;/leg&gt;</v>
      </c>
      <c r="X413" t="str">
        <f t="shared" ca="1" si="73"/>
        <v>&lt;act type="s" x="730" y="2233" end_time="16:00:00" /&gt;</v>
      </c>
      <c r="Y413" t="str">
        <f t="shared" si="74"/>
        <v>&lt;leg mode="car"&gt;&lt;/leg&gt;</v>
      </c>
      <c r="Z413" t="str">
        <f t="shared" ca="1" si="75"/>
        <v>&lt;act type="h" x="956" y="1140" /&gt; &lt;/plan&gt; &lt;/person&gt;</v>
      </c>
    </row>
    <row r="414" spans="1:26" x14ac:dyDescent="0.25">
      <c r="A414">
        <v>11</v>
      </c>
      <c r="B414">
        <v>12</v>
      </c>
      <c r="D414">
        <v>410</v>
      </c>
      <c r="E414">
        <v>21</v>
      </c>
      <c r="F414" t="s">
        <v>37</v>
      </c>
      <c r="G414">
        <f ca="1">ROUND(INDEX(nodes!$B:$B,MATCH(A414,nodes!$A:$A,0))+RAND()*$B$1*2-$B$1,0)</f>
        <v>794</v>
      </c>
      <c r="H414">
        <f ca="1">ROUND(INDEX(nodes!$C:$C,MATCH(A414,nodes!$A:$A,0))+RAND()*$B$1*2-$B$1,0)</f>
        <v>1023</v>
      </c>
      <c r="I414" s="1">
        <v>0.25</v>
      </c>
      <c r="J414" t="s">
        <v>10</v>
      </c>
      <c r="K414" t="s">
        <v>39</v>
      </c>
      <c r="L414">
        <f ca="1">ROUND(INDEX(nodes!$B:$B,MATCH(B414,nodes!$A:$A,0))+RAND()*$B$1*2-$B$1,0)</f>
        <v>812</v>
      </c>
      <c r="M414">
        <f ca="1">ROUND(INDEX(nodes!$C:$C,MATCH(B414,nodes!$A:$A,0))+RAND()*$B$1*2-$B$1,0)</f>
        <v>2152</v>
      </c>
      <c r="N414" s="1">
        <v>0.66666666666666696</v>
      </c>
      <c r="O414" t="s">
        <v>10</v>
      </c>
      <c r="P414" t="str">
        <f t="shared" si="76"/>
        <v>h</v>
      </c>
      <c r="Q414">
        <f t="shared" ca="1" si="77"/>
        <v>794</v>
      </c>
      <c r="R414">
        <f t="shared" ca="1" si="78"/>
        <v>1023</v>
      </c>
      <c r="T414" t="s">
        <v>11</v>
      </c>
      <c r="U414" t="str">
        <f t="shared" si="70"/>
        <v>&lt;person id="410" age="21"&gt; &lt;plan selected="yes"&gt;</v>
      </c>
      <c r="V414" t="str">
        <f t="shared" ca="1" si="71"/>
        <v>&lt;act type="h" x="794" y="1023" end_time="06:00:00" /&gt;</v>
      </c>
      <c r="W414" t="str">
        <f t="shared" si="72"/>
        <v>&lt;leg mode="car"&gt;&lt;/leg&gt;</v>
      </c>
      <c r="X414" t="str">
        <f t="shared" ca="1" si="73"/>
        <v>&lt;act type="s" x="812" y="2152" end_time="16:00:00" /&gt;</v>
      </c>
      <c r="Y414" t="str">
        <f t="shared" si="74"/>
        <v>&lt;leg mode="car"&gt;&lt;/leg&gt;</v>
      </c>
      <c r="Z414" t="str">
        <f t="shared" ca="1" si="75"/>
        <v>&lt;act type="h" x="794" y="1023" /&gt; &lt;/plan&gt; &lt;/person&gt;</v>
      </c>
    </row>
    <row r="415" spans="1:26" x14ac:dyDescent="0.25">
      <c r="A415">
        <v>11</v>
      </c>
      <c r="B415">
        <v>12</v>
      </c>
      <c r="D415">
        <v>411</v>
      </c>
      <c r="E415">
        <v>21</v>
      </c>
      <c r="F415" t="s">
        <v>37</v>
      </c>
      <c r="G415">
        <f ca="1">ROUND(INDEX(nodes!$B:$B,MATCH(A415,nodes!$A:$A,0))+RAND()*$B$1*2-$B$1,0)</f>
        <v>817</v>
      </c>
      <c r="H415">
        <f ca="1">ROUND(INDEX(nodes!$C:$C,MATCH(A415,nodes!$A:$A,0))+RAND()*$B$1*2-$B$1,0)</f>
        <v>1085</v>
      </c>
      <c r="I415" s="1">
        <v>0.25</v>
      </c>
      <c r="J415" t="s">
        <v>10</v>
      </c>
      <c r="K415" t="s">
        <v>39</v>
      </c>
      <c r="L415">
        <f ca="1">ROUND(INDEX(nodes!$B:$B,MATCH(B415,nodes!$A:$A,0))+RAND()*$B$1*2-$B$1,0)</f>
        <v>1260</v>
      </c>
      <c r="M415">
        <f ca="1">ROUND(INDEX(nodes!$C:$C,MATCH(B415,nodes!$A:$A,0))+RAND()*$B$1*2-$B$1,0)</f>
        <v>2188</v>
      </c>
      <c r="N415" s="1">
        <v>0.66666666666666696</v>
      </c>
      <c r="O415" t="s">
        <v>10</v>
      </c>
      <c r="P415" t="str">
        <f t="shared" si="76"/>
        <v>h</v>
      </c>
      <c r="Q415">
        <f t="shared" ca="1" si="77"/>
        <v>817</v>
      </c>
      <c r="R415">
        <f t="shared" ca="1" si="78"/>
        <v>1085</v>
      </c>
      <c r="T415" t="s">
        <v>11</v>
      </c>
      <c r="U415" t="str">
        <f t="shared" si="70"/>
        <v>&lt;person id="411" age="21"&gt; &lt;plan selected="yes"&gt;</v>
      </c>
      <c r="V415" t="str">
        <f t="shared" ca="1" si="71"/>
        <v>&lt;act type="h" x="817" y="1085" end_time="06:00:00" /&gt;</v>
      </c>
      <c r="W415" t="str">
        <f t="shared" si="72"/>
        <v>&lt;leg mode="car"&gt;&lt;/leg&gt;</v>
      </c>
      <c r="X415" t="str">
        <f t="shared" ca="1" si="73"/>
        <v>&lt;act type="s" x="1260" y="2188" end_time="16:00:00" /&gt;</v>
      </c>
      <c r="Y415" t="str">
        <f t="shared" si="74"/>
        <v>&lt;leg mode="car"&gt;&lt;/leg&gt;</v>
      </c>
      <c r="Z415" t="str">
        <f t="shared" ca="1" si="75"/>
        <v>&lt;act type="h" x="817" y="1085" /&gt; &lt;/plan&gt; &lt;/person&gt;</v>
      </c>
    </row>
    <row r="416" spans="1:26" x14ac:dyDescent="0.25">
      <c r="A416">
        <v>11</v>
      </c>
      <c r="B416">
        <v>12</v>
      </c>
      <c r="D416">
        <v>412</v>
      </c>
      <c r="E416">
        <v>21</v>
      </c>
      <c r="F416" t="s">
        <v>37</v>
      </c>
      <c r="G416">
        <f ca="1">ROUND(INDEX(nodes!$B:$B,MATCH(A416,nodes!$A:$A,0))+RAND()*$B$1*2-$B$1,0)</f>
        <v>835</v>
      </c>
      <c r="H416">
        <f ca="1">ROUND(INDEX(nodes!$C:$C,MATCH(A416,nodes!$A:$A,0))+RAND()*$B$1*2-$B$1,0)</f>
        <v>762</v>
      </c>
      <c r="I416" s="1">
        <v>0.25</v>
      </c>
      <c r="J416" t="s">
        <v>10</v>
      </c>
      <c r="K416" t="s">
        <v>39</v>
      </c>
      <c r="L416">
        <f ca="1">ROUND(INDEX(nodes!$B:$B,MATCH(B416,nodes!$A:$A,0))+RAND()*$B$1*2-$B$1,0)</f>
        <v>1065</v>
      </c>
      <c r="M416">
        <f ca="1">ROUND(INDEX(nodes!$C:$C,MATCH(B416,nodes!$A:$A,0))+RAND()*$B$1*2-$B$1,0)</f>
        <v>1879</v>
      </c>
      <c r="N416" s="1">
        <v>0.66666666666666696</v>
      </c>
      <c r="O416" t="s">
        <v>10</v>
      </c>
      <c r="P416" t="str">
        <f t="shared" si="76"/>
        <v>h</v>
      </c>
      <c r="Q416">
        <f t="shared" ca="1" si="77"/>
        <v>835</v>
      </c>
      <c r="R416">
        <f t="shared" ca="1" si="78"/>
        <v>762</v>
      </c>
      <c r="T416" t="s">
        <v>11</v>
      </c>
      <c r="U416" t="str">
        <f t="shared" si="70"/>
        <v>&lt;person id="412" age="21"&gt; &lt;plan selected="yes"&gt;</v>
      </c>
      <c r="V416" t="str">
        <f t="shared" ca="1" si="71"/>
        <v>&lt;act type="h" x="835" y="762" end_time="06:00:00" /&gt;</v>
      </c>
      <c r="W416" t="str">
        <f t="shared" si="72"/>
        <v>&lt;leg mode="car"&gt;&lt;/leg&gt;</v>
      </c>
      <c r="X416" t="str">
        <f t="shared" ca="1" si="73"/>
        <v>&lt;act type="s" x="1065" y="1879" end_time="16:00:00" /&gt;</v>
      </c>
      <c r="Y416" t="str">
        <f t="shared" si="74"/>
        <v>&lt;leg mode="car"&gt;&lt;/leg&gt;</v>
      </c>
      <c r="Z416" t="str">
        <f t="shared" ca="1" si="75"/>
        <v>&lt;act type="h" x="835" y="762" /&gt; &lt;/plan&gt; &lt;/person&gt;</v>
      </c>
    </row>
    <row r="417" spans="1:26" x14ac:dyDescent="0.25">
      <c r="A417">
        <v>11</v>
      </c>
      <c r="B417">
        <v>12</v>
      </c>
      <c r="D417">
        <v>413</v>
      </c>
      <c r="E417">
        <v>21</v>
      </c>
      <c r="F417" t="s">
        <v>37</v>
      </c>
      <c r="G417">
        <f ca="1">ROUND(INDEX(nodes!$B:$B,MATCH(A417,nodes!$A:$A,0))+RAND()*$B$1*2-$B$1,0)</f>
        <v>829</v>
      </c>
      <c r="H417">
        <f ca="1">ROUND(INDEX(nodes!$C:$C,MATCH(A417,nodes!$A:$A,0))+RAND()*$B$1*2-$B$1,0)</f>
        <v>944</v>
      </c>
      <c r="I417" s="1">
        <v>0.25</v>
      </c>
      <c r="J417" t="s">
        <v>10</v>
      </c>
      <c r="K417" t="s">
        <v>39</v>
      </c>
      <c r="L417">
        <f ca="1">ROUND(INDEX(nodes!$B:$B,MATCH(B417,nodes!$A:$A,0))+RAND()*$B$1*2-$B$1,0)</f>
        <v>1284</v>
      </c>
      <c r="M417">
        <f ca="1">ROUND(INDEX(nodes!$C:$C,MATCH(B417,nodes!$A:$A,0))+RAND()*$B$1*2-$B$1,0)</f>
        <v>1934</v>
      </c>
      <c r="N417" s="1">
        <v>0.66666666666666696</v>
      </c>
      <c r="O417" t="s">
        <v>10</v>
      </c>
      <c r="P417" t="str">
        <f t="shared" si="76"/>
        <v>h</v>
      </c>
      <c r="Q417">
        <f t="shared" ca="1" si="77"/>
        <v>829</v>
      </c>
      <c r="R417">
        <f t="shared" ca="1" si="78"/>
        <v>944</v>
      </c>
      <c r="T417" t="s">
        <v>11</v>
      </c>
      <c r="U417" t="str">
        <f t="shared" si="70"/>
        <v>&lt;person id="413" age="21"&gt; &lt;plan selected="yes"&gt;</v>
      </c>
      <c r="V417" t="str">
        <f t="shared" ca="1" si="71"/>
        <v>&lt;act type="h" x="829" y="944" end_time="06:00:00" /&gt;</v>
      </c>
      <c r="W417" t="str">
        <f t="shared" si="72"/>
        <v>&lt;leg mode="car"&gt;&lt;/leg&gt;</v>
      </c>
      <c r="X417" t="str">
        <f t="shared" ca="1" si="73"/>
        <v>&lt;act type="s" x="1284" y="1934" end_time="16:00:00" /&gt;</v>
      </c>
      <c r="Y417" t="str">
        <f t="shared" si="74"/>
        <v>&lt;leg mode="car"&gt;&lt;/leg&gt;</v>
      </c>
      <c r="Z417" t="str">
        <f t="shared" ca="1" si="75"/>
        <v>&lt;act type="h" x="829" y="944" /&gt; &lt;/plan&gt; &lt;/person&gt;</v>
      </c>
    </row>
    <row r="418" spans="1:26" x14ac:dyDescent="0.25">
      <c r="A418">
        <v>11</v>
      </c>
      <c r="B418">
        <v>12</v>
      </c>
      <c r="D418">
        <v>414</v>
      </c>
      <c r="E418">
        <v>21</v>
      </c>
      <c r="F418" t="s">
        <v>37</v>
      </c>
      <c r="G418">
        <f ca="1">ROUND(INDEX(nodes!$B:$B,MATCH(A418,nodes!$A:$A,0))+RAND()*$B$1*2-$B$1,0)</f>
        <v>1101</v>
      </c>
      <c r="H418">
        <f ca="1">ROUND(INDEX(nodes!$C:$C,MATCH(A418,nodes!$A:$A,0))+RAND()*$B$1*2-$B$1,0)</f>
        <v>876</v>
      </c>
      <c r="I418" s="1">
        <v>0.25</v>
      </c>
      <c r="J418" t="s">
        <v>10</v>
      </c>
      <c r="K418" t="s">
        <v>39</v>
      </c>
      <c r="L418">
        <f ca="1">ROUND(INDEX(nodes!$B:$B,MATCH(B418,nodes!$A:$A,0))+RAND()*$B$1*2-$B$1,0)</f>
        <v>876</v>
      </c>
      <c r="M418">
        <f ca="1">ROUND(INDEX(nodes!$C:$C,MATCH(B418,nodes!$A:$A,0))+RAND()*$B$1*2-$B$1,0)</f>
        <v>2134</v>
      </c>
      <c r="N418" s="1">
        <v>0.66666666666666696</v>
      </c>
      <c r="O418" t="s">
        <v>10</v>
      </c>
      <c r="P418" t="str">
        <f t="shared" si="76"/>
        <v>h</v>
      </c>
      <c r="Q418">
        <f t="shared" ca="1" si="77"/>
        <v>1101</v>
      </c>
      <c r="R418">
        <f t="shared" ca="1" si="78"/>
        <v>876</v>
      </c>
      <c r="T418" t="s">
        <v>11</v>
      </c>
      <c r="U418" t="str">
        <f t="shared" si="70"/>
        <v>&lt;person id="414" age="21"&gt; &lt;plan selected="yes"&gt;</v>
      </c>
      <c r="V418" t="str">
        <f t="shared" ca="1" si="71"/>
        <v>&lt;act type="h" x="1101" y="876" end_time="06:00:00" /&gt;</v>
      </c>
      <c r="W418" t="str">
        <f t="shared" si="72"/>
        <v>&lt;leg mode="car"&gt;&lt;/leg&gt;</v>
      </c>
      <c r="X418" t="str">
        <f t="shared" ca="1" si="73"/>
        <v>&lt;act type="s" x="876" y="2134" end_time="16:00:00" /&gt;</v>
      </c>
      <c r="Y418" t="str">
        <f t="shared" si="74"/>
        <v>&lt;leg mode="car"&gt;&lt;/leg&gt;</v>
      </c>
      <c r="Z418" t="str">
        <f t="shared" ca="1" si="75"/>
        <v>&lt;act type="h" x="1101" y="876" /&gt; &lt;/plan&gt; &lt;/person&gt;</v>
      </c>
    </row>
    <row r="419" spans="1:26" x14ac:dyDescent="0.25">
      <c r="A419">
        <v>11</v>
      </c>
      <c r="B419">
        <v>12</v>
      </c>
      <c r="D419">
        <v>415</v>
      </c>
      <c r="E419">
        <v>21</v>
      </c>
      <c r="F419" t="s">
        <v>37</v>
      </c>
      <c r="G419">
        <f ca="1">ROUND(INDEX(nodes!$B:$B,MATCH(A419,nodes!$A:$A,0))+RAND()*$B$1*2-$B$1,0)</f>
        <v>993</v>
      </c>
      <c r="H419">
        <f ca="1">ROUND(INDEX(nodes!$C:$C,MATCH(A419,nodes!$A:$A,0))+RAND()*$B$1*2-$B$1,0)</f>
        <v>885</v>
      </c>
      <c r="I419" s="1">
        <v>0.25</v>
      </c>
      <c r="J419" t="s">
        <v>10</v>
      </c>
      <c r="K419" t="s">
        <v>39</v>
      </c>
      <c r="L419">
        <f ca="1">ROUND(INDEX(nodes!$B:$B,MATCH(B419,nodes!$A:$A,0))+RAND()*$B$1*2-$B$1,0)</f>
        <v>1151</v>
      </c>
      <c r="M419">
        <f ca="1">ROUND(INDEX(nodes!$C:$C,MATCH(B419,nodes!$A:$A,0))+RAND()*$B$1*2-$B$1,0)</f>
        <v>2206</v>
      </c>
      <c r="N419" s="1">
        <v>0.66666666666666696</v>
      </c>
      <c r="O419" t="s">
        <v>10</v>
      </c>
      <c r="P419" t="str">
        <f t="shared" si="76"/>
        <v>h</v>
      </c>
      <c r="Q419">
        <f t="shared" ca="1" si="77"/>
        <v>993</v>
      </c>
      <c r="R419">
        <f t="shared" ca="1" si="78"/>
        <v>885</v>
      </c>
      <c r="T419" t="s">
        <v>11</v>
      </c>
      <c r="U419" t="str">
        <f t="shared" si="70"/>
        <v>&lt;person id="415" age="21"&gt; &lt;plan selected="yes"&gt;</v>
      </c>
      <c r="V419" t="str">
        <f t="shared" ca="1" si="71"/>
        <v>&lt;act type="h" x="993" y="885" end_time="06:00:00" /&gt;</v>
      </c>
      <c r="W419" t="str">
        <f t="shared" si="72"/>
        <v>&lt;leg mode="car"&gt;&lt;/leg&gt;</v>
      </c>
      <c r="X419" t="str">
        <f t="shared" ca="1" si="73"/>
        <v>&lt;act type="s" x="1151" y="2206" end_time="16:00:00" /&gt;</v>
      </c>
      <c r="Y419" t="str">
        <f t="shared" si="74"/>
        <v>&lt;leg mode="car"&gt;&lt;/leg&gt;</v>
      </c>
      <c r="Z419" t="str">
        <f t="shared" ca="1" si="75"/>
        <v>&lt;act type="h" x="993" y="885" /&gt; &lt;/plan&gt; &lt;/person&gt;</v>
      </c>
    </row>
    <row r="420" spans="1:26" x14ac:dyDescent="0.25">
      <c r="A420">
        <v>11</v>
      </c>
      <c r="B420">
        <v>12</v>
      </c>
      <c r="D420">
        <v>416</v>
      </c>
      <c r="E420">
        <v>21</v>
      </c>
      <c r="F420" t="s">
        <v>37</v>
      </c>
      <c r="G420">
        <f ca="1">ROUND(INDEX(nodes!$B:$B,MATCH(A420,nodes!$A:$A,0))+RAND()*$B$1*2-$B$1,0)</f>
        <v>1260</v>
      </c>
      <c r="H420">
        <f ca="1">ROUND(INDEX(nodes!$C:$C,MATCH(A420,nodes!$A:$A,0))+RAND()*$B$1*2-$B$1,0)</f>
        <v>723</v>
      </c>
      <c r="I420" s="1">
        <v>0.25</v>
      </c>
      <c r="J420" t="s">
        <v>10</v>
      </c>
      <c r="K420" t="s">
        <v>39</v>
      </c>
      <c r="L420">
        <f ca="1">ROUND(INDEX(nodes!$B:$B,MATCH(B420,nodes!$A:$A,0))+RAND()*$B$1*2-$B$1,0)</f>
        <v>778</v>
      </c>
      <c r="M420">
        <f ca="1">ROUND(INDEX(nodes!$C:$C,MATCH(B420,nodes!$A:$A,0))+RAND()*$B$1*2-$B$1,0)</f>
        <v>2292</v>
      </c>
      <c r="N420" s="1">
        <v>0.66666666666666696</v>
      </c>
      <c r="O420" t="s">
        <v>10</v>
      </c>
      <c r="P420" t="str">
        <f t="shared" si="76"/>
        <v>h</v>
      </c>
      <c r="Q420">
        <f t="shared" ca="1" si="77"/>
        <v>1260</v>
      </c>
      <c r="R420">
        <f t="shared" ca="1" si="78"/>
        <v>723</v>
      </c>
      <c r="T420" t="s">
        <v>11</v>
      </c>
      <c r="U420" t="str">
        <f t="shared" si="70"/>
        <v>&lt;person id="416" age="21"&gt; &lt;plan selected="yes"&gt;</v>
      </c>
      <c r="V420" t="str">
        <f t="shared" ca="1" si="71"/>
        <v>&lt;act type="h" x="1260" y="723" end_time="06:00:00" /&gt;</v>
      </c>
      <c r="W420" t="str">
        <f t="shared" si="72"/>
        <v>&lt;leg mode="car"&gt;&lt;/leg&gt;</v>
      </c>
      <c r="X420" t="str">
        <f t="shared" ca="1" si="73"/>
        <v>&lt;act type="s" x="778" y="2292" end_time="16:00:00" /&gt;</v>
      </c>
      <c r="Y420" t="str">
        <f t="shared" si="74"/>
        <v>&lt;leg mode="car"&gt;&lt;/leg&gt;</v>
      </c>
      <c r="Z420" t="str">
        <f t="shared" ca="1" si="75"/>
        <v>&lt;act type="h" x="1260" y="723" /&gt; &lt;/plan&gt; &lt;/person&gt;</v>
      </c>
    </row>
    <row r="421" spans="1:26" x14ac:dyDescent="0.25">
      <c r="A421">
        <v>11</v>
      </c>
      <c r="B421">
        <v>12</v>
      </c>
      <c r="D421">
        <v>417</v>
      </c>
      <c r="E421">
        <v>21</v>
      </c>
      <c r="F421" t="s">
        <v>37</v>
      </c>
      <c r="G421">
        <f ca="1">ROUND(INDEX(nodes!$B:$B,MATCH(A421,nodes!$A:$A,0))+RAND()*$B$1*2-$B$1,0)</f>
        <v>1162</v>
      </c>
      <c r="H421">
        <f ca="1">ROUND(INDEX(nodes!$C:$C,MATCH(A421,nodes!$A:$A,0))+RAND()*$B$1*2-$B$1,0)</f>
        <v>1118</v>
      </c>
      <c r="I421" s="1">
        <v>0.25</v>
      </c>
      <c r="J421" t="s">
        <v>10</v>
      </c>
      <c r="K421" t="s">
        <v>39</v>
      </c>
      <c r="L421">
        <f ca="1">ROUND(INDEX(nodes!$B:$B,MATCH(B421,nodes!$A:$A,0))+RAND()*$B$1*2-$B$1,0)</f>
        <v>1033</v>
      </c>
      <c r="M421">
        <f ca="1">ROUND(INDEX(nodes!$C:$C,MATCH(B421,nodes!$A:$A,0))+RAND()*$B$1*2-$B$1,0)</f>
        <v>2250</v>
      </c>
      <c r="N421" s="1">
        <v>0.66666666666666696</v>
      </c>
      <c r="O421" t="s">
        <v>10</v>
      </c>
      <c r="P421" t="str">
        <f t="shared" si="76"/>
        <v>h</v>
      </c>
      <c r="Q421">
        <f t="shared" ca="1" si="77"/>
        <v>1162</v>
      </c>
      <c r="R421">
        <f t="shared" ca="1" si="78"/>
        <v>1118</v>
      </c>
      <c r="T421" t="s">
        <v>11</v>
      </c>
      <c r="U421" t="str">
        <f t="shared" si="70"/>
        <v>&lt;person id="417" age="21"&gt; &lt;plan selected="yes"&gt;</v>
      </c>
      <c r="V421" t="str">
        <f t="shared" ca="1" si="71"/>
        <v>&lt;act type="h" x="1162" y="1118" end_time="06:00:00" /&gt;</v>
      </c>
      <c r="W421" t="str">
        <f t="shared" si="72"/>
        <v>&lt;leg mode="car"&gt;&lt;/leg&gt;</v>
      </c>
      <c r="X421" t="str">
        <f t="shared" ca="1" si="73"/>
        <v>&lt;act type="s" x="1033" y="2250" end_time="16:00:00" /&gt;</v>
      </c>
      <c r="Y421" t="str">
        <f t="shared" si="74"/>
        <v>&lt;leg mode="car"&gt;&lt;/leg&gt;</v>
      </c>
      <c r="Z421" t="str">
        <f t="shared" ca="1" si="75"/>
        <v>&lt;act type="h" x="1162" y="1118" /&gt; &lt;/plan&gt; &lt;/person&gt;</v>
      </c>
    </row>
    <row r="422" spans="1:26" x14ac:dyDescent="0.25">
      <c r="A422">
        <v>11</v>
      </c>
      <c r="B422">
        <v>12</v>
      </c>
      <c r="D422">
        <v>418</v>
      </c>
      <c r="E422">
        <v>21</v>
      </c>
      <c r="F422" t="s">
        <v>37</v>
      </c>
      <c r="G422">
        <f ca="1">ROUND(INDEX(nodes!$B:$B,MATCH(A422,nodes!$A:$A,0))+RAND()*$B$1*2-$B$1,0)</f>
        <v>1195</v>
      </c>
      <c r="H422">
        <f ca="1">ROUND(INDEX(nodes!$C:$C,MATCH(A422,nodes!$A:$A,0))+RAND()*$B$1*2-$B$1,0)</f>
        <v>839</v>
      </c>
      <c r="I422" s="1">
        <v>0.25</v>
      </c>
      <c r="J422" t="s">
        <v>10</v>
      </c>
      <c r="K422" t="s">
        <v>39</v>
      </c>
      <c r="L422">
        <f ca="1">ROUND(INDEX(nodes!$B:$B,MATCH(B422,nodes!$A:$A,0))+RAND()*$B$1*2-$B$1,0)</f>
        <v>952</v>
      </c>
      <c r="M422">
        <f ca="1">ROUND(INDEX(nodes!$C:$C,MATCH(B422,nodes!$A:$A,0))+RAND()*$B$1*2-$B$1,0)</f>
        <v>2211</v>
      </c>
      <c r="N422" s="1">
        <v>0.66666666666666696</v>
      </c>
      <c r="O422" t="s">
        <v>10</v>
      </c>
      <c r="P422" t="str">
        <f t="shared" si="76"/>
        <v>h</v>
      </c>
      <c r="Q422">
        <f t="shared" ca="1" si="77"/>
        <v>1195</v>
      </c>
      <c r="R422">
        <f t="shared" ca="1" si="78"/>
        <v>839</v>
      </c>
      <c r="T422" t="s">
        <v>11</v>
      </c>
      <c r="U422" t="str">
        <f t="shared" si="70"/>
        <v>&lt;person id="418" age="21"&gt; &lt;plan selected="yes"&gt;</v>
      </c>
      <c r="V422" t="str">
        <f t="shared" ca="1" si="71"/>
        <v>&lt;act type="h" x="1195" y="839" end_time="06:00:00" /&gt;</v>
      </c>
      <c r="W422" t="str">
        <f t="shared" si="72"/>
        <v>&lt;leg mode="car"&gt;&lt;/leg&gt;</v>
      </c>
      <c r="X422" t="str">
        <f t="shared" ca="1" si="73"/>
        <v>&lt;act type="s" x="952" y="2211" end_time="16:00:00" /&gt;</v>
      </c>
      <c r="Y422" t="str">
        <f t="shared" si="74"/>
        <v>&lt;leg mode="car"&gt;&lt;/leg&gt;</v>
      </c>
      <c r="Z422" t="str">
        <f t="shared" ca="1" si="75"/>
        <v>&lt;act type="h" x="1195" y="839" /&gt; &lt;/plan&gt; &lt;/person&gt;</v>
      </c>
    </row>
    <row r="423" spans="1:26" x14ac:dyDescent="0.25">
      <c r="A423">
        <v>11</v>
      </c>
      <c r="B423">
        <v>12</v>
      </c>
      <c r="D423">
        <v>419</v>
      </c>
      <c r="E423">
        <v>21</v>
      </c>
      <c r="F423" t="s">
        <v>37</v>
      </c>
      <c r="G423">
        <f ca="1">ROUND(INDEX(nodes!$B:$B,MATCH(A423,nodes!$A:$A,0))+RAND()*$B$1*2-$B$1,0)</f>
        <v>701</v>
      </c>
      <c r="H423">
        <f ca="1">ROUND(INDEX(nodes!$C:$C,MATCH(A423,nodes!$A:$A,0))+RAND()*$B$1*2-$B$1,0)</f>
        <v>864</v>
      </c>
      <c r="I423" s="1">
        <v>0.25</v>
      </c>
      <c r="J423" t="s">
        <v>10</v>
      </c>
      <c r="K423" t="s">
        <v>39</v>
      </c>
      <c r="L423">
        <f ca="1">ROUND(INDEX(nodes!$B:$B,MATCH(B423,nodes!$A:$A,0))+RAND()*$B$1*2-$B$1,0)</f>
        <v>853</v>
      </c>
      <c r="M423">
        <f ca="1">ROUND(INDEX(nodes!$C:$C,MATCH(B423,nodes!$A:$A,0))+RAND()*$B$1*2-$B$1,0)</f>
        <v>1900</v>
      </c>
      <c r="N423" s="1">
        <v>0.66666666666666696</v>
      </c>
      <c r="O423" t="s">
        <v>10</v>
      </c>
      <c r="P423" t="str">
        <f t="shared" si="76"/>
        <v>h</v>
      </c>
      <c r="Q423">
        <f t="shared" ca="1" si="77"/>
        <v>701</v>
      </c>
      <c r="R423">
        <f t="shared" ca="1" si="78"/>
        <v>864</v>
      </c>
      <c r="T423" t="s">
        <v>11</v>
      </c>
      <c r="U423" t="str">
        <f t="shared" si="70"/>
        <v>&lt;person id="419" age="21"&gt; &lt;plan selected="yes"&gt;</v>
      </c>
      <c r="V423" t="str">
        <f t="shared" ca="1" si="71"/>
        <v>&lt;act type="h" x="701" y="864" end_time="06:00:00" /&gt;</v>
      </c>
      <c r="W423" t="str">
        <f t="shared" si="72"/>
        <v>&lt;leg mode="car"&gt;&lt;/leg&gt;</v>
      </c>
      <c r="X423" t="str">
        <f t="shared" ca="1" si="73"/>
        <v>&lt;act type="s" x="853" y="1900" end_time="16:00:00" /&gt;</v>
      </c>
      <c r="Y423" t="str">
        <f t="shared" si="74"/>
        <v>&lt;leg mode="car"&gt;&lt;/leg&gt;</v>
      </c>
      <c r="Z423" t="str">
        <f t="shared" ca="1" si="75"/>
        <v>&lt;act type="h" x="701" y="864" /&gt; &lt;/plan&gt; &lt;/person&gt;</v>
      </c>
    </row>
    <row r="424" spans="1:26" x14ac:dyDescent="0.25">
      <c r="A424">
        <v>11</v>
      </c>
      <c r="B424">
        <v>12</v>
      </c>
      <c r="D424">
        <v>420</v>
      </c>
      <c r="E424">
        <v>21</v>
      </c>
      <c r="F424" t="s">
        <v>37</v>
      </c>
      <c r="G424">
        <f ca="1">ROUND(INDEX(nodes!$B:$B,MATCH(A424,nodes!$A:$A,0))+RAND()*$B$1*2-$B$1,0)</f>
        <v>1231</v>
      </c>
      <c r="H424">
        <f ca="1">ROUND(INDEX(nodes!$C:$C,MATCH(A424,nodes!$A:$A,0))+RAND()*$B$1*2-$B$1,0)</f>
        <v>713</v>
      </c>
      <c r="I424" s="1">
        <v>0.25</v>
      </c>
      <c r="J424" t="s">
        <v>10</v>
      </c>
      <c r="K424" t="s">
        <v>39</v>
      </c>
      <c r="L424">
        <f ca="1">ROUND(INDEX(nodes!$B:$B,MATCH(B424,nodes!$A:$A,0))+RAND()*$B$1*2-$B$1,0)</f>
        <v>1259</v>
      </c>
      <c r="M424">
        <f ca="1">ROUND(INDEX(nodes!$C:$C,MATCH(B424,nodes!$A:$A,0))+RAND()*$B$1*2-$B$1,0)</f>
        <v>2121</v>
      </c>
      <c r="N424" s="1">
        <v>0.66666666666666696</v>
      </c>
      <c r="O424" t="s">
        <v>10</v>
      </c>
      <c r="P424" t="str">
        <f t="shared" si="76"/>
        <v>h</v>
      </c>
      <c r="Q424">
        <f t="shared" ca="1" si="77"/>
        <v>1231</v>
      </c>
      <c r="R424">
        <f t="shared" ca="1" si="78"/>
        <v>713</v>
      </c>
      <c r="T424" t="s">
        <v>11</v>
      </c>
      <c r="U424" t="str">
        <f t="shared" si="70"/>
        <v>&lt;person id="420" age="21"&gt; &lt;plan selected="yes"&gt;</v>
      </c>
      <c r="V424" t="str">
        <f t="shared" ca="1" si="71"/>
        <v>&lt;act type="h" x="1231" y="713" end_time="06:00:00" /&gt;</v>
      </c>
      <c r="W424" t="str">
        <f t="shared" si="72"/>
        <v>&lt;leg mode="car"&gt;&lt;/leg&gt;</v>
      </c>
      <c r="X424" t="str">
        <f t="shared" ca="1" si="73"/>
        <v>&lt;act type="s" x="1259" y="2121" end_time="16:00:00" /&gt;</v>
      </c>
      <c r="Y424" t="str">
        <f t="shared" si="74"/>
        <v>&lt;leg mode="car"&gt;&lt;/leg&gt;</v>
      </c>
      <c r="Z424" t="str">
        <f t="shared" ca="1" si="75"/>
        <v>&lt;act type="h" x="1231" y="713" /&gt; &lt;/plan&gt; &lt;/person&gt;</v>
      </c>
    </row>
    <row r="425" spans="1:26" x14ac:dyDescent="0.25">
      <c r="A425">
        <v>11</v>
      </c>
      <c r="B425">
        <v>12</v>
      </c>
      <c r="D425">
        <v>421</v>
      </c>
      <c r="E425">
        <v>21</v>
      </c>
      <c r="F425" t="s">
        <v>37</v>
      </c>
      <c r="G425">
        <f ca="1">ROUND(INDEX(nodes!$B:$B,MATCH(A425,nodes!$A:$A,0))+RAND()*$B$1*2-$B$1,0)</f>
        <v>1068</v>
      </c>
      <c r="H425">
        <f ca="1">ROUND(INDEX(nodes!$C:$C,MATCH(A425,nodes!$A:$A,0))+RAND()*$B$1*2-$B$1,0)</f>
        <v>1180</v>
      </c>
      <c r="I425" s="1">
        <v>0.25</v>
      </c>
      <c r="J425" t="s">
        <v>10</v>
      </c>
      <c r="K425" t="s">
        <v>39</v>
      </c>
      <c r="L425">
        <f ca="1">ROUND(INDEX(nodes!$B:$B,MATCH(B425,nodes!$A:$A,0))+RAND()*$B$1*2-$B$1,0)</f>
        <v>770</v>
      </c>
      <c r="M425">
        <f ca="1">ROUND(INDEX(nodes!$C:$C,MATCH(B425,nodes!$A:$A,0))+RAND()*$B$1*2-$B$1,0)</f>
        <v>2182</v>
      </c>
      <c r="N425" s="1">
        <v>0.66666666666666696</v>
      </c>
      <c r="O425" t="s">
        <v>10</v>
      </c>
      <c r="P425" t="str">
        <f t="shared" si="76"/>
        <v>h</v>
      </c>
      <c r="Q425">
        <f t="shared" ca="1" si="77"/>
        <v>1068</v>
      </c>
      <c r="R425">
        <f t="shared" ca="1" si="78"/>
        <v>1180</v>
      </c>
      <c r="T425" t="s">
        <v>11</v>
      </c>
      <c r="U425" t="str">
        <f t="shared" si="70"/>
        <v>&lt;person id="421" age="21"&gt; &lt;plan selected="yes"&gt;</v>
      </c>
      <c r="V425" t="str">
        <f t="shared" ca="1" si="71"/>
        <v>&lt;act type="h" x="1068" y="1180" end_time="06:00:00" /&gt;</v>
      </c>
      <c r="W425" t="str">
        <f t="shared" si="72"/>
        <v>&lt;leg mode="car"&gt;&lt;/leg&gt;</v>
      </c>
      <c r="X425" t="str">
        <f t="shared" ca="1" si="73"/>
        <v>&lt;act type="s" x="770" y="2182" end_time="16:00:00" /&gt;</v>
      </c>
      <c r="Y425" t="str">
        <f t="shared" si="74"/>
        <v>&lt;leg mode="car"&gt;&lt;/leg&gt;</v>
      </c>
      <c r="Z425" t="str">
        <f t="shared" ca="1" si="75"/>
        <v>&lt;act type="h" x="1068" y="1180" /&gt; &lt;/plan&gt; &lt;/person&gt;</v>
      </c>
    </row>
    <row r="426" spans="1:26" x14ac:dyDescent="0.25">
      <c r="A426">
        <v>11</v>
      </c>
      <c r="B426">
        <v>12</v>
      </c>
      <c r="D426">
        <v>422</v>
      </c>
      <c r="E426">
        <v>21</v>
      </c>
      <c r="F426" t="s">
        <v>37</v>
      </c>
      <c r="G426">
        <f ca="1">ROUND(INDEX(nodes!$B:$B,MATCH(A426,nodes!$A:$A,0))+RAND()*$B$1*2-$B$1,0)</f>
        <v>1202</v>
      </c>
      <c r="H426">
        <f ca="1">ROUND(INDEX(nodes!$C:$C,MATCH(A426,nodes!$A:$A,0))+RAND()*$B$1*2-$B$1,0)</f>
        <v>1091</v>
      </c>
      <c r="I426" s="1">
        <v>0.25</v>
      </c>
      <c r="J426" t="s">
        <v>10</v>
      </c>
      <c r="K426" t="s">
        <v>39</v>
      </c>
      <c r="L426">
        <f ca="1">ROUND(INDEX(nodes!$B:$B,MATCH(B426,nodes!$A:$A,0))+RAND()*$B$1*2-$B$1,0)</f>
        <v>752</v>
      </c>
      <c r="M426">
        <f ca="1">ROUND(INDEX(nodes!$C:$C,MATCH(B426,nodes!$A:$A,0))+RAND()*$B$1*2-$B$1,0)</f>
        <v>1931</v>
      </c>
      <c r="N426" s="1">
        <v>0.66666666666666696</v>
      </c>
      <c r="O426" t="s">
        <v>10</v>
      </c>
      <c r="P426" t="str">
        <f t="shared" si="76"/>
        <v>h</v>
      </c>
      <c r="Q426">
        <f t="shared" ca="1" si="77"/>
        <v>1202</v>
      </c>
      <c r="R426">
        <f t="shared" ca="1" si="78"/>
        <v>1091</v>
      </c>
      <c r="T426" t="s">
        <v>11</v>
      </c>
      <c r="U426" t="str">
        <f t="shared" si="70"/>
        <v>&lt;person id="422" age="21"&gt; &lt;plan selected="yes"&gt;</v>
      </c>
      <c r="V426" t="str">
        <f t="shared" ca="1" si="71"/>
        <v>&lt;act type="h" x="1202" y="1091" end_time="06:00:00" /&gt;</v>
      </c>
      <c r="W426" t="str">
        <f t="shared" si="72"/>
        <v>&lt;leg mode="car"&gt;&lt;/leg&gt;</v>
      </c>
      <c r="X426" t="str">
        <f t="shared" ca="1" si="73"/>
        <v>&lt;act type="s" x="752" y="1931" end_time="16:00:00" /&gt;</v>
      </c>
      <c r="Y426" t="str">
        <f t="shared" si="74"/>
        <v>&lt;leg mode="car"&gt;&lt;/leg&gt;</v>
      </c>
      <c r="Z426" t="str">
        <f t="shared" ca="1" si="75"/>
        <v>&lt;act type="h" x="1202" y="1091" /&gt; &lt;/plan&gt; &lt;/person&gt;</v>
      </c>
    </row>
    <row r="427" spans="1:26" x14ac:dyDescent="0.25">
      <c r="A427">
        <v>11</v>
      </c>
      <c r="B427">
        <v>12</v>
      </c>
      <c r="D427">
        <v>423</v>
      </c>
      <c r="E427">
        <v>21</v>
      </c>
      <c r="F427" t="s">
        <v>37</v>
      </c>
      <c r="G427">
        <f ca="1">ROUND(INDEX(nodes!$B:$B,MATCH(A427,nodes!$A:$A,0))+RAND()*$B$1*2-$B$1,0)</f>
        <v>983</v>
      </c>
      <c r="H427">
        <f ca="1">ROUND(INDEX(nodes!$C:$C,MATCH(A427,nodes!$A:$A,0))+RAND()*$B$1*2-$B$1,0)</f>
        <v>1298</v>
      </c>
      <c r="I427" s="1">
        <v>0.25</v>
      </c>
      <c r="J427" t="s">
        <v>10</v>
      </c>
      <c r="K427" t="s">
        <v>39</v>
      </c>
      <c r="L427">
        <f ca="1">ROUND(INDEX(nodes!$B:$B,MATCH(B427,nodes!$A:$A,0))+RAND()*$B$1*2-$B$1,0)</f>
        <v>1050</v>
      </c>
      <c r="M427">
        <f ca="1">ROUND(INDEX(nodes!$C:$C,MATCH(B427,nodes!$A:$A,0))+RAND()*$B$1*2-$B$1,0)</f>
        <v>2210</v>
      </c>
      <c r="N427" s="1">
        <v>0.66666666666666696</v>
      </c>
      <c r="O427" t="s">
        <v>10</v>
      </c>
      <c r="P427" t="str">
        <f t="shared" si="76"/>
        <v>h</v>
      </c>
      <c r="Q427">
        <f t="shared" ca="1" si="77"/>
        <v>983</v>
      </c>
      <c r="R427">
        <f t="shared" ca="1" si="78"/>
        <v>1298</v>
      </c>
      <c r="T427" t="s">
        <v>11</v>
      </c>
      <c r="U427" t="str">
        <f t="shared" si="70"/>
        <v>&lt;person id="423" age="21"&gt; &lt;plan selected="yes"&gt;</v>
      </c>
      <c r="V427" t="str">
        <f t="shared" ca="1" si="71"/>
        <v>&lt;act type="h" x="983" y="1298" end_time="06:00:00" /&gt;</v>
      </c>
      <c r="W427" t="str">
        <f t="shared" si="72"/>
        <v>&lt;leg mode="car"&gt;&lt;/leg&gt;</v>
      </c>
      <c r="X427" t="str">
        <f t="shared" ca="1" si="73"/>
        <v>&lt;act type="s" x="1050" y="2210" end_time="16:00:00" /&gt;</v>
      </c>
      <c r="Y427" t="str">
        <f t="shared" si="74"/>
        <v>&lt;leg mode="car"&gt;&lt;/leg&gt;</v>
      </c>
      <c r="Z427" t="str">
        <f t="shared" ca="1" si="75"/>
        <v>&lt;act type="h" x="983" y="1298" /&gt; &lt;/plan&gt; &lt;/person&gt;</v>
      </c>
    </row>
    <row r="428" spans="1:26" x14ac:dyDescent="0.25">
      <c r="A428">
        <v>11</v>
      </c>
      <c r="B428">
        <v>12</v>
      </c>
      <c r="D428">
        <v>424</v>
      </c>
      <c r="E428">
        <v>21</v>
      </c>
      <c r="F428" t="s">
        <v>37</v>
      </c>
      <c r="G428">
        <f ca="1">ROUND(INDEX(nodes!$B:$B,MATCH(A428,nodes!$A:$A,0))+RAND()*$B$1*2-$B$1,0)</f>
        <v>922</v>
      </c>
      <c r="H428">
        <f ca="1">ROUND(INDEX(nodes!$C:$C,MATCH(A428,nodes!$A:$A,0))+RAND()*$B$1*2-$B$1,0)</f>
        <v>701</v>
      </c>
      <c r="I428" s="1">
        <v>0.25</v>
      </c>
      <c r="J428" t="s">
        <v>10</v>
      </c>
      <c r="K428" t="s">
        <v>39</v>
      </c>
      <c r="L428">
        <f ca="1">ROUND(INDEX(nodes!$B:$B,MATCH(B428,nodes!$A:$A,0))+RAND()*$B$1*2-$B$1,0)</f>
        <v>879</v>
      </c>
      <c r="M428">
        <f ca="1">ROUND(INDEX(nodes!$C:$C,MATCH(B428,nodes!$A:$A,0))+RAND()*$B$1*2-$B$1,0)</f>
        <v>2299</v>
      </c>
      <c r="N428" s="1">
        <v>0.66666666666666696</v>
      </c>
      <c r="O428" t="s">
        <v>10</v>
      </c>
      <c r="P428" t="str">
        <f t="shared" si="76"/>
        <v>h</v>
      </c>
      <c r="Q428">
        <f t="shared" ca="1" si="77"/>
        <v>922</v>
      </c>
      <c r="R428">
        <f t="shared" ca="1" si="78"/>
        <v>701</v>
      </c>
      <c r="T428" t="s">
        <v>11</v>
      </c>
      <c r="U428" t="str">
        <f t="shared" si="70"/>
        <v>&lt;person id="424" age="21"&gt; &lt;plan selected="yes"&gt;</v>
      </c>
      <c r="V428" t="str">
        <f t="shared" ca="1" si="71"/>
        <v>&lt;act type="h" x="922" y="701" end_time="06:00:00" /&gt;</v>
      </c>
      <c r="W428" t="str">
        <f t="shared" si="72"/>
        <v>&lt;leg mode="car"&gt;&lt;/leg&gt;</v>
      </c>
      <c r="X428" t="str">
        <f t="shared" ca="1" si="73"/>
        <v>&lt;act type="s" x="879" y="2299" end_time="16:00:00" /&gt;</v>
      </c>
      <c r="Y428" t="str">
        <f t="shared" si="74"/>
        <v>&lt;leg mode="car"&gt;&lt;/leg&gt;</v>
      </c>
      <c r="Z428" t="str">
        <f t="shared" ca="1" si="75"/>
        <v>&lt;act type="h" x="922" y="701" /&gt; &lt;/plan&gt; &lt;/person&gt;</v>
      </c>
    </row>
    <row r="429" spans="1:26" x14ac:dyDescent="0.25">
      <c r="A429">
        <v>11</v>
      </c>
      <c r="B429">
        <v>12</v>
      </c>
      <c r="D429">
        <v>425</v>
      </c>
      <c r="E429">
        <v>21</v>
      </c>
      <c r="F429" t="s">
        <v>37</v>
      </c>
      <c r="G429">
        <f ca="1">ROUND(INDEX(nodes!$B:$B,MATCH(A429,nodes!$A:$A,0))+RAND()*$B$1*2-$B$1,0)</f>
        <v>756</v>
      </c>
      <c r="H429">
        <f ca="1">ROUND(INDEX(nodes!$C:$C,MATCH(A429,nodes!$A:$A,0))+RAND()*$B$1*2-$B$1,0)</f>
        <v>726</v>
      </c>
      <c r="I429" s="1">
        <v>0.25</v>
      </c>
      <c r="J429" t="s">
        <v>10</v>
      </c>
      <c r="K429" t="s">
        <v>39</v>
      </c>
      <c r="L429">
        <f ca="1">ROUND(INDEX(nodes!$B:$B,MATCH(B429,nodes!$A:$A,0))+RAND()*$B$1*2-$B$1,0)</f>
        <v>1111</v>
      </c>
      <c r="M429">
        <f ca="1">ROUND(INDEX(nodes!$C:$C,MATCH(B429,nodes!$A:$A,0))+RAND()*$B$1*2-$B$1,0)</f>
        <v>2138</v>
      </c>
      <c r="N429" s="1">
        <v>0.66666666666666696</v>
      </c>
      <c r="O429" t="s">
        <v>10</v>
      </c>
      <c r="P429" t="str">
        <f t="shared" si="76"/>
        <v>h</v>
      </c>
      <c r="Q429">
        <f t="shared" ca="1" si="77"/>
        <v>756</v>
      </c>
      <c r="R429">
        <f t="shared" ca="1" si="78"/>
        <v>726</v>
      </c>
      <c r="T429" t="s">
        <v>11</v>
      </c>
      <c r="U429" t="str">
        <f t="shared" si="70"/>
        <v>&lt;person id="425" age="21"&gt; &lt;plan selected="yes"&gt;</v>
      </c>
      <c r="V429" t="str">
        <f t="shared" ca="1" si="71"/>
        <v>&lt;act type="h" x="756" y="726" end_time="06:00:00" /&gt;</v>
      </c>
      <c r="W429" t="str">
        <f t="shared" si="72"/>
        <v>&lt;leg mode="car"&gt;&lt;/leg&gt;</v>
      </c>
      <c r="X429" t="str">
        <f t="shared" ca="1" si="73"/>
        <v>&lt;act type="s" x="1111" y="2138" end_time="16:00:00" /&gt;</v>
      </c>
      <c r="Y429" t="str">
        <f t="shared" si="74"/>
        <v>&lt;leg mode="car"&gt;&lt;/leg&gt;</v>
      </c>
      <c r="Z429" t="str">
        <f t="shared" ca="1" si="75"/>
        <v>&lt;act type="h" x="756" y="726" /&gt; &lt;/plan&gt; &lt;/person&gt;</v>
      </c>
    </row>
    <row r="430" spans="1:26" x14ac:dyDescent="0.25">
      <c r="A430">
        <v>11</v>
      </c>
      <c r="B430">
        <v>12</v>
      </c>
      <c r="D430">
        <v>426</v>
      </c>
      <c r="E430">
        <v>21</v>
      </c>
      <c r="F430" t="s">
        <v>37</v>
      </c>
      <c r="G430">
        <f ca="1">ROUND(INDEX(nodes!$B:$B,MATCH(A430,nodes!$A:$A,0))+RAND()*$B$1*2-$B$1,0)</f>
        <v>1080</v>
      </c>
      <c r="H430">
        <f ca="1">ROUND(INDEX(nodes!$C:$C,MATCH(A430,nodes!$A:$A,0))+RAND()*$B$1*2-$B$1,0)</f>
        <v>1284</v>
      </c>
      <c r="I430" s="1">
        <v>0.25</v>
      </c>
      <c r="J430" t="s">
        <v>10</v>
      </c>
      <c r="K430" t="s">
        <v>39</v>
      </c>
      <c r="L430">
        <f ca="1">ROUND(INDEX(nodes!$B:$B,MATCH(B430,nodes!$A:$A,0))+RAND()*$B$1*2-$B$1,0)</f>
        <v>1084</v>
      </c>
      <c r="M430">
        <f ca="1">ROUND(INDEX(nodes!$C:$C,MATCH(B430,nodes!$A:$A,0))+RAND()*$B$1*2-$B$1,0)</f>
        <v>2137</v>
      </c>
      <c r="N430" s="1">
        <v>0.66666666666666696</v>
      </c>
      <c r="O430" t="s">
        <v>10</v>
      </c>
      <c r="P430" t="str">
        <f t="shared" si="76"/>
        <v>h</v>
      </c>
      <c r="Q430">
        <f t="shared" ca="1" si="77"/>
        <v>1080</v>
      </c>
      <c r="R430">
        <f t="shared" ca="1" si="78"/>
        <v>1284</v>
      </c>
      <c r="T430" t="s">
        <v>11</v>
      </c>
      <c r="U430" t="str">
        <f t="shared" si="70"/>
        <v>&lt;person id="426" age="21"&gt; &lt;plan selected="yes"&gt;</v>
      </c>
      <c r="V430" t="str">
        <f t="shared" ca="1" si="71"/>
        <v>&lt;act type="h" x="1080" y="1284" end_time="06:00:00" /&gt;</v>
      </c>
      <c r="W430" t="str">
        <f t="shared" si="72"/>
        <v>&lt;leg mode="car"&gt;&lt;/leg&gt;</v>
      </c>
      <c r="X430" t="str">
        <f t="shared" ca="1" si="73"/>
        <v>&lt;act type="s" x="1084" y="2137" end_time="16:00:00" /&gt;</v>
      </c>
      <c r="Y430" t="str">
        <f t="shared" si="74"/>
        <v>&lt;leg mode="car"&gt;&lt;/leg&gt;</v>
      </c>
      <c r="Z430" t="str">
        <f t="shared" ca="1" si="75"/>
        <v>&lt;act type="h" x="1080" y="1284" /&gt; &lt;/plan&gt; &lt;/person&gt;</v>
      </c>
    </row>
    <row r="431" spans="1:26" x14ac:dyDescent="0.25">
      <c r="A431">
        <v>11</v>
      </c>
      <c r="B431">
        <v>12</v>
      </c>
      <c r="D431">
        <v>427</v>
      </c>
      <c r="E431">
        <v>21</v>
      </c>
      <c r="F431" t="s">
        <v>37</v>
      </c>
      <c r="G431">
        <f ca="1">ROUND(INDEX(nodes!$B:$B,MATCH(A431,nodes!$A:$A,0))+RAND()*$B$1*2-$B$1,0)</f>
        <v>1124</v>
      </c>
      <c r="H431">
        <f ca="1">ROUND(INDEX(nodes!$C:$C,MATCH(A431,nodes!$A:$A,0))+RAND()*$B$1*2-$B$1,0)</f>
        <v>1089</v>
      </c>
      <c r="I431" s="1">
        <v>0.25</v>
      </c>
      <c r="J431" t="s">
        <v>10</v>
      </c>
      <c r="K431" t="s">
        <v>39</v>
      </c>
      <c r="L431">
        <f ca="1">ROUND(INDEX(nodes!$B:$B,MATCH(B431,nodes!$A:$A,0))+RAND()*$B$1*2-$B$1,0)</f>
        <v>978</v>
      </c>
      <c r="M431">
        <f ca="1">ROUND(INDEX(nodes!$C:$C,MATCH(B431,nodes!$A:$A,0))+RAND()*$B$1*2-$B$1,0)</f>
        <v>1767</v>
      </c>
      <c r="N431" s="1">
        <v>0.66666666666666696</v>
      </c>
      <c r="O431" t="s">
        <v>10</v>
      </c>
      <c r="P431" t="str">
        <f t="shared" si="76"/>
        <v>h</v>
      </c>
      <c r="Q431">
        <f t="shared" ca="1" si="77"/>
        <v>1124</v>
      </c>
      <c r="R431">
        <f t="shared" ca="1" si="78"/>
        <v>1089</v>
      </c>
      <c r="T431" t="s">
        <v>11</v>
      </c>
      <c r="U431" t="str">
        <f t="shared" si="70"/>
        <v>&lt;person id="427" age="21"&gt; &lt;plan selected="yes"&gt;</v>
      </c>
      <c r="V431" t="str">
        <f t="shared" ca="1" si="71"/>
        <v>&lt;act type="h" x="1124" y="1089" end_time="06:00:00" /&gt;</v>
      </c>
      <c r="W431" t="str">
        <f t="shared" si="72"/>
        <v>&lt;leg mode="car"&gt;&lt;/leg&gt;</v>
      </c>
      <c r="X431" t="str">
        <f t="shared" ca="1" si="73"/>
        <v>&lt;act type="s" x="978" y="1767" end_time="16:00:00" /&gt;</v>
      </c>
      <c r="Y431" t="str">
        <f t="shared" si="74"/>
        <v>&lt;leg mode="car"&gt;&lt;/leg&gt;</v>
      </c>
      <c r="Z431" t="str">
        <f t="shared" ca="1" si="75"/>
        <v>&lt;act type="h" x="1124" y="1089" /&gt; &lt;/plan&gt; &lt;/person&gt;</v>
      </c>
    </row>
    <row r="432" spans="1:26" x14ac:dyDescent="0.25">
      <c r="A432">
        <v>11</v>
      </c>
      <c r="B432">
        <v>12</v>
      </c>
      <c r="D432">
        <v>428</v>
      </c>
      <c r="E432">
        <v>21</v>
      </c>
      <c r="F432" t="s">
        <v>37</v>
      </c>
      <c r="G432">
        <f ca="1">ROUND(INDEX(nodes!$B:$B,MATCH(A432,nodes!$A:$A,0))+RAND()*$B$1*2-$B$1,0)</f>
        <v>1149</v>
      </c>
      <c r="H432">
        <f ca="1">ROUND(INDEX(nodes!$C:$C,MATCH(A432,nodes!$A:$A,0))+RAND()*$B$1*2-$B$1,0)</f>
        <v>894</v>
      </c>
      <c r="I432" s="1">
        <v>0.25</v>
      </c>
      <c r="J432" t="s">
        <v>10</v>
      </c>
      <c r="K432" t="s">
        <v>39</v>
      </c>
      <c r="L432">
        <f ca="1">ROUND(INDEX(nodes!$B:$B,MATCH(B432,nodes!$A:$A,0))+RAND()*$B$1*2-$B$1,0)</f>
        <v>1101</v>
      </c>
      <c r="M432">
        <f ca="1">ROUND(INDEX(nodes!$C:$C,MATCH(B432,nodes!$A:$A,0))+RAND()*$B$1*2-$B$1,0)</f>
        <v>2088</v>
      </c>
      <c r="N432" s="1">
        <v>0.66666666666666696</v>
      </c>
      <c r="O432" t="s">
        <v>10</v>
      </c>
      <c r="P432" t="str">
        <f t="shared" si="76"/>
        <v>h</v>
      </c>
      <c r="Q432">
        <f t="shared" ca="1" si="77"/>
        <v>1149</v>
      </c>
      <c r="R432">
        <f t="shared" ca="1" si="78"/>
        <v>894</v>
      </c>
      <c r="T432" t="s">
        <v>11</v>
      </c>
      <c r="U432" t="str">
        <f t="shared" si="70"/>
        <v>&lt;person id="428" age="21"&gt; &lt;plan selected="yes"&gt;</v>
      </c>
      <c r="V432" t="str">
        <f t="shared" ca="1" si="71"/>
        <v>&lt;act type="h" x="1149" y="894" end_time="06:00:00" /&gt;</v>
      </c>
      <c r="W432" t="str">
        <f t="shared" si="72"/>
        <v>&lt;leg mode="car"&gt;&lt;/leg&gt;</v>
      </c>
      <c r="X432" t="str">
        <f t="shared" ca="1" si="73"/>
        <v>&lt;act type="s" x="1101" y="2088" end_time="16:00:00" /&gt;</v>
      </c>
      <c r="Y432" t="str">
        <f t="shared" si="74"/>
        <v>&lt;leg mode="car"&gt;&lt;/leg&gt;</v>
      </c>
      <c r="Z432" t="str">
        <f t="shared" ca="1" si="75"/>
        <v>&lt;act type="h" x="1149" y="894" /&gt; &lt;/plan&gt; &lt;/person&gt;</v>
      </c>
    </row>
    <row r="433" spans="1:26" x14ac:dyDescent="0.25">
      <c r="A433">
        <v>11</v>
      </c>
      <c r="B433">
        <v>12</v>
      </c>
      <c r="D433">
        <v>429</v>
      </c>
      <c r="E433">
        <v>21</v>
      </c>
      <c r="F433" t="s">
        <v>37</v>
      </c>
      <c r="G433">
        <f ca="1">ROUND(INDEX(nodes!$B:$B,MATCH(A433,nodes!$A:$A,0))+RAND()*$B$1*2-$B$1,0)</f>
        <v>1053</v>
      </c>
      <c r="H433">
        <f ca="1">ROUND(INDEX(nodes!$C:$C,MATCH(A433,nodes!$A:$A,0))+RAND()*$B$1*2-$B$1,0)</f>
        <v>1119</v>
      </c>
      <c r="I433" s="1">
        <v>0.25</v>
      </c>
      <c r="J433" t="s">
        <v>10</v>
      </c>
      <c r="K433" t="s">
        <v>39</v>
      </c>
      <c r="L433">
        <f ca="1">ROUND(INDEX(nodes!$B:$B,MATCH(B433,nodes!$A:$A,0))+RAND()*$B$1*2-$B$1,0)</f>
        <v>794</v>
      </c>
      <c r="M433">
        <f ca="1">ROUND(INDEX(nodes!$C:$C,MATCH(B433,nodes!$A:$A,0))+RAND()*$B$1*2-$B$1,0)</f>
        <v>1999</v>
      </c>
      <c r="N433" s="1">
        <v>0.66666666666666696</v>
      </c>
      <c r="O433" t="s">
        <v>10</v>
      </c>
      <c r="P433" t="str">
        <f t="shared" si="76"/>
        <v>h</v>
      </c>
      <c r="Q433">
        <f t="shared" ca="1" si="77"/>
        <v>1053</v>
      </c>
      <c r="R433">
        <f t="shared" ca="1" si="78"/>
        <v>1119</v>
      </c>
      <c r="T433" t="s">
        <v>11</v>
      </c>
      <c r="U433" t="str">
        <f t="shared" si="70"/>
        <v>&lt;person id="429" age="21"&gt; &lt;plan selected="yes"&gt;</v>
      </c>
      <c r="V433" t="str">
        <f t="shared" ca="1" si="71"/>
        <v>&lt;act type="h" x="1053" y="1119" end_time="06:00:00" /&gt;</v>
      </c>
      <c r="W433" t="str">
        <f t="shared" si="72"/>
        <v>&lt;leg mode="car"&gt;&lt;/leg&gt;</v>
      </c>
      <c r="X433" t="str">
        <f t="shared" ca="1" si="73"/>
        <v>&lt;act type="s" x="794" y="1999" end_time="16:00:00" /&gt;</v>
      </c>
      <c r="Y433" t="str">
        <f t="shared" si="74"/>
        <v>&lt;leg mode="car"&gt;&lt;/leg&gt;</v>
      </c>
      <c r="Z433" t="str">
        <f t="shared" ca="1" si="75"/>
        <v>&lt;act type="h" x="1053" y="1119" /&gt; &lt;/plan&gt; &lt;/person&gt;</v>
      </c>
    </row>
    <row r="434" spans="1:26" x14ac:dyDescent="0.25">
      <c r="A434">
        <v>11</v>
      </c>
      <c r="B434">
        <v>12</v>
      </c>
      <c r="D434">
        <v>430</v>
      </c>
      <c r="E434">
        <v>21</v>
      </c>
      <c r="F434" t="s">
        <v>37</v>
      </c>
      <c r="G434">
        <f ca="1">ROUND(INDEX(nodes!$B:$B,MATCH(A434,nodes!$A:$A,0))+RAND()*$B$1*2-$B$1,0)</f>
        <v>1144</v>
      </c>
      <c r="H434">
        <f ca="1">ROUND(INDEX(nodes!$C:$C,MATCH(A434,nodes!$A:$A,0))+RAND()*$B$1*2-$B$1,0)</f>
        <v>713</v>
      </c>
      <c r="I434" s="1">
        <v>0.25</v>
      </c>
      <c r="J434" t="s">
        <v>10</v>
      </c>
      <c r="K434" t="s">
        <v>39</v>
      </c>
      <c r="L434">
        <f ca="1">ROUND(INDEX(nodes!$B:$B,MATCH(B434,nodes!$A:$A,0))+RAND()*$B$1*2-$B$1,0)</f>
        <v>1244</v>
      </c>
      <c r="M434">
        <f ca="1">ROUND(INDEX(nodes!$C:$C,MATCH(B434,nodes!$A:$A,0))+RAND()*$B$1*2-$B$1,0)</f>
        <v>1794</v>
      </c>
      <c r="N434" s="1">
        <v>0.66666666666666696</v>
      </c>
      <c r="O434" t="s">
        <v>10</v>
      </c>
      <c r="P434" t="str">
        <f t="shared" si="76"/>
        <v>h</v>
      </c>
      <c r="Q434">
        <f t="shared" ca="1" si="77"/>
        <v>1144</v>
      </c>
      <c r="R434">
        <f t="shared" ca="1" si="78"/>
        <v>713</v>
      </c>
      <c r="T434" t="s">
        <v>11</v>
      </c>
      <c r="U434" t="str">
        <f t="shared" si="70"/>
        <v>&lt;person id="430" age="21"&gt; &lt;plan selected="yes"&gt;</v>
      </c>
      <c r="V434" t="str">
        <f t="shared" ca="1" si="71"/>
        <v>&lt;act type="h" x="1144" y="713" end_time="06:00:00" /&gt;</v>
      </c>
      <c r="W434" t="str">
        <f t="shared" si="72"/>
        <v>&lt;leg mode="car"&gt;&lt;/leg&gt;</v>
      </c>
      <c r="X434" t="str">
        <f t="shared" ca="1" si="73"/>
        <v>&lt;act type="s" x="1244" y="1794" end_time="16:00:00" /&gt;</v>
      </c>
      <c r="Y434" t="str">
        <f t="shared" si="74"/>
        <v>&lt;leg mode="car"&gt;&lt;/leg&gt;</v>
      </c>
      <c r="Z434" t="str">
        <f t="shared" ca="1" si="75"/>
        <v>&lt;act type="h" x="1144" y="713" /&gt; &lt;/plan&gt; &lt;/person&gt;</v>
      </c>
    </row>
    <row r="435" spans="1:26" x14ac:dyDescent="0.25">
      <c r="A435">
        <v>11</v>
      </c>
      <c r="B435">
        <v>12</v>
      </c>
      <c r="D435">
        <v>431</v>
      </c>
      <c r="E435">
        <v>21</v>
      </c>
      <c r="F435" t="s">
        <v>37</v>
      </c>
      <c r="G435">
        <f ca="1">ROUND(INDEX(nodes!$B:$B,MATCH(A435,nodes!$A:$A,0))+RAND()*$B$1*2-$B$1,0)</f>
        <v>1042</v>
      </c>
      <c r="H435">
        <f ca="1">ROUND(INDEX(nodes!$C:$C,MATCH(A435,nodes!$A:$A,0))+RAND()*$B$1*2-$B$1,0)</f>
        <v>1223</v>
      </c>
      <c r="I435" s="1">
        <v>0.25</v>
      </c>
      <c r="J435" t="s">
        <v>10</v>
      </c>
      <c r="K435" t="s">
        <v>39</v>
      </c>
      <c r="L435">
        <f ca="1">ROUND(INDEX(nodes!$B:$B,MATCH(B435,nodes!$A:$A,0))+RAND()*$B$1*2-$B$1,0)</f>
        <v>853</v>
      </c>
      <c r="M435">
        <f ca="1">ROUND(INDEX(nodes!$C:$C,MATCH(B435,nodes!$A:$A,0))+RAND()*$B$1*2-$B$1,0)</f>
        <v>2081</v>
      </c>
      <c r="N435" s="1">
        <v>0.66666666666666696</v>
      </c>
      <c r="O435" t="s">
        <v>10</v>
      </c>
      <c r="P435" t="str">
        <f t="shared" si="76"/>
        <v>h</v>
      </c>
      <c r="Q435">
        <f t="shared" ca="1" si="77"/>
        <v>1042</v>
      </c>
      <c r="R435">
        <f t="shared" ca="1" si="78"/>
        <v>1223</v>
      </c>
      <c r="T435" t="s">
        <v>11</v>
      </c>
      <c r="U435" t="str">
        <f t="shared" si="70"/>
        <v>&lt;person id="431" age="21"&gt; &lt;plan selected="yes"&gt;</v>
      </c>
      <c r="V435" t="str">
        <f t="shared" ca="1" si="71"/>
        <v>&lt;act type="h" x="1042" y="1223" end_time="06:00:00" /&gt;</v>
      </c>
      <c r="W435" t="str">
        <f t="shared" si="72"/>
        <v>&lt;leg mode="car"&gt;&lt;/leg&gt;</v>
      </c>
      <c r="X435" t="str">
        <f t="shared" ca="1" si="73"/>
        <v>&lt;act type="s" x="853" y="2081" end_time="16:00:00" /&gt;</v>
      </c>
      <c r="Y435" t="str">
        <f t="shared" si="74"/>
        <v>&lt;leg mode="car"&gt;&lt;/leg&gt;</v>
      </c>
      <c r="Z435" t="str">
        <f t="shared" ca="1" si="75"/>
        <v>&lt;act type="h" x="1042" y="1223" /&gt; &lt;/plan&gt; &lt;/person&gt;</v>
      </c>
    </row>
    <row r="436" spans="1:26" x14ac:dyDescent="0.25">
      <c r="A436">
        <v>11</v>
      </c>
      <c r="B436">
        <v>12</v>
      </c>
      <c r="D436">
        <v>432</v>
      </c>
      <c r="E436">
        <v>21</v>
      </c>
      <c r="F436" t="s">
        <v>37</v>
      </c>
      <c r="G436">
        <f ca="1">ROUND(INDEX(nodes!$B:$B,MATCH(A436,nodes!$A:$A,0))+RAND()*$B$1*2-$B$1,0)</f>
        <v>884</v>
      </c>
      <c r="H436">
        <f ca="1">ROUND(INDEX(nodes!$C:$C,MATCH(A436,nodes!$A:$A,0))+RAND()*$B$1*2-$B$1,0)</f>
        <v>1149</v>
      </c>
      <c r="I436" s="1">
        <v>0.25</v>
      </c>
      <c r="J436" t="s">
        <v>10</v>
      </c>
      <c r="K436" t="s">
        <v>39</v>
      </c>
      <c r="L436">
        <f ca="1">ROUND(INDEX(nodes!$B:$B,MATCH(B436,nodes!$A:$A,0))+RAND()*$B$1*2-$B$1,0)</f>
        <v>1141</v>
      </c>
      <c r="M436">
        <f ca="1">ROUND(INDEX(nodes!$C:$C,MATCH(B436,nodes!$A:$A,0))+RAND()*$B$1*2-$B$1,0)</f>
        <v>2214</v>
      </c>
      <c r="N436" s="1">
        <v>0.66666666666666696</v>
      </c>
      <c r="O436" t="s">
        <v>10</v>
      </c>
      <c r="P436" t="str">
        <f t="shared" si="76"/>
        <v>h</v>
      </c>
      <c r="Q436">
        <f t="shared" ca="1" si="77"/>
        <v>884</v>
      </c>
      <c r="R436">
        <f t="shared" ca="1" si="78"/>
        <v>1149</v>
      </c>
      <c r="T436" t="s">
        <v>11</v>
      </c>
      <c r="U436" t="str">
        <f t="shared" si="70"/>
        <v>&lt;person id="432" age="21"&gt; &lt;plan selected="yes"&gt;</v>
      </c>
      <c r="V436" t="str">
        <f t="shared" ca="1" si="71"/>
        <v>&lt;act type="h" x="884" y="1149" end_time="06:00:00" /&gt;</v>
      </c>
      <c r="W436" t="str">
        <f t="shared" si="72"/>
        <v>&lt;leg mode="car"&gt;&lt;/leg&gt;</v>
      </c>
      <c r="X436" t="str">
        <f t="shared" ca="1" si="73"/>
        <v>&lt;act type="s" x="1141" y="2214" end_time="16:00:00" /&gt;</v>
      </c>
      <c r="Y436" t="str">
        <f t="shared" si="74"/>
        <v>&lt;leg mode="car"&gt;&lt;/leg&gt;</v>
      </c>
      <c r="Z436" t="str">
        <f t="shared" ca="1" si="75"/>
        <v>&lt;act type="h" x="884" y="1149" /&gt; &lt;/plan&gt; &lt;/person&gt;</v>
      </c>
    </row>
    <row r="437" spans="1:26" x14ac:dyDescent="0.25">
      <c r="A437">
        <v>11</v>
      </c>
      <c r="B437">
        <v>12</v>
      </c>
      <c r="D437">
        <v>433</v>
      </c>
      <c r="E437">
        <v>21</v>
      </c>
      <c r="F437" t="s">
        <v>37</v>
      </c>
      <c r="G437">
        <f ca="1">ROUND(INDEX(nodes!$B:$B,MATCH(A437,nodes!$A:$A,0))+RAND()*$B$1*2-$B$1,0)</f>
        <v>985</v>
      </c>
      <c r="H437">
        <f ca="1">ROUND(INDEX(nodes!$C:$C,MATCH(A437,nodes!$A:$A,0))+RAND()*$B$1*2-$B$1,0)</f>
        <v>993</v>
      </c>
      <c r="I437" s="1">
        <v>0.25</v>
      </c>
      <c r="J437" t="s">
        <v>10</v>
      </c>
      <c r="K437" t="s">
        <v>39</v>
      </c>
      <c r="L437">
        <f ca="1">ROUND(INDEX(nodes!$B:$B,MATCH(B437,nodes!$A:$A,0))+RAND()*$B$1*2-$B$1,0)</f>
        <v>1135</v>
      </c>
      <c r="M437">
        <f ca="1">ROUND(INDEX(nodes!$C:$C,MATCH(B437,nodes!$A:$A,0))+RAND()*$B$1*2-$B$1,0)</f>
        <v>1939</v>
      </c>
      <c r="N437" s="1">
        <v>0.66666666666666696</v>
      </c>
      <c r="O437" t="s">
        <v>10</v>
      </c>
      <c r="P437" t="str">
        <f t="shared" si="76"/>
        <v>h</v>
      </c>
      <c r="Q437">
        <f t="shared" ca="1" si="77"/>
        <v>985</v>
      </c>
      <c r="R437">
        <f t="shared" ca="1" si="78"/>
        <v>993</v>
      </c>
      <c r="T437" t="s">
        <v>11</v>
      </c>
      <c r="U437" t="str">
        <f t="shared" si="70"/>
        <v>&lt;person id="433" age="21"&gt; &lt;plan selected="yes"&gt;</v>
      </c>
      <c r="V437" t="str">
        <f t="shared" ca="1" si="71"/>
        <v>&lt;act type="h" x="985" y="993" end_time="06:00:00" /&gt;</v>
      </c>
      <c r="W437" t="str">
        <f t="shared" si="72"/>
        <v>&lt;leg mode="car"&gt;&lt;/leg&gt;</v>
      </c>
      <c r="X437" t="str">
        <f t="shared" ca="1" si="73"/>
        <v>&lt;act type="s" x="1135" y="1939" end_time="16:00:00" /&gt;</v>
      </c>
      <c r="Y437" t="str">
        <f t="shared" si="74"/>
        <v>&lt;leg mode="car"&gt;&lt;/leg&gt;</v>
      </c>
      <c r="Z437" t="str">
        <f t="shared" ca="1" si="75"/>
        <v>&lt;act type="h" x="985" y="993" /&gt; &lt;/plan&gt; &lt;/person&gt;</v>
      </c>
    </row>
    <row r="438" spans="1:26" x14ac:dyDescent="0.25">
      <c r="A438">
        <v>11</v>
      </c>
      <c r="B438">
        <v>12</v>
      </c>
      <c r="D438">
        <v>434</v>
      </c>
      <c r="E438">
        <v>21</v>
      </c>
      <c r="F438" t="s">
        <v>37</v>
      </c>
      <c r="G438">
        <f ca="1">ROUND(INDEX(nodes!$B:$B,MATCH(A438,nodes!$A:$A,0))+RAND()*$B$1*2-$B$1,0)</f>
        <v>1197</v>
      </c>
      <c r="H438">
        <f ca="1">ROUND(INDEX(nodes!$C:$C,MATCH(A438,nodes!$A:$A,0))+RAND()*$B$1*2-$B$1,0)</f>
        <v>929</v>
      </c>
      <c r="I438" s="1">
        <v>0.25</v>
      </c>
      <c r="J438" t="s">
        <v>10</v>
      </c>
      <c r="K438" t="s">
        <v>39</v>
      </c>
      <c r="L438">
        <f ca="1">ROUND(INDEX(nodes!$B:$B,MATCH(B438,nodes!$A:$A,0))+RAND()*$B$1*2-$B$1,0)</f>
        <v>1123</v>
      </c>
      <c r="M438">
        <f ca="1">ROUND(INDEX(nodes!$C:$C,MATCH(B438,nodes!$A:$A,0))+RAND()*$B$1*2-$B$1,0)</f>
        <v>1848</v>
      </c>
      <c r="N438" s="1">
        <v>0.66666666666666696</v>
      </c>
      <c r="O438" t="s">
        <v>10</v>
      </c>
      <c r="P438" t="str">
        <f t="shared" si="76"/>
        <v>h</v>
      </c>
      <c r="Q438">
        <f t="shared" ca="1" si="77"/>
        <v>1197</v>
      </c>
      <c r="R438">
        <f t="shared" ca="1" si="78"/>
        <v>929</v>
      </c>
      <c r="T438" t="s">
        <v>11</v>
      </c>
      <c r="U438" t="str">
        <f t="shared" si="70"/>
        <v>&lt;person id="434" age="21"&gt; &lt;plan selected="yes"&gt;</v>
      </c>
      <c r="V438" t="str">
        <f t="shared" ca="1" si="71"/>
        <v>&lt;act type="h" x="1197" y="929" end_time="06:00:00" /&gt;</v>
      </c>
      <c r="W438" t="str">
        <f t="shared" si="72"/>
        <v>&lt;leg mode="car"&gt;&lt;/leg&gt;</v>
      </c>
      <c r="X438" t="str">
        <f t="shared" ca="1" si="73"/>
        <v>&lt;act type="s" x="1123" y="1848" end_time="16:00:00" /&gt;</v>
      </c>
      <c r="Y438" t="str">
        <f t="shared" si="74"/>
        <v>&lt;leg mode="car"&gt;&lt;/leg&gt;</v>
      </c>
      <c r="Z438" t="str">
        <f t="shared" ca="1" si="75"/>
        <v>&lt;act type="h" x="1197" y="929" /&gt; &lt;/plan&gt; &lt;/person&gt;</v>
      </c>
    </row>
    <row r="439" spans="1:26" x14ac:dyDescent="0.25">
      <c r="A439">
        <v>11</v>
      </c>
      <c r="B439">
        <v>12</v>
      </c>
      <c r="D439">
        <v>435</v>
      </c>
      <c r="E439">
        <v>21</v>
      </c>
      <c r="F439" t="s">
        <v>37</v>
      </c>
      <c r="G439">
        <f ca="1">ROUND(INDEX(nodes!$B:$B,MATCH(A439,nodes!$A:$A,0))+RAND()*$B$1*2-$B$1,0)</f>
        <v>1070</v>
      </c>
      <c r="H439">
        <f ca="1">ROUND(INDEX(nodes!$C:$C,MATCH(A439,nodes!$A:$A,0))+RAND()*$B$1*2-$B$1,0)</f>
        <v>1126</v>
      </c>
      <c r="I439" s="1">
        <v>0.25</v>
      </c>
      <c r="J439" t="s">
        <v>10</v>
      </c>
      <c r="K439" t="s">
        <v>39</v>
      </c>
      <c r="L439">
        <f ca="1">ROUND(INDEX(nodes!$B:$B,MATCH(B439,nodes!$A:$A,0))+RAND()*$B$1*2-$B$1,0)</f>
        <v>1197</v>
      </c>
      <c r="M439">
        <f ca="1">ROUND(INDEX(nodes!$C:$C,MATCH(B439,nodes!$A:$A,0))+RAND()*$B$1*2-$B$1,0)</f>
        <v>1779</v>
      </c>
      <c r="N439" s="1">
        <v>0.66666666666666696</v>
      </c>
      <c r="O439" t="s">
        <v>10</v>
      </c>
      <c r="P439" t="str">
        <f t="shared" si="76"/>
        <v>h</v>
      </c>
      <c r="Q439">
        <f t="shared" ca="1" si="77"/>
        <v>1070</v>
      </c>
      <c r="R439">
        <f t="shared" ca="1" si="78"/>
        <v>1126</v>
      </c>
      <c r="T439" t="s">
        <v>11</v>
      </c>
      <c r="U439" t="str">
        <f t="shared" si="70"/>
        <v>&lt;person id="435" age="21"&gt; &lt;plan selected="yes"&gt;</v>
      </c>
      <c r="V439" t="str">
        <f t="shared" ca="1" si="71"/>
        <v>&lt;act type="h" x="1070" y="1126" end_time="06:00:00" /&gt;</v>
      </c>
      <c r="W439" t="str">
        <f t="shared" si="72"/>
        <v>&lt;leg mode="car"&gt;&lt;/leg&gt;</v>
      </c>
      <c r="X439" t="str">
        <f t="shared" ca="1" si="73"/>
        <v>&lt;act type="s" x="1197" y="1779" end_time="16:00:00" /&gt;</v>
      </c>
      <c r="Y439" t="str">
        <f t="shared" si="74"/>
        <v>&lt;leg mode="car"&gt;&lt;/leg&gt;</v>
      </c>
      <c r="Z439" t="str">
        <f t="shared" ca="1" si="75"/>
        <v>&lt;act type="h" x="1070" y="1126" /&gt; &lt;/plan&gt; &lt;/person&gt;</v>
      </c>
    </row>
    <row r="440" spans="1:26" x14ac:dyDescent="0.25">
      <c r="A440">
        <v>11</v>
      </c>
      <c r="B440">
        <v>12</v>
      </c>
      <c r="D440">
        <v>436</v>
      </c>
      <c r="E440">
        <v>21</v>
      </c>
      <c r="F440" t="s">
        <v>37</v>
      </c>
      <c r="G440">
        <f ca="1">ROUND(INDEX(nodes!$B:$B,MATCH(A440,nodes!$A:$A,0))+RAND()*$B$1*2-$B$1,0)</f>
        <v>1051</v>
      </c>
      <c r="H440">
        <f ca="1">ROUND(INDEX(nodes!$C:$C,MATCH(A440,nodes!$A:$A,0))+RAND()*$B$1*2-$B$1,0)</f>
        <v>844</v>
      </c>
      <c r="I440" s="1">
        <v>0.25</v>
      </c>
      <c r="J440" t="s">
        <v>10</v>
      </c>
      <c r="K440" t="s">
        <v>39</v>
      </c>
      <c r="L440">
        <f ca="1">ROUND(INDEX(nodes!$B:$B,MATCH(B440,nodes!$A:$A,0))+RAND()*$B$1*2-$B$1,0)</f>
        <v>1169</v>
      </c>
      <c r="M440">
        <f ca="1">ROUND(INDEX(nodes!$C:$C,MATCH(B440,nodes!$A:$A,0))+RAND()*$B$1*2-$B$1,0)</f>
        <v>1742</v>
      </c>
      <c r="N440" s="1">
        <v>0.66666666666666696</v>
      </c>
      <c r="O440" t="s">
        <v>10</v>
      </c>
      <c r="P440" t="str">
        <f t="shared" si="76"/>
        <v>h</v>
      </c>
      <c r="Q440">
        <f t="shared" ca="1" si="77"/>
        <v>1051</v>
      </c>
      <c r="R440">
        <f t="shared" ca="1" si="78"/>
        <v>844</v>
      </c>
      <c r="T440" t="s">
        <v>11</v>
      </c>
      <c r="U440" t="str">
        <f t="shared" si="70"/>
        <v>&lt;person id="436" age="21"&gt; &lt;plan selected="yes"&gt;</v>
      </c>
      <c r="V440" t="str">
        <f t="shared" ca="1" si="71"/>
        <v>&lt;act type="h" x="1051" y="844" end_time="06:00:00" /&gt;</v>
      </c>
      <c r="W440" t="str">
        <f t="shared" si="72"/>
        <v>&lt;leg mode="car"&gt;&lt;/leg&gt;</v>
      </c>
      <c r="X440" t="str">
        <f t="shared" ca="1" si="73"/>
        <v>&lt;act type="s" x="1169" y="1742" end_time="16:00:00" /&gt;</v>
      </c>
      <c r="Y440" t="str">
        <f t="shared" si="74"/>
        <v>&lt;leg mode="car"&gt;&lt;/leg&gt;</v>
      </c>
      <c r="Z440" t="str">
        <f t="shared" ca="1" si="75"/>
        <v>&lt;act type="h" x="1051" y="844" /&gt; &lt;/plan&gt; &lt;/person&gt;</v>
      </c>
    </row>
    <row r="441" spans="1:26" x14ac:dyDescent="0.25">
      <c r="A441">
        <v>11</v>
      </c>
      <c r="B441">
        <v>12</v>
      </c>
      <c r="D441">
        <v>437</v>
      </c>
      <c r="E441">
        <v>21</v>
      </c>
      <c r="F441" t="s">
        <v>37</v>
      </c>
      <c r="G441">
        <f ca="1">ROUND(INDEX(nodes!$B:$B,MATCH(A441,nodes!$A:$A,0))+RAND()*$B$1*2-$B$1,0)</f>
        <v>1236</v>
      </c>
      <c r="H441">
        <f ca="1">ROUND(INDEX(nodes!$C:$C,MATCH(A441,nodes!$A:$A,0))+RAND()*$B$1*2-$B$1,0)</f>
        <v>1100</v>
      </c>
      <c r="I441" s="1">
        <v>0.25</v>
      </c>
      <c r="J441" t="s">
        <v>10</v>
      </c>
      <c r="K441" t="s">
        <v>39</v>
      </c>
      <c r="L441">
        <f ca="1">ROUND(INDEX(nodes!$B:$B,MATCH(B441,nodes!$A:$A,0))+RAND()*$B$1*2-$B$1,0)</f>
        <v>1231</v>
      </c>
      <c r="M441">
        <f ca="1">ROUND(INDEX(nodes!$C:$C,MATCH(B441,nodes!$A:$A,0))+RAND()*$B$1*2-$B$1,0)</f>
        <v>1888</v>
      </c>
      <c r="N441" s="1">
        <v>0.66666666666666696</v>
      </c>
      <c r="O441" t="s">
        <v>10</v>
      </c>
      <c r="P441" t="str">
        <f t="shared" si="76"/>
        <v>h</v>
      </c>
      <c r="Q441">
        <f t="shared" ca="1" si="77"/>
        <v>1236</v>
      </c>
      <c r="R441">
        <f t="shared" ca="1" si="78"/>
        <v>1100</v>
      </c>
      <c r="T441" t="s">
        <v>11</v>
      </c>
      <c r="U441" t="str">
        <f t="shared" si="70"/>
        <v>&lt;person id="437" age="21"&gt; &lt;plan selected="yes"&gt;</v>
      </c>
      <c r="V441" t="str">
        <f t="shared" ca="1" si="71"/>
        <v>&lt;act type="h" x="1236" y="1100" end_time="06:00:00" /&gt;</v>
      </c>
      <c r="W441" t="str">
        <f t="shared" si="72"/>
        <v>&lt;leg mode="car"&gt;&lt;/leg&gt;</v>
      </c>
      <c r="X441" t="str">
        <f t="shared" ca="1" si="73"/>
        <v>&lt;act type="s" x="1231" y="1888" end_time="16:00:00" /&gt;</v>
      </c>
      <c r="Y441" t="str">
        <f t="shared" si="74"/>
        <v>&lt;leg mode="car"&gt;&lt;/leg&gt;</v>
      </c>
      <c r="Z441" t="str">
        <f t="shared" ca="1" si="75"/>
        <v>&lt;act type="h" x="1236" y="1100" /&gt; &lt;/plan&gt; &lt;/person&gt;</v>
      </c>
    </row>
    <row r="442" spans="1:26" x14ac:dyDescent="0.25">
      <c r="A442">
        <v>11</v>
      </c>
      <c r="B442">
        <v>12</v>
      </c>
      <c r="D442">
        <v>438</v>
      </c>
      <c r="E442">
        <v>21</v>
      </c>
      <c r="F442" t="s">
        <v>37</v>
      </c>
      <c r="G442">
        <f ca="1">ROUND(INDEX(nodes!$B:$B,MATCH(A442,nodes!$A:$A,0))+RAND()*$B$1*2-$B$1,0)</f>
        <v>880</v>
      </c>
      <c r="H442">
        <f ca="1">ROUND(INDEX(nodes!$C:$C,MATCH(A442,nodes!$A:$A,0))+RAND()*$B$1*2-$B$1,0)</f>
        <v>704</v>
      </c>
      <c r="I442" s="1">
        <v>0.25</v>
      </c>
      <c r="J442" t="s">
        <v>10</v>
      </c>
      <c r="K442" t="s">
        <v>39</v>
      </c>
      <c r="L442">
        <f ca="1">ROUND(INDEX(nodes!$B:$B,MATCH(B442,nodes!$A:$A,0))+RAND()*$B$1*2-$B$1,0)</f>
        <v>1278</v>
      </c>
      <c r="M442">
        <f ca="1">ROUND(INDEX(nodes!$C:$C,MATCH(B442,nodes!$A:$A,0))+RAND()*$B$1*2-$B$1,0)</f>
        <v>2070</v>
      </c>
      <c r="N442" s="1">
        <v>0.66666666666666696</v>
      </c>
      <c r="O442" t="s">
        <v>10</v>
      </c>
      <c r="P442" t="str">
        <f t="shared" si="76"/>
        <v>h</v>
      </c>
      <c r="Q442">
        <f t="shared" ca="1" si="77"/>
        <v>880</v>
      </c>
      <c r="R442">
        <f t="shared" ca="1" si="78"/>
        <v>704</v>
      </c>
      <c r="T442" t="s">
        <v>11</v>
      </c>
      <c r="U442" t="str">
        <f t="shared" si="70"/>
        <v>&lt;person id="438" age="21"&gt; &lt;plan selected="yes"&gt;</v>
      </c>
      <c r="V442" t="str">
        <f t="shared" ca="1" si="71"/>
        <v>&lt;act type="h" x="880" y="704" end_time="06:00:00" /&gt;</v>
      </c>
      <c r="W442" t="str">
        <f t="shared" si="72"/>
        <v>&lt;leg mode="car"&gt;&lt;/leg&gt;</v>
      </c>
      <c r="X442" t="str">
        <f t="shared" ca="1" si="73"/>
        <v>&lt;act type="s" x="1278" y="2070" end_time="16:00:00" /&gt;</v>
      </c>
      <c r="Y442" t="str">
        <f t="shared" si="74"/>
        <v>&lt;leg mode="car"&gt;&lt;/leg&gt;</v>
      </c>
      <c r="Z442" t="str">
        <f t="shared" ca="1" si="75"/>
        <v>&lt;act type="h" x="880" y="704" /&gt; &lt;/plan&gt; &lt;/person&gt;</v>
      </c>
    </row>
    <row r="443" spans="1:26" x14ac:dyDescent="0.25">
      <c r="A443">
        <v>11</v>
      </c>
      <c r="B443">
        <v>12</v>
      </c>
      <c r="D443">
        <v>439</v>
      </c>
      <c r="E443">
        <v>21</v>
      </c>
      <c r="F443" t="s">
        <v>37</v>
      </c>
      <c r="G443">
        <f ca="1">ROUND(INDEX(nodes!$B:$B,MATCH(A443,nodes!$A:$A,0))+RAND()*$B$1*2-$B$1,0)</f>
        <v>1220</v>
      </c>
      <c r="H443">
        <f ca="1">ROUND(INDEX(nodes!$C:$C,MATCH(A443,nodes!$A:$A,0))+RAND()*$B$1*2-$B$1,0)</f>
        <v>902</v>
      </c>
      <c r="I443" s="1">
        <v>0.25</v>
      </c>
      <c r="J443" t="s">
        <v>10</v>
      </c>
      <c r="K443" t="s">
        <v>39</v>
      </c>
      <c r="L443">
        <f ca="1">ROUND(INDEX(nodes!$B:$B,MATCH(B443,nodes!$A:$A,0))+RAND()*$B$1*2-$B$1,0)</f>
        <v>1253</v>
      </c>
      <c r="M443">
        <f ca="1">ROUND(INDEX(nodes!$C:$C,MATCH(B443,nodes!$A:$A,0))+RAND()*$B$1*2-$B$1,0)</f>
        <v>1966</v>
      </c>
      <c r="N443" s="1">
        <v>0.66666666666666696</v>
      </c>
      <c r="O443" t="s">
        <v>10</v>
      </c>
      <c r="P443" t="str">
        <f t="shared" si="76"/>
        <v>h</v>
      </c>
      <c r="Q443">
        <f t="shared" ca="1" si="77"/>
        <v>1220</v>
      </c>
      <c r="R443">
        <f t="shared" ca="1" si="78"/>
        <v>902</v>
      </c>
      <c r="T443" t="s">
        <v>11</v>
      </c>
      <c r="U443" t="str">
        <f t="shared" si="70"/>
        <v>&lt;person id="439" age="21"&gt; &lt;plan selected="yes"&gt;</v>
      </c>
      <c r="V443" t="str">
        <f t="shared" ca="1" si="71"/>
        <v>&lt;act type="h" x="1220" y="902" end_time="06:00:00" /&gt;</v>
      </c>
      <c r="W443" t="str">
        <f t="shared" si="72"/>
        <v>&lt;leg mode="car"&gt;&lt;/leg&gt;</v>
      </c>
      <c r="X443" t="str">
        <f t="shared" ca="1" si="73"/>
        <v>&lt;act type="s" x="1253" y="1966" end_time="16:00:00" /&gt;</v>
      </c>
      <c r="Y443" t="str">
        <f t="shared" si="74"/>
        <v>&lt;leg mode="car"&gt;&lt;/leg&gt;</v>
      </c>
      <c r="Z443" t="str">
        <f t="shared" ca="1" si="75"/>
        <v>&lt;act type="h" x="1220" y="902" /&gt; &lt;/plan&gt; &lt;/person&gt;</v>
      </c>
    </row>
    <row r="444" spans="1:26" x14ac:dyDescent="0.25">
      <c r="A444">
        <v>11</v>
      </c>
      <c r="B444">
        <v>12</v>
      </c>
      <c r="D444">
        <v>440</v>
      </c>
      <c r="E444">
        <v>21</v>
      </c>
      <c r="F444" t="s">
        <v>37</v>
      </c>
      <c r="G444">
        <f ca="1">ROUND(INDEX(nodes!$B:$B,MATCH(A444,nodes!$A:$A,0))+RAND()*$B$1*2-$B$1,0)</f>
        <v>917</v>
      </c>
      <c r="H444">
        <f ca="1">ROUND(INDEX(nodes!$C:$C,MATCH(A444,nodes!$A:$A,0))+RAND()*$B$1*2-$B$1,0)</f>
        <v>1212</v>
      </c>
      <c r="I444" s="1">
        <v>0.25</v>
      </c>
      <c r="J444" t="s">
        <v>10</v>
      </c>
      <c r="K444" t="s">
        <v>39</v>
      </c>
      <c r="L444">
        <f ca="1">ROUND(INDEX(nodes!$B:$B,MATCH(B444,nodes!$A:$A,0))+RAND()*$B$1*2-$B$1,0)</f>
        <v>1177</v>
      </c>
      <c r="M444">
        <f ca="1">ROUND(INDEX(nodes!$C:$C,MATCH(B444,nodes!$A:$A,0))+RAND()*$B$1*2-$B$1,0)</f>
        <v>1965</v>
      </c>
      <c r="N444" s="1">
        <v>0.66666666666666696</v>
      </c>
      <c r="O444" t="s">
        <v>10</v>
      </c>
      <c r="P444" t="str">
        <f t="shared" si="76"/>
        <v>h</v>
      </c>
      <c r="Q444">
        <f t="shared" ca="1" si="77"/>
        <v>917</v>
      </c>
      <c r="R444">
        <f t="shared" ca="1" si="78"/>
        <v>1212</v>
      </c>
      <c r="T444" t="s">
        <v>11</v>
      </c>
      <c r="U444" t="str">
        <f t="shared" si="70"/>
        <v>&lt;person id="440" age="21"&gt; &lt;plan selected="yes"&gt;</v>
      </c>
      <c r="V444" t="str">
        <f t="shared" ca="1" si="71"/>
        <v>&lt;act type="h" x="917" y="1212" end_time="06:00:00" /&gt;</v>
      </c>
      <c r="W444" t="str">
        <f t="shared" si="72"/>
        <v>&lt;leg mode="car"&gt;&lt;/leg&gt;</v>
      </c>
      <c r="X444" t="str">
        <f t="shared" ca="1" si="73"/>
        <v>&lt;act type="s" x="1177" y="1965" end_time="16:00:00" /&gt;</v>
      </c>
      <c r="Y444" t="str">
        <f t="shared" si="74"/>
        <v>&lt;leg mode="car"&gt;&lt;/leg&gt;</v>
      </c>
      <c r="Z444" t="str">
        <f t="shared" ca="1" si="75"/>
        <v>&lt;act type="h" x="917" y="1212" /&gt; &lt;/plan&gt; &lt;/person&gt;</v>
      </c>
    </row>
    <row r="445" spans="1:26" x14ac:dyDescent="0.25">
      <c r="A445">
        <v>11</v>
      </c>
      <c r="B445">
        <v>12</v>
      </c>
      <c r="D445">
        <v>441</v>
      </c>
      <c r="E445">
        <v>21</v>
      </c>
      <c r="F445" t="s">
        <v>37</v>
      </c>
      <c r="G445">
        <f ca="1">ROUND(INDEX(nodes!$B:$B,MATCH(A445,nodes!$A:$A,0))+RAND()*$B$1*2-$B$1,0)</f>
        <v>706</v>
      </c>
      <c r="H445">
        <f ca="1">ROUND(INDEX(nodes!$C:$C,MATCH(A445,nodes!$A:$A,0))+RAND()*$B$1*2-$B$1,0)</f>
        <v>986</v>
      </c>
      <c r="I445" s="1">
        <v>0.25</v>
      </c>
      <c r="J445" t="s">
        <v>10</v>
      </c>
      <c r="K445" t="s">
        <v>39</v>
      </c>
      <c r="L445">
        <f ca="1">ROUND(INDEX(nodes!$B:$B,MATCH(B445,nodes!$A:$A,0))+RAND()*$B$1*2-$B$1,0)</f>
        <v>913</v>
      </c>
      <c r="M445">
        <f ca="1">ROUND(INDEX(nodes!$C:$C,MATCH(B445,nodes!$A:$A,0))+RAND()*$B$1*2-$B$1,0)</f>
        <v>2022</v>
      </c>
      <c r="N445" s="1">
        <v>0.66666666666666696</v>
      </c>
      <c r="O445" t="s">
        <v>10</v>
      </c>
      <c r="P445" t="str">
        <f t="shared" si="76"/>
        <v>h</v>
      </c>
      <c r="Q445">
        <f t="shared" ca="1" si="77"/>
        <v>706</v>
      </c>
      <c r="R445">
        <f t="shared" ca="1" si="78"/>
        <v>986</v>
      </c>
      <c r="T445" t="s">
        <v>11</v>
      </c>
      <c r="U445" t="str">
        <f t="shared" si="70"/>
        <v>&lt;person id="441" age="21"&gt; &lt;plan selected="yes"&gt;</v>
      </c>
      <c r="V445" t="str">
        <f t="shared" ca="1" si="71"/>
        <v>&lt;act type="h" x="706" y="986" end_time="06:00:00" /&gt;</v>
      </c>
      <c r="W445" t="str">
        <f t="shared" si="72"/>
        <v>&lt;leg mode="car"&gt;&lt;/leg&gt;</v>
      </c>
      <c r="X445" t="str">
        <f t="shared" ca="1" si="73"/>
        <v>&lt;act type="s" x="913" y="2022" end_time="16:00:00" /&gt;</v>
      </c>
      <c r="Y445" t="str">
        <f t="shared" si="74"/>
        <v>&lt;leg mode="car"&gt;&lt;/leg&gt;</v>
      </c>
      <c r="Z445" t="str">
        <f t="shared" ca="1" si="75"/>
        <v>&lt;act type="h" x="706" y="986" /&gt; &lt;/plan&gt; &lt;/person&gt;</v>
      </c>
    </row>
    <row r="446" spans="1:26" x14ac:dyDescent="0.25">
      <c r="A446">
        <v>11</v>
      </c>
      <c r="B446">
        <v>12</v>
      </c>
      <c r="D446">
        <v>442</v>
      </c>
      <c r="E446">
        <v>21</v>
      </c>
      <c r="F446" t="s">
        <v>37</v>
      </c>
      <c r="G446">
        <f ca="1">ROUND(INDEX(nodes!$B:$B,MATCH(A446,nodes!$A:$A,0))+RAND()*$B$1*2-$B$1,0)</f>
        <v>1110</v>
      </c>
      <c r="H446">
        <f ca="1">ROUND(INDEX(nodes!$C:$C,MATCH(A446,nodes!$A:$A,0))+RAND()*$B$1*2-$B$1,0)</f>
        <v>888</v>
      </c>
      <c r="I446" s="1">
        <v>0.25</v>
      </c>
      <c r="J446" t="s">
        <v>10</v>
      </c>
      <c r="K446" t="s">
        <v>39</v>
      </c>
      <c r="L446">
        <f ca="1">ROUND(INDEX(nodes!$B:$B,MATCH(B446,nodes!$A:$A,0))+RAND()*$B$1*2-$B$1,0)</f>
        <v>1264</v>
      </c>
      <c r="M446">
        <f ca="1">ROUND(INDEX(nodes!$C:$C,MATCH(B446,nodes!$A:$A,0))+RAND()*$B$1*2-$B$1,0)</f>
        <v>2232</v>
      </c>
      <c r="N446" s="1">
        <v>0.66666666666666696</v>
      </c>
      <c r="O446" t="s">
        <v>10</v>
      </c>
      <c r="P446" t="str">
        <f t="shared" si="76"/>
        <v>h</v>
      </c>
      <c r="Q446">
        <f t="shared" ca="1" si="77"/>
        <v>1110</v>
      </c>
      <c r="R446">
        <f t="shared" ca="1" si="78"/>
        <v>888</v>
      </c>
      <c r="T446" t="s">
        <v>11</v>
      </c>
      <c r="U446" t="str">
        <f t="shared" si="70"/>
        <v>&lt;person id="442" age="21"&gt; &lt;plan selected="yes"&gt;</v>
      </c>
      <c r="V446" t="str">
        <f t="shared" ca="1" si="71"/>
        <v>&lt;act type="h" x="1110" y="888" end_time="06:00:00" /&gt;</v>
      </c>
      <c r="W446" t="str">
        <f t="shared" si="72"/>
        <v>&lt;leg mode="car"&gt;&lt;/leg&gt;</v>
      </c>
      <c r="X446" t="str">
        <f t="shared" ca="1" si="73"/>
        <v>&lt;act type="s" x="1264" y="2232" end_time="16:00:00" /&gt;</v>
      </c>
      <c r="Y446" t="str">
        <f t="shared" si="74"/>
        <v>&lt;leg mode="car"&gt;&lt;/leg&gt;</v>
      </c>
      <c r="Z446" t="str">
        <f t="shared" ca="1" si="75"/>
        <v>&lt;act type="h" x="1110" y="888" /&gt; &lt;/plan&gt; &lt;/person&gt;</v>
      </c>
    </row>
    <row r="447" spans="1:26" x14ac:dyDescent="0.25">
      <c r="A447">
        <v>11</v>
      </c>
      <c r="B447">
        <v>12</v>
      </c>
      <c r="D447">
        <v>443</v>
      </c>
      <c r="E447">
        <v>21</v>
      </c>
      <c r="F447" t="s">
        <v>37</v>
      </c>
      <c r="G447">
        <f ca="1">ROUND(INDEX(nodes!$B:$B,MATCH(A447,nodes!$A:$A,0))+RAND()*$B$1*2-$B$1,0)</f>
        <v>957</v>
      </c>
      <c r="H447">
        <f ca="1">ROUND(INDEX(nodes!$C:$C,MATCH(A447,nodes!$A:$A,0))+RAND()*$B$1*2-$B$1,0)</f>
        <v>732</v>
      </c>
      <c r="I447" s="1">
        <v>0.25</v>
      </c>
      <c r="J447" t="s">
        <v>10</v>
      </c>
      <c r="K447" t="s">
        <v>39</v>
      </c>
      <c r="L447">
        <f ca="1">ROUND(INDEX(nodes!$B:$B,MATCH(B447,nodes!$A:$A,0))+RAND()*$B$1*2-$B$1,0)</f>
        <v>768</v>
      </c>
      <c r="M447">
        <f ca="1">ROUND(INDEX(nodes!$C:$C,MATCH(B447,nodes!$A:$A,0))+RAND()*$B$1*2-$B$1,0)</f>
        <v>1720</v>
      </c>
      <c r="N447" s="1">
        <v>0.66666666666666696</v>
      </c>
      <c r="O447" t="s">
        <v>10</v>
      </c>
      <c r="P447" t="str">
        <f t="shared" si="76"/>
        <v>h</v>
      </c>
      <c r="Q447">
        <f t="shared" ca="1" si="77"/>
        <v>957</v>
      </c>
      <c r="R447">
        <f t="shared" ca="1" si="78"/>
        <v>732</v>
      </c>
      <c r="T447" t="s">
        <v>11</v>
      </c>
      <c r="U447" t="str">
        <f t="shared" si="70"/>
        <v>&lt;person id="443" age="21"&gt; &lt;plan selected="yes"&gt;</v>
      </c>
      <c r="V447" t="str">
        <f t="shared" ca="1" si="71"/>
        <v>&lt;act type="h" x="957" y="732" end_time="06:00:00" /&gt;</v>
      </c>
      <c r="W447" t="str">
        <f t="shared" si="72"/>
        <v>&lt;leg mode="car"&gt;&lt;/leg&gt;</v>
      </c>
      <c r="X447" t="str">
        <f t="shared" ca="1" si="73"/>
        <v>&lt;act type="s" x="768" y="1720" end_time="16:00:00" /&gt;</v>
      </c>
      <c r="Y447" t="str">
        <f t="shared" si="74"/>
        <v>&lt;leg mode="car"&gt;&lt;/leg&gt;</v>
      </c>
      <c r="Z447" t="str">
        <f t="shared" ca="1" si="75"/>
        <v>&lt;act type="h" x="957" y="732" /&gt; &lt;/plan&gt; &lt;/person&gt;</v>
      </c>
    </row>
    <row r="448" spans="1:26" x14ac:dyDescent="0.25">
      <c r="A448">
        <v>11</v>
      </c>
      <c r="B448">
        <v>12</v>
      </c>
      <c r="D448">
        <v>444</v>
      </c>
      <c r="E448">
        <v>21</v>
      </c>
      <c r="F448" t="s">
        <v>37</v>
      </c>
      <c r="G448">
        <f ca="1">ROUND(INDEX(nodes!$B:$B,MATCH(A448,nodes!$A:$A,0))+RAND()*$B$1*2-$B$1,0)</f>
        <v>929</v>
      </c>
      <c r="H448">
        <f ca="1">ROUND(INDEX(nodes!$C:$C,MATCH(A448,nodes!$A:$A,0))+RAND()*$B$1*2-$B$1,0)</f>
        <v>1064</v>
      </c>
      <c r="I448" s="1">
        <v>0.25</v>
      </c>
      <c r="J448" t="s">
        <v>10</v>
      </c>
      <c r="K448" t="s">
        <v>39</v>
      </c>
      <c r="L448">
        <f ca="1">ROUND(INDEX(nodes!$B:$B,MATCH(B448,nodes!$A:$A,0))+RAND()*$B$1*2-$B$1,0)</f>
        <v>968</v>
      </c>
      <c r="M448">
        <f ca="1">ROUND(INDEX(nodes!$C:$C,MATCH(B448,nodes!$A:$A,0))+RAND()*$B$1*2-$B$1,0)</f>
        <v>2042</v>
      </c>
      <c r="N448" s="1">
        <v>0.66666666666666696</v>
      </c>
      <c r="O448" t="s">
        <v>10</v>
      </c>
      <c r="P448" t="str">
        <f t="shared" si="76"/>
        <v>h</v>
      </c>
      <c r="Q448">
        <f t="shared" ca="1" si="77"/>
        <v>929</v>
      </c>
      <c r="R448">
        <f t="shared" ca="1" si="78"/>
        <v>1064</v>
      </c>
      <c r="T448" t="s">
        <v>11</v>
      </c>
      <c r="U448" t="str">
        <f t="shared" si="70"/>
        <v>&lt;person id="444" age="21"&gt; &lt;plan selected="yes"&gt;</v>
      </c>
      <c r="V448" t="str">
        <f t="shared" ca="1" si="71"/>
        <v>&lt;act type="h" x="929" y="1064" end_time="06:00:00" /&gt;</v>
      </c>
      <c r="W448" t="str">
        <f t="shared" si="72"/>
        <v>&lt;leg mode="car"&gt;&lt;/leg&gt;</v>
      </c>
      <c r="X448" t="str">
        <f t="shared" ca="1" si="73"/>
        <v>&lt;act type="s" x="968" y="2042" end_time="16:00:00" /&gt;</v>
      </c>
      <c r="Y448" t="str">
        <f t="shared" si="74"/>
        <v>&lt;leg mode="car"&gt;&lt;/leg&gt;</v>
      </c>
      <c r="Z448" t="str">
        <f t="shared" ca="1" si="75"/>
        <v>&lt;act type="h" x="929" y="1064" /&gt; &lt;/plan&gt; &lt;/person&gt;</v>
      </c>
    </row>
    <row r="449" spans="1:26" x14ac:dyDescent="0.25">
      <c r="A449">
        <v>11</v>
      </c>
      <c r="B449">
        <v>12</v>
      </c>
      <c r="D449">
        <v>445</v>
      </c>
      <c r="E449">
        <v>21</v>
      </c>
      <c r="F449" t="s">
        <v>37</v>
      </c>
      <c r="G449">
        <f ca="1">ROUND(INDEX(nodes!$B:$B,MATCH(A449,nodes!$A:$A,0))+RAND()*$B$1*2-$B$1,0)</f>
        <v>1081</v>
      </c>
      <c r="H449">
        <f ca="1">ROUND(INDEX(nodes!$C:$C,MATCH(A449,nodes!$A:$A,0))+RAND()*$B$1*2-$B$1,0)</f>
        <v>882</v>
      </c>
      <c r="I449" s="1">
        <v>0.25</v>
      </c>
      <c r="J449" t="s">
        <v>10</v>
      </c>
      <c r="K449" t="s">
        <v>39</v>
      </c>
      <c r="L449">
        <f ca="1">ROUND(INDEX(nodes!$B:$B,MATCH(B449,nodes!$A:$A,0))+RAND()*$B$1*2-$B$1,0)</f>
        <v>816</v>
      </c>
      <c r="M449">
        <f ca="1">ROUND(INDEX(nodes!$C:$C,MATCH(B449,nodes!$A:$A,0))+RAND()*$B$1*2-$B$1,0)</f>
        <v>1944</v>
      </c>
      <c r="N449" s="1">
        <v>0.66666666666666696</v>
      </c>
      <c r="O449" t="s">
        <v>10</v>
      </c>
      <c r="P449" t="str">
        <f t="shared" si="76"/>
        <v>h</v>
      </c>
      <c r="Q449">
        <f t="shared" ca="1" si="77"/>
        <v>1081</v>
      </c>
      <c r="R449">
        <f t="shared" ca="1" si="78"/>
        <v>882</v>
      </c>
      <c r="T449" t="s">
        <v>11</v>
      </c>
      <c r="U449" t="str">
        <f t="shared" si="70"/>
        <v>&lt;person id="445" age="21"&gt; &lt;plan selected="yes"&gt;</v>
      </c>
      <c r="V449" t="str">
        <f t="shared" ca="1" si="71"/>
        <v>&lt;act type="h" x="1081" y="882" end_time="06:00:00" /&gt;</v>
      </c>
      <c r="W449" t="str">
        <f t="shared" si="72"/>
        <v>&lt;leg mode="car"&gt;&lt;/leg&gt;</v>
      </c>
      <c r="X449" t="str">
        <f t="shared" ca="1" si="73"/>
        <v>&lt;act type="s" x="816" y="1944" end_time="16:00:00" /&gt;</v>
      </c>
      <c r="Y449" t="str">
        <f t="shared" si="74"/>
        <v>&lt;leg mode="car"&gt;&lt;/leg&gt;</v>
      </c>
      <c r="Z449" t="str">
        <f t="shared" ca="1" si="75"/>
        <v>&lt;act type="h" x="1081" y="882" /&gt; &lt;/plan&gt; &lt;/person&gt;</v>
      </c>
    </row>
    <row r="450" spans="1:26" x14ac:dyDescent="0.25">
      <c r="A450">
        <v>11</v>
      </c>
      <c r="B450">
        <v>12</v>
      </c>
      <c r="D450">
        <v>446</v>
      </c>
      <c r="E450">
        <v>21</v>
      </c>
      <c r="F450" t="s">
        <v>37</v>
      </c>
      <c r="G450">
        <f ca="1">ROUND(INDEX(nodes!$B:$B,MATCH(A450,nodes!$A:$A,0))+RAND()*$B$1*2-$B$1,0)</f>
        <v>1101</v>
      </c>
      <c r="H450">
        <f ca="1">ROUND(INDEX(nodes!$C:$C,MATCH(A450,nodes!$A:$A,0))+RAND()*$B$1*2-$B$1,0)</f>
        <v>1057</v>
      </c>
      <c r="I450" s="1">
        <v>0.25</v>
      </c>
      <c r="J450" t="s">
        <v>10</v>
      </c>
      <c r="K450" t="s">
        <v>39</v>
      </c>
      <c r="L450">
        <f ca="1">ROUND(INDEX(nodes!$B:$B,MATCH(B450,nodes!$A:$A,0))+RAND()*$B$1*2-$B$1,0)</f>
        <v>925</v>
      </c>
      <c r="M450">
        <f ca="1">ROUND(INDEX(nodes!$C:$C,MATCH(B450,nodes!$A:$A,0))+RAND()*$B$1*2-$B$1,0)</f>
        <v>1830</v>
      </c>
      <c r="N450" s="1">
        <v>0.66666666666666696</v>
      </c>
      <c r="O450" t="s">
        <v>10</v>
      </c>
      <c r="P450" t="str">
        <f t="shared" si="76"/>
        <v>h</v>
      </c>
      <c r="Q450">
        <f t="shared" ca="1" si="77"/>
        <v>1101</v>
      </c>
      <c r="R450">
        <f t="shared" ca="1" si="78"/>
        <v>1057</v>
      </c>
      <c r="T450" t="s">
        <v>11</v>
      </c>
      <c r="U450" t="str">
        <f t="shared" si="70"/>
        <v>&lt;person id="446" age="21"&gt; &lt;plan selected="yes"&gt;</v>
      </c>
      <c r="V450" t="str">
        <f t="shared" ca="1" si="71"/>
        <v>&lt;act type="h" x="1101" y="1057" end_time="06:00:00" /&gt;</v>
      </c>
      <c r="W450" t="str">
        <f t="shared" si="72"/>
        <v>&lt;leg mode="car"&gt;&lt;/leg&gt;</v>
      </c>
      <c r="X450" t="str">
        <f t="shared" ca="1" si="73"/>
        <v>&lt;act type="s" x="925" y="1830" end_time="16:00:00" /&gt;</v>
      </c>
      <c r="Y450" t="str">
        <f t="shared" si="74"/>
        <v>&lt;leg mode="car"&gt;&lt;/leg&gt;</v>
      </c>
      <c r="Z450" t="str">
        <f t="shared" ca="1" si="75"/>
        <v>&lt;act type="h" x="1101" y="1057" /&gt; &lt;/plan&gt; &lt;/person&gt;</v>
      </c>
    </row>
    <row r="451" spans="1:26" x14ac:dyDescent="0.25">
      <c r="A451">
        <v>11</v>
      </c>
      <c r="B451">
        <v>12</v>
      </c>
      <c r="D451">
        <v>447</v>
      </c>
      <c r="E451">
        <v>21</v>
      </c>
      <c r="F451" t="s">
        <v>37</v>
      </c>
      <c r="G451">
        <f ca="1">ROUND(INDEX(nodes!$B:$B,MATCH(A451,nodes!$A:$A,0))+RAND()*$B$1*2-$B$1,0)</f>
        <v>893</v>
      </c>
      <c r="H451">
        <f ca="1">ROUND(INDEX(nodes!$C:$C,MATCH(A451,nodes!$A:$A,0))+RAND()*$B$1*2-$B$1,0)</f>
        <v>1158</v>
      </c>
      <c r="I451" s="1">
        <v>0.25</v>
      </c>
      <c r="J451" t="s">
        <v>10</v>
      </c>
      <c r="K451" t="s">
        <v>38</v>
      </c>
      <c r="L451">
        <f ca="1">ROUND(INDEX(nodes!$B:$B,MATCH(B451,nodes!$A:$A,0))+RAND()*$B$1*2-$B$1,0)</f>
        <v>934</v>
      </c>
      <c r="M451">
        <f ca="1">ROUND(INDEX(nodes!$C:$C,MATCH(B451,nodes!$A:$A,0))+RAND()*$B$1*2-$B$1,0)</f>
        <v>1773</v>
      </c>
      <c r="N451" s="1">
        <v>0.66666666666666696</v>
      </c>
      <c r="O451" t="s">
        <v>10</v>
      </c>
      <c r="P451" t="str">
        <f t="shared" si="76"/>
        <v>h</v>
      </c>
      <c r="Q451">
        <f t="shared" ca="1" si="77"/>
        <v>893</v>
      </c>
      <c r="R451">
        <f t="shared" ca="1" si="78"/>
        <v>1158</v>
      </c>
      <c r="T451" t="s">
        <v>11</v>
      </c>
      <c r="U451" t="str">
        <f t="shared" si="70"/>
        <v>&lt;person id="447" age="21"&gt; &lt;plan selected="yes"&gt;</v>
      </c>
      <c r="V451" t="str">
        <f t="shared" ca="1" si="71"/>
        <v>&lt;act type="h" x="893" y="1158" end_time="06:00:00" /&gt;</v>
      </c>
      <c r="W451" t="str">
        <f t="shared" si="72"/>
        <v>&lt;leg mode="car"&gt;&lt;/leg&gt;</v>
      </c>
      <c r="X451" t="str">
        <f t="shared" ca="1" si="73"/>
        <v>&lt;act type="w" x="934" y="1773" end_time="16:00:00" /&gt;</v>
      </c>
      <c r="Y451" t="str">
        <f t="shared" si="74"/>
        <v>&lt;leg mode="car"&gt;&lt;/leg&gt;</v>
      </c>
      <c r="Z451" t="str">
        <f t="shared" ca="1" si="75"/>
        <v>&lt;act type="h" x="893" y="1158" /&gt; &lt;/plan&gt; &lt;/person&gt;</v>
      </c>
    </row>
    <row r="452" spans="1:26" x14ac:dyDescent="0.25">
      <c r="A452">
        <v>11</v>
      </c>
      <c r="B452">
        <v>12</v>
      </c>
      <c r="D452">
        <v>448</v>
      </c>
      <c r="E452">
        <v>21</v>
      </c>
      <c r="F452" t="s">
        <v>37</v>
      </c>
      <c r="G452">
        <f ca="1">ROUND(INDEX(nodes!$B:$B,MATCH(A452,nodes!$A:$A,0))+RAND()*$B$1*2-$B$1,0)</f>
        <v>1221</v>
      </c>
      <c r="H452">
        <f ca="1">ROUND(INDEX(nodes!$C:$C,MATCH(A452,nodes!$A:$A,0))+RAND()*$B$1*2-$B$1,0)</f>
        <v>747</v>
      </c>
      <c r="I452" s="1">
        <v>0.25</v>
      </c>
      <c r="J452" t="s">
        <v>10</v>
      </c>
      <c r="K452" t="s">
        <v>38</v>
      </c>
      <c r="L452">
        <f ca="1">ROUND(INDEX(nodes!$B:$B,MATCH(B452,nodes!$A:$A,0))+RAND()*$B$1*2-$B$1,0)</f>
        <v>1293</v>
      </c>
      <c r="M452">
        <f ca="1">ROUND(INDEX(nodes!$C:$C,MATCH(B452,nodes!$A:$A,0))+RAND()*$B$1*2-$B$1,0)</f>
        <v>2063</v>
      </c>
      <c r="N452" s="1">
        <v>0.66666666666666696</v>
      </c>
      <c r="O452" t="s">
        <v>10</v>
      </c>
      <c r="P452" t="str">
        <f t="shared" si="76"/>
        <v>h</v>
      </c>
      <c r="Q452">
        <f t="shared" ca="1" si="77"/>
        <v>1221</v>
      </c>
      <c r="R452">
        <f t="shared" ca="1" si="78"/>
        <v>747</v>
      </c>
      <c r="T452" t="s">
        <v>11</v>
      </c>
      <c r="U452" t="str">
        <f t="shared" si="70"/>
        <v>&lt;person id="448" age="21"&gt; &lt;plan selected="yes"&gt;</v>
      </c>
      <c r="V452" t="str">
        <f t="shared" ca="1" si="71"/>
        <v>&lt;act type="h" x="1221" y="747" end_time="06:00:00" /&gt;</v>
      </c>
      <c r="W452" t="str">
        <f t="shared" si="72"/>
        <v>&lt;leg mode="car"&gt;&lt;/leg&gt;</v>
      </c>
      <c r="X452" t="str">
        <f t="shared" ca="1" si="73"/>
        <v>&lt;act type="w" x="1293" y="2063" end_time="16:00:00" /&gt;</v>
      </c>
      <c r="Y452" t="str">
        <f t="shared" si="74"/>
        <v>&lt;leg mode="car"&gt;&lt;/leg&gt;</v>
      </c>
      <c r="Z452" t="str">
        <f t="shared" ca="1" si="75"/>
        <v>&lt;act type="h" x="1221" y="747" /&gt; &lt;/plan&gt; &lt;/person&gt;</v>
      </c>
    </row>
    <row r="453" spans="1:26" x14ac:dyDescent="0.25">
      <c r="A453">
        <v>11</v>
      </c>
      <c r="B453">
        <v>12</v>
      </c>
      <c r="D453">
        <v>449</v>
      </c>
      <c r="E453">
        <v>21</v>
      </c>
      <c r="F453" t="s">
        <v>37</v>
      </c>
      <c r="G453">
        <f ca="1">ROUND(INDEX(nodes!$B:$B,MATCH(A453,nodes!$A:$A,0))+RAND()*$B$1*2-$B$1,0)</f>
        <v>719</v>
      </c>
      <c r="H453">
        <f ca="1">ROUND(INDEX(nodes!$C:$C,MATCH(A453,nodes!$A:$A,0))+RAND()*$B$1*2-$B$1,0)</f>
        <v>720</v>
      </c>
      <c r="I453" s="1">
        <v>0.25</v>
      </c>
      <c r="J453" t="s">
        <v>10</v>
      </c>
      <c r="K453" t="s">
        <v>38</v>
      </c>
      <c r="L453">
        <f ca="1">ROUND(INDEX(nodes!$B:$B,MATCH(B453,nodes!$A:$A,0))+RAND()*$B$1*2-$B$1,0)</f>
        <v>1267</v>
      </c>
      <c r="M453">
        <f ca="1">ROUND(INDEX(nodes!$C:$C,MATCH(B453,nodes!$A:$A,0))+RAND()*$B$1*2-$B$1,0)</f>
        <v>1767</v>
      </c>
      <c r="N453" s="1">
        <v>0.66666666666666696</v>
      </c>
      <c r="O453" t="s">
        <v>10</v>
      </c>
      <c r="P453" t="str">
        <f t="shared" si="76"/>
        <v>h</v>
      </c>
      <c r="Q453">
        <f t="shared" ca="1" si="77"/>
        <v>719</v>
      </c>
      <c r="R453">
        <f t="shared" ca="1" si="78"/>
        <v>720</v>
      </c>
      <c r="T453" t="s">
        <v>11</v>
      </c>
      <c r="U453" t="str">
        <f t="shared" si="70"/>
        <v>&lt;person id="449" age="21"&gt; &lt;plan selected="yes"&gt;</v>
      </c>
      <c r="V453" t="str">
        <f t="shared" ca="1" si="71"/>
        <v>&lt;act type="h" x="719" y="720" end_time="06:00:00" /&gt;</v>
      </c>
      <c r="W453" t="str">
        <f t="shared" si="72"/>
        <v>&lt;leg mode="car"&gt;&lt;/leg&gt;</v>
      </c>
      <c r="X453" t="str">
        <f t="shared" ca="1" si="73"/>
        <v>&lt;act type="w" x="1267" y="1767" end_time="16:00:00" /&gt;</v>
      </c>
      <c r="Y453" t="str">
        <f t="shared" si="74"/>
        <v>&lt;leg mode="car"&gt;&lt;/leg&gt;</v>
      </c>
      <c r="Z453" t="str">
        <f t="shared" ca="1" si="75"/>
        <v>&lt;act type="h" x="719" y="720" /&gt; &lt;/plan&gt; &lt;/person&gt;</v>
      </c>
    </row>
    <row r="454" spans="1:26" x14ac:dyDescent="0.25">
      <c r="A454">
        <v>11</v>
      </c>
      <c r="B454">
        <v>12</v>
      </c>
      <c r="D454">
        <v>450</v>
      </c>
      <c r="E454">
        <v>21</v>
      </c>
      <c r="F454" t="s">
        <v>37</v>
      </c>
      <c r="G454">
        <f ca="1">ROUND(INDEX(nodes!$B:$B,MATCH(A454,nodes!$A:$A,0))+RAND()*$B$1*2-$B$1,0)</f>
        <v>847</v>
      </c>
      <c r="H454">
        <f ca="1">ROUND(INDEX(nodes!$C:$C,MATCH(A454,nodes!$A:$A,0))+RAND()*$B$1*2-$B$1,0)</f>
        <v>1246</v>
      </c>
      <c r="I454" s="1">
        <v>0.25</v>
      </c>
      <c r="J454" t="s">
        <v>10</v>
      </c>
      <c r="K454" t="s">
        <v>38</v>
      </c>
      <c r="L454">
        <f ca="1">ROUND(INDEX(nodes!$B:$B,MATCH(B454,nodes!$A:$A,0))+RAND()*$B$1*2-$B$1,0)</f>
        <v>806</v>
      </c>
      <c r="M454">
        <f ca="1">ROUND(INDEX(nodes!$C:$C,MATCH(B454,nodes!$A:$A,0))+RAND()*$B$1*2-$B$1,0)</f>
        <v>1709</v>
      </c>
      <c r="N454" s="1">
        <v>0.66666666666666696</v>
      </c>
      <c r="O454" t="s">
        <v>10</v>
      </c>
      <c r="P454" t="str">
        <f t="shared" si="76"/>
        <v>h</v>
      </c>
      <c r="Q454">
        <f t="shared" ca="1" si="77"/>
        <v>847</v>
      </c>
      <c r="R454">
        <f t="shared" ca="1" si="78"/>
        <v>1246</v>
      </c>
      <c r="T454" t="s">
        <v>11</v>
      </c>
      <c r="U454" t="str">
        <f t="shared" si="70"/>
        <v>&lt;person id="450" age="21"&gt; &lt;plan selected="yes"&gt;</v>
      </c>
      <c r="V454" t="str">
        <f t="shared" ca="1" si="71"/>
        <v>&lt;act type="h" x="847" y="1246" end_time="06:00:00" /&gt;</v>
      </c>
      <c r="W454" t="str">
        <f t="shared" si="72"/>
        <v>&lt;leg mode="car"&gt;&lt;/leg&gt;</v>
      </c>
      <c r="X454" t="str">
        <f t="shared" ca="1" si="73"/>
        <v>&lt;act type="w" x="806" y="1709" end_time="16:00:00" /&gt;</v>
      </c>
      <c r="Y454" t="str">
        <f t="shared" si="74"/>
        <v>&lt;leg mode="car"&gt;&lt;/leg&gt;</v>
      </c>
      <c r="Z454" t="str">
        <f t="shared" ca="1" si="75"/>
        <v>&lt;act type="h" x="847" y="1246" /&gt; &lt;/plan&gt; &lt;/person&gt;</v>
      </c>
    </row>
    <row r="455" spans="1:26" x14ac:dyDescent="0.25">
      <c r="A455">
        <v>11</v>
      </c>
      <c r="B455">
        <v>12</v>
      </c>
      <c r="D455">
        <v>451</v>
      </c>
      <c r="E455">
        <v>21</v>
      </c>
      <c r="F455" t="s">
        <v>37</v>
      </c>
      <c r="G455">
        <f ca="1">ROUND(INDEX(nodes!$B:$B,MATCH(A455,nodes!$A:$A,0))+RAND()*$B$1*2-$B$1,0)</f>
        <v>1295</v>
      </c>
      <c r="H455">
        <f ca="1">ROUND(INDEX(nodes!$C:$C,MATCH(A455,nodes!$A:$A,0))+RAND()*$B$1*2-$B$1,0)</f>
        <v>1198</v>
      </c>
      <c r="I455" s="1">
        <v>0.25</v>
      </c>
      <c r="J455" t="s">
        <v>10</v>
      </c>
      <c r="K455" t="s">
        <v>38</v>
      </c>
      <c r="L455">
        <f ca="1">ROUND(INDEX(nodes!$B:$B,MATCH(B455,nodes!$A:$A,0))+RAND()*$B$1*2-$B$1,0)</f>
        <v>932</v>
      </c>
      <c r="M455">
        <f ca="1">ROUND(INDEX(nodes!$C:$C,MATCH(B455,nodes!$A:$A,0))+RAND()*$B$1*2-$B$1,0)</f>
        <v>1902</v>
      </c>
      <c r="N455" s="1">
        <v>0.66666666666666696</v>
      </c>
      <c r="O455" t="s">
        <v>10</v>
      </c>
      <c r="P455" t="str">
        <f t="shared" si="76"/>
        <v>h</v>
      </c>
      <c r="Q455">
        <f t="shared" ca="1" si="77"/>
        <v>1295</v>
      </c>
      <c r="R455">
        <f t="shared" ca="1" si="78"/>
        <v>1198</v>
      </c>
      <c r="T455" t="s">
        <v>11</v>
      </c>
      <c r="U455" t="str">
        <f t="shared" si="70"/>
        <v>&lt;person id="451" age="21"&gt; &lt;plan selected="yes"&gt;</v>
      </c>
      <c r="V455" t="str">
        <f t="shared" ca="1" si="71"/>
        <v>&lt;act type="h" x="1295" y="1198" end_time="06:00:00" /&gt;</v>
      </c>
      <c r="W455" t="str">
        <f t="shared" si="72"/>
        <v>&lt;leg mode="car"&gt;&lt;/leg&gt;</v>
      </c>
      <c r="X455" t="str">
        <f t="shared" ca="1" si="73"/>
        <v>&lt;act type="w" x="932" y="1902" end_time="16:00:00" /&gt;</v>
      </c>
      <c r="Y455" t="str">
        <f t="shared" si="74"/>
        <v>&lt;leg mode="car"&gt;&lt;/leg&gt;</v>
      </c>
      <c r="Z455" t="str">
        <f t="shared" ca="1" si="75"/>
        <v>&lt;act type="h" x="1295" y="1198" /&gt; &lt;/plan&gt; &lt;/person&gt;</v>
      </c>
    </row>
    <row r="456" spans="1:26" x14ac:dyDescent="0.25">
      <c r="A456">
        <v>11</v>
      </c>
      <c r="B456">
        <v>12</v>
      </c>
      <c r="D456">
        <v>452</v>
      </c>
      <c r="E456">
        <v>21</v>
      </c>
      <c r="F456" t="s">
        <v>37</v>
      </c>
      <c r="G456">
        <f ca="1">ROUND(INDEX(nodes!$B:$B,MATCH(A456,nodes!$A:$A,0))+RAND()*$B$1*2-$B$1,0)</f>
        <v>1110</v>
      </c>
      <c r="H456">
        <f ca="1">ROUND(INDEX(nodes!$C:$C,MATCH(A456,nodes!$A:$A,0))+RAND()*$B$1*2-$B$1,0)</f>
        <v>1137</v>
      </c>
      <c r="I456" s="1">
        <v>0.25</v>
      </c>
      <c r="J456" t="s">
        <v>10</v>
      </c>
      <c r="K456" t="s">
        <v>38</v>
      </c>
      <c r="L456">
        <f ca="1">ROUND(INDEX(nodes!$B:$B,MATCH(B456,nodes!$A:$A,0))+RAND()*$B$1*2-$B$1,0)</f>
        <v>774</v>
      </c>
      <c r="M456">
        <f ca="1">ROUND(INDEX(nodes!$C:$C,MATCH(B456,nodes!$A:$A,0))+RAND()*$B$1*2-$B$1,0)</f>
        <v>1805</v>
      </c>
      <c r="N456" s="1">
        <v>0.66666666666666696</v>
      </c>
      <c r="O456" t="s">
        <v>10</v>
      </c>
      <c r="P456" t="str">
        <f t="shared" si="76"/>
        <v>h</v>
      </c>
      <c r="Q456">
        <f t="shared" ca="1" si="77"/>
        <v>1110</v>
      </c>
      <c r="R456">
        <f t="shared" ca="1" si="78"/>
        <v>1137</v>
      </c>
      <c r="T456" t="s">
        <v>11</v>
      </c>
      <c r="U456" t="str">
        <f t="shared" si="70"/>
        <v>&lt;person id="452" age="21"&gt; &lt;plan selected="yes"&gt;</v>
      </c>
      <c r="V456" t="str">
        <f t="shared" ca="1" si="71"/>
        <v>&lt;act type="h" x="1110" y="1137" end_time="06:00:00" /&gt;</v>
      </c>
      <c r="W456" t="str">
        <f t="shared" si="72"/>
        <v>&lt;leg mode="car"&gt;&lt;/leg&gt;</v>
      </c>
      <c r="X456" t="str">
        <f t="shared" ca="1" si="73"/>
        <v>&lt;act type="w" x="774" y="1805" end_time="16:00:00" /&gt;</v>
      </c>
      <c r="Y456" t="str">
        <f t="shared" si="74"/>
        <v>&lt;leg mode="car"&gt;&lt;/leg&gt;</v>
      </c>
      <c r="Z456" t="str">
        <f t="shared" ca="1" si="75"/>
        <v>&lt;act type="h" x="1110" y="1137" /&gt; &lt;/plan&gt; &lt;/person&gt;</v>
      </c>
    </row>
    <row r="457" spans="1:26" x14ac:dyDescent="0.25">
      <c r="A457">
        <v>11</v>
      </c>
      <c r="B457">
        <v>12</v>
      </c>
      <c r="D457">
        <v>453</v>
      </c>
      <c r="E457">
        <v>21</v>
      </c>
      <c r="F457" t="s">
        <v>37</v>
      </c>
      <c r="G457">
        <f ca="1">ROUND(INDEX(nodes!$B:$B,MATCH(A457,nodes!$A:$A,0))+RAND()*$B$1*2-$B$1,0)</f>
        <v>704</v>
      </c>
      <c r="H457">
        <f ca="1">ROUND(INDEX(nodes!$C:$C,MATCH(A457,nodes!$A:$A,0))+RAND()*$B$1*2-$B$1,0)</f>
        <v>1194</v>
      </c>
      <c r="I457" s="1">
        <v>0.25</v>
      </c>
      <c r="J457" t="s">
        <v>10</v>
      </c>
      <c r="K457" t="s">
        <v>38</v>
      </c>
      <c r="L457">
        <f ca="1">ROUND(INDEX(nodes!$B:$B,MATCH(B457,nodes!$A:$A,0))+RAND()*$B$1*2-$B$1,0)</f>
        <v>1271</v>
      </c>
      <c r="M457">
        <f ca="1">ROUND(INDEX(nodes!$C:$C,MATCH(B457,nodes!$A:$A,0))+RAND()*$B$1*2-$B$1,0)</f>
        <v>2095</v>
      </c>
      <c r="N457" s="1">
        <v>0.66666666666666696</v>
      </c>
      <c r="O457" t="s">
        <v>10</v>
      </c>
      <c r="P457" t="str">
        <f t="shared" si="76"/>
        <v>h</v>
      </c>
      <c r="Q457">
        <f t="shared" ca="1" si="77"/>
        <v>704</v>
      </c>
      <c r="R457">
        <f t="shared" ca="1" si="78"/>
        <v>1194</v>
      </c>
      <c r="T457" t="s">
        <v>11</v>
      </c>
      <c r="U457" t="str">
        <f t="shared" si="70"/>
        <v>&lt;person id="453" age="21"&gt; &lt;plan selected="yes"&gt;</v>
      </c>
      <c r="V457" t="str">
        <f t="shared" ca="1" si="71"/>
        <v>&lt;act type="h" x="704" y="1194" end_time="06:00:00" /&gt;</v>
      </c>
      <c r="W457" t="str">
        <f t="shared" si="72"/>
        <v>&lt;leg mode="car"&gt;&lt;/leg&gt;</v>
      </c>
      <c r="X457" t="str">
        <f t="shared" ca="1" si="73"/>
        <v>&lt;act type="w" x="1271" y="2095" end_time="16:00:00" /&gt;</v>
      </c>
      <c r="Y457" t="str">
        <f t="shared" si="74"/>
        <v>&lt;leg mode="car"&gt;&lt;/leg&gt;</v>
      </c>
      <c r="Z457" t="str">
        <f t="shared" ca="1" si="75"/>
        <v>&lt;act type="h" x="704" y="1194" /&gt; &lt;/plan&gt; &lt;/person&gt;</v>
      </c>
    </row>
    <row r="458" spans="1:26" x14ac:dyDescent="0.25">
      <c r="A458">
        <v>11</v>
      </c>
      <c r="B458">
        <v>12</v>
      </c>
      <c r="D458">
        <v>454</v>
      </c>
      <c r="E458">
        <v>21</v>
      </c>
      <c r="F458" t="s">
        <v>37</v>
      </c>
      <c r="G458">
        <f ca="1">ROUND(INDEX(nodes!$B:$B,MATCH(A458,nodes!$A:$A,0))+RAND()*$B$1*2-$B$1,0)</f>
        <v>742</v>
      </c>
      <c r="H458">
        <f ca="1">ROUND(INDEX(nodes!$C:$C,MATCH(A458,nodes!$A:$A,0))+RAND()*$B$1*2-$B$1,0)</f>
        <v>1179</v>
      </c>
      <c r="I458" s="1">
        <v>0.25</v>
      </c>
      <c r="J458" t="s">
        <v>10</v>
      </c>
      <c r="K458" t="s">
        <v>38</v>
      </c>
      <c r="L458">
        <f ca="1">ROUND(INDEX(nodes!$B:$B,MATCH(B458,nodes!$A:$A,0))+RAND()*$B$1*2-$B$1,0)</f>
        <v>1200</v>
      </c>
      <c r="M458">
        <f ca="1">ROUND(INDEX(nodes!$C:$C,MATCH(B458,nodes!$A:$A,0))+RAND()*$B$1*2-$B$1,0)</f>
        <v>1811</v>
      </c>
      <c r="N458" s="1">
        <v>0.66666666666666696</v>
      </c>
      <c r="O458" t="s">
        <v>10</v>
      </c>
      <c r="P458" t="str">
        <f t="shared" si="76"/>
        <v>h</v>
      </c>
      <c r="Q458">
        <f t="shared" ca="1" si="77"/>
        <v>742</v>
      </c>
      <c r="R458">
        <f t="shared" ca="1" si="78"/>
        <v>1179</v>
      </c>
      <c r="T458" t="s">
        <v>11</v>
      </c>
      <c r="U458" t="str">
        <f t="shared" si="70"/>
        <v>&lt;person id="454" age="21"&gt; &lt;plan selected="yes"&gt;</v>
      </c>
      <c r="V458" t="str">
        <f t="shared" ca="1" si="71"/>
        <v>&lt;act type="h" x="742" y="1179" end_time="06:00:00" /&gt;</v>
      </c>
      <c r="W458" t="str">
        <f t="shared" si="72"/>
        <v>&lt;leg mode="car"&gt;&lt;/leg&gt;</v>
      </c>
      <c r="X458" t="str">
        <f t="shared" ca="1" si="73"/>
        <v>&lt;act type="w" x="1200" y="1811" end_time="16:00:00" /&gt;</v>
      </c>
      <c r="Y458" t="str">
        <f t="shared" si="74"/>
        <v>&lt;leg mode="car"&gt;&lt;/leg&gt;</v>
      </c>
      <c r="Z458" t="str">
        <f t="shared" ca="1" si="75"/>
        <v>&lt;act type="h" x="742" y="1179" /&gt; &lt;/plan&gt; &lt;/person&gt;</v>
      </c>
    </row>
    <row r="459" spans="1:26" x14ac:dyDescent="0.25">
      <c r="A459">
        <v>11</v>
      </c>
      <c r="B459">
        <v>12</v>
      </c>
      <c r="D459">
        <v>455</v>
      </c>
      <c r="E459">
        <v>21</v>
      </c>
      <c r="F459" t="s">
        <v>37</v>
      </c>
      <c r="G459">
        <f ca="1">ROUND(INDEX(nodes!$B:$B,MATCH(A459,nodes!$A:$A,0))+RAND()*$B$1*2-$B$1,0)</f>
        <v>930</v>
      </c>
      <c r="H459">
        <f ca="1">ROUND(INDEX(nodes!$C:$C,MATCH(A459,nodes!$A:$A,0))+RAND()*$B$1*2-$B$1,0)</f>
        <v>916</v>
      </c>
      <c r="I459" s="1">
        <v>0.25</v>
      </c>
      <c r="J459" t="s">
        <v>10</v>
      </c>
      <c r="K459" t="s">
        <v>38</v>
      </c>
      <c r="L459">
        <f ca="1">ROUND(INDEX(nodes!$B:$B,MATCH(B459,nodes!$A:$A,0))+RAND()*$B$1*2-$B$1,0)</f>
        <v>1280</v>
      </c>
      <c r="M459">
        <f ca="1">ROUND(INDEX(nodes!$C:$C,MATCH(B459,nodes!$A:$A,0))+RAND()*$B$1*2-$B$1,0)</f>
        <v>1890</v>
      </c>
      <c r="N459" s="1">
        <v>0.66666666666666696</v>
      </c>
      <c r="O459" t="s">
        <v>10</v>
      </c>
      <c r="P459" t="str">
        <f t="shared" si="76"/>
        <v>h</v>
      </c>
      <c r="Q459">
        <f t="shared" ca="1" si="77"/>
        <v>930</v>
      </c>
      <c r="R459">
        <f t="shared" ca="1" si="78"/>
        <v>916</v>
      </c>
      <c r="T459" t="s">
        <v>11</v>
      </c>
      <c r="U459" t="str">
        <f t="shared" si="70"/>
        <v>&lt;person id="455" age="21"&gt; &lt;plan selected="yes"&gt;</v>
      </c>
      <c r="V459" t="str">
        <f t="shared" ca="1" si="71"/>
        <v>&lt;act type="h" x="930" y="916" end_time="06:00:00" /&gt;</v>
      </c>
      <c r="W459" t="str">
        <f t="shared" si="72"/>
        <v>&lt;leg mode="car"&gt;&lt;/leg&gt;</v>
      </c>
      <c r="X459" t="str">
        <f t="shared" ca="1" si="73"/>
        <v>&lt;act type="w" x="1280" y="1890" end_time="16:00:00" /&gt;</v>
      </c>
      <c r="Y459" t="str">
        <f t="shared" si="74"/>
        <v>&lt;leg mode="car"&gt;&lt;/leg&gt;</v>
      </c>
      <c r="Z459" t="str">
        <f t="shared" ca="1" si="75"/>
        <v>&lt;act type="h" x="930" y="916" /&gt; &lt;/plan&gt; &lt;/person&gt;</v>
      </c>
    </row>
    <row r="460" spans="1:26" x14ac:dyDescent="0.25">
      <c r="A460">
        <v>11</v>
      </c>
      <c r="B460">
        <v>12</v>
      </c>
      <c r="D460">
        <v>456</v>
      </c>
      <c r="E460">
        <v>21</v>
      </c>
      <c r="F460" t="s">
        <v>37</v>
      </c>
      <c r="G460">
        <f ca="1">ROUND(INDEX(nodes!$B:$B,MATCH(A460,nodes!$A:$A,0))+RAND()*$B$1*2-$B$1,0)</f>
        <v>1072</v>
      </c>
      <c r="H460">
        <f ca="1">ROUND(INDEX(nodes!$C:$C,MATCH(A460,nodes!$A:$A,0))+RAND()*$B$1*2-$B$1,0)</f>
        <v>1110</v>
      </c>
      <c r="I460" s="1">
        <v>0.25</v>
      </c>
      <c r="J460" t="s">
        <v>10</v>
      </c>
      <c r="K460" t="s">
        <v>38</v>
      </c>
      <c r="L460">
        <f ca="1">ROUND(INDEX(nodes!$B:$B,MATCH(B460,nodes!$A:$A,0))+RAND()*$B$1*2-$B$1,0)</f>
        <v>947</v>
      </c>
      <c r="M460">
        <f ca="1">ROUND(INDEX(nodes!$C:$C,MATCH(B460,nodes!$A:$A,0))+RAND()*$B$1*2-$B$1,0)</f>
        <v>2055</v>
      </c>
      <c r="N460" s="1">
        <v>0.66666666666666696</v>
      </c>
      <c r="O460" t="s">
        <v>10</v>
      </c>
      <c r="P460" t="str">
        <f t="shared" si="76"/>
        <v>h</v>
      </c>
      <c r="Q460">
        <f t="shared" ca="1" si="77"/>
        <v>1072</v>
      </c>
      <c r="R460">
        <f t="shared" ca="1" si="78"/>
        <v>1110</v>
      </c>
      <c r="T460" t="s">
        <v>11</v>
      </c>
      <c r="U460" t="str">
        <f t="shared" si="70"/>
        <v>&lt;person id="456" age="21"&gt; &lt;plan selected="yes"&gt;</v>
      </c>
      <c r="V460" t="str">
        <f t="shared" ca="1" si="71"/>
        <v>&lt;act type="h" x="1072" y="1110" end_time="06:00:00" /&gt;</v>
      </c>
      <c r="W460" t="str">
        <f t="shared" si="72"/>
        <v>&lt;leg mode="car"&gt;&lt;/leg&gt;</v>
      </c>
      <c r="X460" t="str">
        <f t="shared" ca="1" si="73"/>
        <v>&lt;act type="w" x="947" y="2055" end_time="16:00:00" /&gt;</v>
      </c>
      <c r="Y460" t="str">
        <f t="shared" si="74"/>
        <v>&lt;leg mode="car"&gt;&lt;/leg&gt;</v>
      </c>
      <c r="Z460" t="str">
        <f t="shared" ca="1" si="75"/>
        <v>&lt;act type="h" x="1072" y="1110" /&gt; &lt;/plan&gt; &lt;/person&gt;</v>
      </c>
    </row>
    <row r="461" spans="1:26" x14ac:dyDescent="0.25">
      <c r="A461">
        <v>11</v>
      </c>
      <c r="B461">
        <v>12</v>
      </c>
      <c r="D461">
        <v>457</v>
      </c>
      <c r="E461">
        <v>21</v>
      </c>
      <c r="F461" t="s">
        <v>37</v>
      </c>
      <c r="G461">
        <f ca="1">ROUND(INDEX(nodes!$B:$B,MATCH(A461,nodes!$A:$A,0))+RAND()*$B$1*2-$B$1,0)</f>
        <v>1281</v>
      </c>
      <c r="H461">
        <f ca="1">ROUND(INDEX(nodes!$C:$C,MATCH(A461,nodes!$A:$A,0))+RAND()*$B$1*2-$B$1,0)</f>
        <v>1183</v>
      </c>
      <c r="I461" s="1">
        <v>0.25</v>
      </c>
      <c r="J461" t="s">
        <v>10</v>
      </c>
      <c r="K461" t="s">
        <v>38</v>
      </c>
      <c r="L461">
        <f ca="1">ROUND(INDEX(nodes!$B:$B,MATCH(B461,nodes!$A:$A,0))+RAND()*$B$1*2-$B$1,0)</f>
        <v>1173</v>
      </c>
      <c r="M461">
        <f ca="1">ROUND(INDEX(nodes!$C:$C,MATCH(B461,nodes!$A:$A,0))+RAND()*$B$1*2-$B$1,0)</f>
        <v>2031</v>
      </c>
      <c r="N461" s="1">
        <v>0.66666666666666696</v>
      </c>
      <c r="O461" t="s">
        <v>10</v>
      </c>
      <c r="P461" t="str">
        <f t="shared" si="76"/>
        <v>h</v>
      </c>
      <c r="Q461">
        <f t="shared" ca="1" si="77"/>
        <v>1281</v>
      </c>
      <c r="R461">
        <f t="shared" ca="1" si="78"/>
        <v>1183</v>
      </c>
      <c r="T461" t="s">
        <v>11</v>
      </c>
      <c r="U461" t="str">
        <f t="shared" si="70"/>
        <v>&lt;person id="457" age="21"&gt; &lt;plan selected="yes"&gt;</v>
      </c>
      <c r="V461" t="str">
        <f t="shared" ca="1" si="71"/>
        <v>&lt;act type="h" x="1281" y="1183" end_time="06:00:00" /&gt;</v>
      </c>
      <c r="W461" t="str">
        <f t="shared" si="72"/>
        <v>&lt;leg mode="car"&gt;&lt;/leg&gt;</v>
      </c>
      <c r="X461" t="str">
        <f t="shared" ca="1" si="73"/>
        <v>&lt;act type="w" x="1173" y="2031" end_time="16:00:00" /&gt;</v>
      </c>
      <c r="Y461" t="str">
        <f t="shared" si="74"/>
        <v>&lt;leg mode="car"&gt;&lt;/leg&gt;</v>
      </c>
      <c r="Z461" t="str">
        <f t="shared" ca="1" si="75"/>
        <v>&lt;act type="h" x="1281" y="1183" /&gt; &lt;/plan&gt; &lt;/person&gt;</v>
      </c>
    </row>
    <row r="462" spans="1:26" x14ac:dyDescent="0.25">
      <c r="A462">
        <v>11</v>
      </c>
      <c r="B462">
        <v>12</v>
      </c>
      <c r="D462">
        <v>458</v>
      </c>
      <c r="E462">
        <v>21</v>
      </c>
      <c r="F462" t="s">
        <v>37</v>
      </c>
      <c r="G462">
        <f ca="1">ROUND(INDEX(nodes!$B:$B,MATCH(A462,nodes!$A:$A,0))+RAND()*$B$1*2-$B$1,0)</f>
        <v>1062</v>
      </c>
      <c r="H462">
        <f ca="1">ROUND(INDEX(nodes!$C:$C,MATCH(A462,nodes!$A:$A,0))+RAND()*$B$1*2-$B$1,0)</f>
        <v>998</v>
      </c>
      <c r="I462" s="1">
        <v>0.25</v>
      </c>
      <c r="J462" t="s">
        <v>10</v>
      </c>
      <c r="K462" t="s">
        <v>38</v>
      </c>
      <c r="L462">
        <f ca="1">ROUND(INDEX(nodes!$B:$B,MATCH(B462,nodes!$A:$A,0))+RAND()*$B$1*2-$B$1,0)</f>
        <v>818</v>
      </c>
      <c r="M462">
        <f ca="1">ROUND(INDEX(nodes!$C:$C,MATCH(B462,nodes!$A:$A,0))+RAND()*$B$1*2-$B$1,0)</f>
        <v>1831</v>
      </c>
      <c r="N462" s="1">
        <v>0.66666666666666696</v>
      </c>
      <c r="O462" t="s">
        <v>10</v>
      </c>
      <c r="P462" t="str">
        <f t="shared" si="76"/>
        <v>h</v>
      </c>
      <c r="Q462">
        <f t="shared" ca="1" si="77"/>
        <v>1062</v>
      </c>
      <c r="R462">
        <f t="shared" ca="1" si="78"/>
        <v>998</v>
      </c>
      <c r="T462" t="s">
        <v>11</v>
      </c>
      <c r="U462" t="str">
        <f t="shared" si="70"/>
        <v>&lt;person id="458" age="21"&gt; &lt;plan selected="yes"&gt;</v>
      </c>
      <c r="V462" t="str">
        <f t="shared" ca="1" si="71"/>
        <v>&lt;act type="h" x="1062" y="998" end_time="06:00:00" /&gt;</v>
      </c>
      <c r="W462" t="str">
        <f t="shared" si="72"/>
        <v>&lt;leg mode="car"&gt;&lt;/leg&gt;</v>
      </c>
      <c r="X462" t="str">
        <f t="shared" ca="1" si="73"/>
        <v>&lt;act type="w" x="818" y="1831" end_time="16:00:00" /&gt;</v>
      </c>
      <c r="Y462" t="str">
        <f t="shared" si="74"/>
        <v>&lt;leg mode="car"&gt;&lt;/leg&gt;</v>
      </c>
      <c r="Z462" t="str">
        <f t="shared" ca="1" si="75"/>
        <v>&lt;act type="h" x="1062" y="998" /&gt; &lt;/plan&gt; &lt;/person&gt;</v>
      </c>
    </row>
    <row r="463" spans="1:26" x14ac:dyDescent="0.25">
      <c r="A463">
        <v>11</v>
      </c>
      <c r="B463">
        <v>12</v>
      </c>
      <c r="D463">
        <v>459</v>
      </c>
      <c r="E463">
        <v>21</v>
      </c>
      <c r="F463" t="s">
        <v>37</v>
      </c>
      <c r="G463">
        <f ca="1">ROUND(INDEX(nodes!$B:$B,MATCH(A463,nodes!$A:$A,0))+RAND()*$B$1*2-$B$1,0)</f>
        <v>921</v>
      </c>
      <c r="H463">
        <f ca="1">ROUND(INDEX(nodes!$C:$C,MATCH(A463,nodes!$A:$A,0))+RAND()*$B$1*2-$B$1,0)</f>
        <v>1172</v>
      </c>
      <c r="I463" s="1">
        <v>0.25</v>
      </c>
      <c r="J463" t="s">
        <v>10</v>
      </c>
      <c r="K463" t="s">
        <v>38</v>
      </c>
      <c r="L463">
        <f ca="1">ROUND(INDEX(nodes!$B:$B,MATCH(B463,nodes!$A:$A,0))+RAND()*$B$1*2-$B$1,0)</f>
        <v>1027</v>
      </c>
      <c r="M463">
        <f ca="1">ROUND(INDEX(nodes!$C:$C,MATCH(B463,nodes!$A:$A,0))+RAND()*$B$1*2-$B$1,0)</f>
        <v>1885</v>
      </c>
      <c r="N463" s="1">
        <v>0.66666666666666696</v>
      </c>
      <c r="O463" t="s">
        <v>10</v>
      </c>
      <c r="P463" t="str">
        <f t="shared" si="76"/>
        <v>h</v>
      </c>
      <c r="Q463">
        <f t="shared" ca="1" si="77"/>
        <v>921</v>
      </c>
      <c r="R463">
        <f t="shared" ca="1" si="78"/>
        <v>1172</v>
      </c>
      <c r="T463" t="s">
        <v>11</v>
      </c>
      <c r="U463" t="str">
        <f t="shared" si="70"/>
        <v>&lt;person id="459" age="21"&gt; &lt;plan selected="yes"&gt;</v>
      </c>
      <c r="V463" t="str">
        <f t="shared" ca="1" si="71"/>
        <v>&lt;act type="h" x="921" y="1172" end_time="06:00:00" /&gt;</v>
      </c>
      <c r="W463" t="str">
        <f t="shared" si="72"/>
        <v>&lt;leg mode="car"&gt;&lt;/leg&gt;</v>
      </c>
      <c r="X463" t="str">
        <f t="shared" ca="1" si="73"/>
        <v>&lt;act type="w" x="1027" y="1885" end_time="16:00:00" /&gt;</v>
      </c>
      <c r="Y463" t="str">
        <f t="shared" si="74"/>
        <v>&lt;leg mode="car"&gt;&lt;/leg&gt;</v>
      </c>
      <c r="Z463" t="str">
        <f t="shared" ca="1" si="75"/>
        <v>&lt;act type="h" x="921" y="1172" /&gt; &lt;/plan&gt; &lt;/person&gt;</v>
      </c>
    </row>
    <row r="464" spans="1:26" x14ac:dyDescent="0.25">
      <c r="A464">
        <v>11</v>
      </c>
      <c r="B464">
        <v>12</v>
      </c>
      <c r="D464">
        <v>460</v>
      </c>
      <c r="E464">
        <v>21</v>
      </c>
      <c r="F464" t="s">
        <v>37</v>
      </c>
      <c r="G464">
        <f ca="1">ROUND(INDEX(nodes!$B:$B,MATCH(A464,nodes!$A:$A,0))+RAND()*$B$1*2-$B$1,0)</f>
        <v>840</v>
      </c>
      <c r="H464">
        <f ca="1">ROUND(INDEX(nodes!$C:$C,MATCH(A464,nodes!$A:$A,0))+RAND()*$B$1*2-$B$1,0)</f>
        <v>1279</v>
      </c>
      <c r="I464" s="1">
        <v>0.25</v>
      </c>
      <c r="J464" t="s">
        <v>10</v>
      </c>
      <c r="K464" t="s">
        <v>38</v>
      </c>
      <c r="L464">
        <f ca="1">ROUND(INDEX(nodes!$B:$B,MATCH(B464,nodes!$A:$A,0))+RAND()*$B$1*2-$B$1,0)</f>
        <v>763</v>
      </c>
      <c r="M464">
        <f ca="1">ROUND(INDEX(nodes!$C:$C,MATCH(B464,nodes!$A:$A,0))+RAND()*$B$1*2-$B$1,0)</f>
        <v>2223</v>
      </c>
      <c r="N464" s="1">
        <v>0.66666666666666696</v>
      </c>
      <c r="O464" t="s">
        <v>10</v>
      </c>
      <c r="P464" t="str">
        <f t="shared" si="76"/>
        <v>h</v>
      </c>
      <c r="Q464">
        <f t="shared" ca="1" si="77"/>
        <v>840</v>
      </c>
      <c r="R464">
        <f t="shared" ca="1" si="78"/>
        <v>1279</v>
      </c>
      <c r="T464" t="s">
        <v>11</v>
      </c>
      <c r="U464" t="str">
        <f t="shared" si="70"/>
        <v>&lt;person id="460" age="21"&gt; &lt;plan selected="yes"&gt;</v>
      </c>
      <c r="V464" t="str">
        <f t="shared" ca="1" si="71"/>
        <v>&lt;act type="h" x="840" y="1279" end_time="06:00:00" /&gt;</v>
      </c>
      <c r="W464" t="str">
        <f t="shared" si="72"/>
        <v>&lt;leg mode="car"&gt;&lt;/leg&gt;</v>
      </c>
      <c r="X464" t="str">
        <f t="shared" ca="1" si="73"/>
        <v>&lt;act type="w" x="763" y="2223" end_time="16:00:00" /&gt;</v>
      </c>
      <c r="Y464" t="str">
        <f t="shared" si="74"/>
        <v>&lt;leg mode="car"&gt;&lt;/leg&gt;</v>
      </c>
      <c r="Z464" t="str">
        <f t="shared" ca="1" si="75"/>
        <v>&lt;act type="h" x="840" y="1279" /&gt; &lt;/plan&gt; &lt;/person&gt;</v>
      </c>
    </row>
    <row r="465" spans="1:26" x14ac:dyDescent="0.25">
      <c r="A465">
        <v>11</v>
      </c>
      <c r="B465">
        <v>12</v>
      </c>
      <c r="D465">
        <v>461</v>
      </c>
      <c r="E465">
        <v>21</v>
      </c>
      <c r="F465" t="s">
        <v>37</v>
      </c>
      <c r="G465">
        <f ca="1">ROUND(INDEX(nodes!$B:$B,MATCH(A465,nodes!$A:$A,0))+RAND()*$B$1*2-$B$1,0)</f>
        <v>979</v>
      </c>
      <c r="H465">
        <f ca="1">ROUND(INDEX(nodes!$C:$C,MATCH(A465,nodes!$A:$A,0))+RAND()*$B$1*2-$B$1,0)</f>
        <v>804</v>
      </c>
      <c r="I465" s="1">
        <v>0.25</v>
      </c>
      <c r="J465" t="s">
        <v>10</v>
      </c>
      <c r="K465" t="s">
        <v>38</v>
      </c>
      <c r="L465">
        <f ca="1">ROUND(INDEX(nodes!$B:$B,MATCH(B465,nodes!$A:$A,0))+RAND()*$B$1*2-$B$1,0)</f>
        <v>937</v>
      </c>
      <c r="M465">
        <f ca="1">ROUND(INDEX(nodes!$C:$C,MATCH(B465,nodes!$A:$A,0))+RAND()*$B$1*2-$B$1,0)</f>
        <v>1905</v>
      </c>
      <c r="N465" s="1">
        <v>0.66666666666666696</v>
      </c>
      <c r="O465" t="s">
        <v>10</v>
      </c>
      <c r="P465" t="str">
        <f t="shared" si="76"/>
        <v>h</v>
      </c>
      <c r="Q465">
        <f t="shared" ca="1" si="77"/>
        <v>979</v>
      </c>
      <c r="R465">
        <f t="shared" ca="1" si="78"/>
        <v>804</v>
      </c>
      <c r="T465" t="s">
        <v>11</v>
      </c>
      <c r="U465" t="str">
        <f t="shared" si="70"/>
        <v>&lt;person id="461" age="21"&gt; &lt;plan selected="yes"&gt;</v>
      </c>
      <c r="V465" t="str">
        <f t="shared" ca="1" si="71"/>
        <v>&lt;act type="h" x="979" y="804" end_time="06:00:00" /&gt;</v>
      </c>
      <c r="W465" t="str">
        <f t="shared" si="72"/>
        <v>&lt;leg mode="car"&gt;&lt;/leg&gt;</v>
      </c>
      <c r="X465" t="str">
        <f t="shared" ca="1" si="73"/>
        <v>&lt;act type="w" x="937" y="1905" end_time="16:00:00" /&gt;</v>
      </c>
      <c r="Y465" t="str">
        <f t="shared" si="74"/>
        <v>&lt;leg mode="car"&gt;&lt;/leg&gt;</v>
      </c>
      <c r="Z465" t="str">
        <f t="shared" ca="1" si="75"/>
        <v>&lt;act type="h" x="979" y="804" /&gt; &lt;/plan&gt; &lt;/person&gt;</v>
      </c>
    </row>
    <row r="466" spans="1:26" x14ac:dyDescent="0.25">
      <c r="A466">
        <v>11</v>
      </c>
      <c r="B466">
        <v>12</v>
      </c>
      <c r="D466">
        <v>462</v>
      </c>
      <c r="E466">
        <v>21</v>
      </c>
      <c r="F466" t="s">
        <v>37</v>
      </c>
      <c r="G466">
        <f ca="1">ROUND(INDEX(nodes!$B:$B,MATCH(A466,nodes!$A:$A,0))+RAND()*$B$1*2-$B$1,0)</f>
        <v>809</v>
      </c>
      <c r="H466">
        <f ca="1">ROUND(INDEX(nodes!$C:$C,MATCH(A466,nodes!$A:$A,0))+RAND()*$B$1*2-$B$1,0)</f>
        <v>1124</v>
      </c>
      <c r="I466" s="1">
        <v>0.25</v>
      </c>
      <c r="J466" t="s">
        <v>10</v>
      </c>
      <c r="K466" t="s">
        <v>38</v>
      </c>
      <c r="L466">
        <f ca="1">ROUND(INDEX(nodes!$B:$B,MATCH(B466,nodes!$A:$A,0))+RAND()*$B$1*2-$B$1,0)</f>
        <v>731</v>
      </c>
      <c r="M466">
        <f ca="1">ROUND(INDEX(nodes!$C:$C,MATCH(B466,nodes!$A:$A,0))+RAND()*$B$1*2-$B$1,0)</f>
        <v>2004</v>
      </c>
      <c r="N466" s="1">
        <v>0.66666666666666696</v>
      </c>
      <c r="O466" t="s">
        <v>10</v>
      </c>
      <c r="P466" t="str">
        <f t="shared" si="76"/>
        <v>h</v>
      </c>
      <c r="Q466">
        <f t="shared" ca="1" si="77"/>
        <v>809</v>
      </c>
      <c r="R466">
        <f t="shared" ca="1" si="78"/>
        <v>1124</v>
      </c>
      <c r="T466" t="s">
        <v>11</v>
      </c>
      <c r="U466" t="str">
        <f t="shared" si="70"/>
        <v>&lt;person id="462" age="21"&gt; &lt;plan selected="yes"&gt;</v>
      </c>
      <c r="V466" t="str">
        <f t="shared" ca="1" si="71"/>
        <v>&lt;act type="h" x="809" y="1124" end_time="06:00:00" /&gt;</v>
      </c>
      <c r="W466" t="str">
        <f t="shared" si="72"/>
        <v>&lt;leg mode="car"&gt;&lt;/leg&gt;</v>
      </c>
      <c r="X466" t="str">
        <f t="shared" ca="1" si="73"/>
        <v>&lt;act type="w" x="731" y="2004" end_time="16:00:00" /&gt;</v>
      </c>
      <c r="Y466" t="str">
        <f t="shared" si="74"/>
        <v>&lt;leg mode="car"&gt;&lt;/leg&gt;</v>
      </c>
      <c r="Z466" t="str">
        <f t="shared" ca="1" si="75"/>
        <v>&lt;act type="h" x="809" y="1124" /&gt; &lt;/plan&gt; &lt;/person&gt;</v>
      </c>
    </row>
    <row r="467" spans="1:26" x14ac:dyDescent="0.25">
      <c r="A467">
        <v>11</v>
      </c>
      <c r="B467">
        <v>12</v>
      </c>
      <c r="D467">
        <v>463</v>
      </c>
      <c r="E467">
        <v>21</v>
      </c>
      <c r="F467" t="s">
        <v>37</v>
      </c>
      <c r="G467">
        <f ca="1">ROUND(INDEX(nodes!$B:$B,MATCH(A467,nodes!$A:$A,0))+RAND()*$B$1*2-$B$1,0)</f>
        <v>742</v>
      </c>
      <c r="H467">
        <f ca="1">ROUND(INDEX(nodes!$C:$C,MATCH(A467,nodes!$A:$A,0))+RAND()*$B$1*2-$B$1,0)</f>
        <v>1092</v>
      </c>
      <c r="I467" s="1">
        <v>0.25</v>
      </c>
      <c r="J467" t="s">
        <v>10</v>
      </c>
      <c r="K467" t="s">
        <v>38</v>
      </c>
      <c r="L467">
        <f ca="1">ROUND(INDEX(nodes!$B:$B,MATCH(B467,nodes!$A:$A,0))+RAND()*$B$1*2-$B$1,0)</f>
        <v>891</v>
      </c>
      <c r="M467">
        <f ca="1">ROUND(INDEX(nodes!$C:$C,MATCH(B467,nodes!$A:$A,0))+RAND()*$B$1*2-$B$1,0)</f>
        <v>1914</v>
      </c>
      <c r="N467" s="1">
        <v>0.66666666666666696</v>
      </c>
      <c r="O467" t="s">
        <v>10</v>
      </c>
      <c r="P467" t="str">
        <f t="shared" si="76"/>
        <v>h</v>
      </c>
      <c r="Q467">
        <f t="shared" ca="1" si="77"/>
        <v>742</v>
      </c>
      <c r="R467">
        <f t="shared" ca="1" si="78"/>
        <v>1092</v>
      </c>
      <c r="T467" t="s">
        <v>11</v>
      </c>
      <c r="U467" t="str">
        <f t="shared" si="70"/>
        <v>&lt;person id="463" age="21"&gt; &lt;plan selected="yes"&gt;</v>
      </c>
      <c r="V467" t="str">
        <f t="shared" ca="1" si="71"/>
        <v>&lt;act type="h" x="742" y="1092" end_time="06:00:00" /&gt;</v>
      </c>
      <c r="W467" t="str">
        <f t="shared" si="72"/>
        <v>&lt;leg mode="car"&gt;&lt;/leg&gt;</v>
      </c>
      <c r="X467" t="str">
        <f t="shared" ca="1" si="73"/>
        <v>&lt;act type="w" x="891" y="1914" end_time="16:00:00" /&gt;</v>
      </c>
      <c r="Y467" t="str">
        <f t="shared" si="74"/>
        <v>&lt;leg mode="car"&gt;&lt;/leg&gt;</v>
      </c>
      <c r="Z467" t="str">
        <f t="shared" ca="1" si="75"/>
        <v>&lt;act type="h" x="742" y="1092" /&gt; &lt;/plan&gt; &lt;/person&gt;</v>
      </c>
    </row>
    <row r="468" spans="1:26" x14ac:dyDescent="0.25">
      <c r="A468">
        <v>11</v>
      </c>
      <c r="B468">
        <v>12</v>
      </c>
      <c r="D468">
        <v>464</v>
      </c>
      <c r="E468">
        <v>21</v>
      </c>
      <c r="F468" t="s">
        <v>37</v>
      </c>
      <c r="G468">
        <f ca="1">ROUND(INDEX(nodes!$B:$B,MATCH(A468,nodes!$A:$A,0))+RAND()*$B$1*2-$B$1,0)</f>
        <v>1128</v>
      </c>
      <c r="H468">
        <f ca="1">ROUND(INDEX(nodes!$C:$C,MATCH(A468,nodes!$A:$A,0))+RAND()*$B$1*2-$B$1,0)</f>
        <v>1258</v>
      </c>
      <c r="I468" s="1">
        <v>0.25</v>
      </c>
      <c r="J468" t="s">
        <v>10</v>
      </c>
      <c r="K468" t="s">
        <v>38</v>
      </c>
      <c r="L468">
        <f ca="1">ROUND(INDEX(nodes!$B:$B,MATCH(B468,nodes!$A:$A,0))+RAND()*$B$1*2-$B$1,0)</f>
        <v>962</v>
      </c>
      <c r="M468">
        <f ca="1">ROUND(INDEX(nodes!$C:$C,MATCH(B468,nodes!$A:$A,0))+RAND()*$B$1*2-$B$1,0)</f>
        <v>1721</v>
      </c>
      <c r="N468" s="1">
        <v>0.66666666666666696</v>
      </c>
      <c r="O468" t="s">
        <v>10</v>
      </c>
      <c r="P468" t="str">
        <f t="shared" si="76"/>
        <v>h</v>
      </c>
      <c r="Q468">
        <f t="shared" ca="1" si="77"/>
        <v>1128</v>
      </c>
      <c r="R468">
        <f t="shared" ca="1" si="78"/>
        <v>1258</v>
      </c>
      <c r="T468" t="s">
        <v>11</v>
      </c>
      <c r="U468" t="str">
        <f t="shared" si="70"/>
        <v>&lt;person id="464" age="21"&gt; &lt;plan selected="yes"&gt;</v>
      </c>
      <c r="V468" t="str">
        <f t="shared" ca="1" si="71"/>
        <v>&lt;act type="h" x="1128" y="1258" end_time="06:00:00" /&gt;</v>
      </c>
      <c r="W468" t="str">
        <f t="shared" si="72"/>
        <v>&lt;leg mode="car"&gt;&lt;/leg&gt;</v>
      </c>
      <c r="X468" t="str">
        <f t="shared" ca="1" si="73"/>
        <v>&lt;act type="w" x="962" y="1721" end_time="16:00:00" /&gt;</v>
      </c>
      <c r="Y468" t="str">
        <f t="shared" si="74"/>
        <v>&lt;leg mode="car"&gt;&lt;/leg&gt;</v>
      </c>
      <c r="Z468" t="str">
        <f t="shared" ca="1" si="75"/>
        <v>&lt;act type="h" x="1128" y="1258" /&gt; &lt;/plan&gt; &lt;/person&gt;</v>
      </c>
    </row>
    <row r="469" spans="1:26" x14ac:dyDescent="0.25">
      <c r="A469">
        <v>11</v>
      </c>
      <c r="B469">
        <v>12</v>
      </c>
      <c r="D469">
        <v>465</v>
      </c>
      <c r="E469">
        <v>21</v>
      </c>
      <c r="F469" t="s">
        <v>37</v>
      </c>
      <c r="G469">
        <f ca="1">ROUND(INDEX(nodes!$B:$B,MATCH(A469,nodes!$A:$A,0))+RAND()*$B$1*2-$B$1,0)</f>
        <v>1100</v>
      </c>
      <c r="H469">
        <f ca="1">ROUND(INDEX(nodes!$C:$C,MATCH(A469,nodes!$A:$A,0))+RAND()*$B$1*2-$B$1,0)</f>
        <v>716</v>
      </c>
      <c r="I469" s="1">
        <v>0.25</v>
      </c>
      <c r="J469" t="s">
        <v>10</v>
      </c>
      <c r="K469" t="s">
        <v>38</v>
      </c>
      <c r="L469">
        <f ca="1">ROUND(INDEX(nodes!$B:$B,MATCH(B469,nodes!$A:$A,0))+RAND()*$B$1*2-$B$1,0)</f>
        <v>1050</v>
      </c>
      <c r="M469">
        <f ca="1">ROUND(INDEX(nodes!$C:$C,MATCH(B469,nodes!$A:$A,0))+RAND()*$B$1*2-$B$1,0)</f>
        <v>1713</v>
      </c>
      <c r="N469" s="1">
        <v>0.66666666666666696</v>
      </c>
      <c r="O469" t="s">
        <v>10</v>
      </c>
      <c r="P469" t="str">
        <f t="shared" si="76"/>
        <v>h</v>
      </c>
      <c r="Q469">
        <f t="shared" ca="1" si="77"/>
        <v>1100</v>
      </c>
      <c r="R469">
        <f t="shared" ca="1" si="78"/>
        <v>716</v>
      </c>
      <c r="T469" t="s">
        <v>11</v>
      </c>
      <c r="U469" t="str">
        <f t="shared" si="70"/>
        <v>&lt;person id="465" age="21"&gt; &lt;plan selected="yes"&gt;</v>
      </c>
      <c r="V469" t="str">
        <f t="shared" ca="1" si="71"/>
        <v>&lt;act type="h" x="1100" y="716" end_time="06:00:00" /&gt;</v>
      </c>
      <c r="W469" t="str">
        <f t="shared" si="72"/>
        <v>&lt;leg mode="car"&gt;&lt;/leg&gt;</v>
      </c>
      <c r="X469" t="str">
        <f t="shared" ca="1" si="73"/>
        <v>&lt;act type="w" x="1050" y="1713" end_time="16:00:00" /&gt;</v>
      </c>
      <c r="Y469" t="str">
        <f t="shared" si="74"/>
        <v>&lt;leg mode="car"&gt;&lt;/leg&gt;</v>
      </c>
      <c r="Z469" t="str">
        <f t="shared" ca="1" si="75"/>
        <v>&lt;act type="h" x="1100" y="716" /&gt; &lt;/plan&gt; &lt;/person&gt;</v>
      </c>
    </row>
    <row r="470" spans="1:26" x14ac:dyDescent="0.25">
      <c r="A470">
        <v>11</v>
      </c>
      <c r="B470">
        <v>12</v>
      </c>
      <c r="D470">
        <v>466</v>
      </c>
      <c r="E470">
        <v>21</v>
      </c>
      <c r="F470" t="s">
        <v>37</v>
      </c>
      <c r="G470">
        <f ca="1">ROUND(INDEX(nodes!$B:$B,MATCH(A470,nodes!$A:$A,0))+RAND()*$B$1*2-$B$1,0)</f>
        <v>917</v>
      </c>
      <c r="H470">
        <f ca="1">ROUND(INDEX(nodes!$C:$C,MATCH(A470,nodes!$A:$A,0))+RAND()*$B$1*2-$B$1,0)</f>
        <v>988</v>
      </c>
      <c r="I470" s="1">
        <v>0.25</v>
      </c>
      <c r="J470" t="s">
        <v>10</v>
      </c>
      <c r="K470" t="s">
        <v>38</v>
      </c>
      <c r="L470">
        <f ca="1">ROUND(INDEX(nodes!$B:$B,MATCH(B470,nodes!$A:$A,0))+RAND()*$B$1*2-$B$1,0)</f>
        <v>751</v>
      </c>
      <c r="M470">
        <f ca="1">ROUND(INDEX(nodes!$C:$C,MATCH(B470,nodes!$A:$A,0))+RAND()*$B$1*2-$B$1,0)</f>
        <v>1884</v>
      </c>
      <c r="N470" s="1">
        <v>0.66666666666666696</v>
      </c>
      <c r="O470" t="s">
        <v>10</v>
      </c>
      <c r="P470" t="str">
        <f t="shared" si="76"/>
        <v>h</v>
      </c>
      <c r="Q470">
        <f t="shared" ca="1" si="77"/>
        <v>917</v>
      </c>
      <c r="R470">
        <f t="shared" ca="1" si="78"/>
        <v>988</v>
      </c>
      <c r="T470" t="s">
        <v>11</v>
      </c>
      <c r="U470" t="str">
        <f t="shared" ref="U470:U533" si="79">CONCATENATE("&lt;person id=",T470,D470,T470," age=",T470,E470,T470,"&gt; &lt;plan selected=",T470,"yes",T470,"&gt;")</f>
        <v>&lt;person id="466" age="21"&gt; &lt;plan selected="yes"&gt;</v>
      </c>
      <c r="V470" t="str">
        <f t="shared" ref="V470:V533" ca="1" si="80">CONCATENATE("&lt;act type=",T470,F470,T470," x=",T470,G470,T470," y=",T470,H470,T470," end_time=",T470,TEXT(I470,"hh:mm:ss"),T470," /&gt;")</f>
        <v>&lt;act type="h" x="917" y="988" end_time="06:00:00" /&gt;</v>
      </c>
      <c r="W470" t="str">
        <f t="shared" ref="W470:W533" si="81">CONCATENATE("&lt;leg mode=",T470,J470,T470,"&gt;&lt;/leg&gt;")</f>
        <v>&lt;leg mode="car"&gt;&lt;/leg&gt;</v>
      </c>
      <c r="X470" t="str">
        <f t="shared" ref="X470:X533" ca="1" si="82">CONCATENATE("&lt;act type=",T470,K470,T470," x=",T470,L470,T470," y=",T470,M470,T470," end_time=",T470,TEXT(N470,"hh:mm:ss"),T470," /&gt;")</f>
        <v>&lt;act type="w" x="751" y="1884" end_time="16:00:00" /&gt;</v>
      </c>
      <c r="Y470" t="str">
        <f t="shared" ref="Y470:Y533" si="83">CONCATENATE("&lt;leg mode=",T470,O470,T470,"&gt;&lt;/leg&gt;")</f>
        <v>&lt;leg mode="car"&gt;&lt;/leg&gt;</v>
      </c>
      <c r="Z470" t="str">
        <f t="shared" ref="Z470:Z533" ca="1" si="84">CONCATENATE("&lt;act type=",T470,P470,T470," x=",T470,Q470,T470," y=",T470,R470,T470," /&gt; &lt;/plan&gt; &lt;/person&gt;")</f>
        <v>&lt;act type="h" x="917" y="988" /&gt; &lt;/plan&gt; &lt;/person&gt;</v>
      </c>
    </row>
    <row r="471" spans="1:26" x14ac:dyDescent="0.25">
      <c r="A471">
        <v>11</v>
      </c>
      <c r="B471">
        <v>12</v>
      </c>
      <c r="D471">
        <v>467</v>
      </c>
      <c r="E471">
        <v>21</v>
      </c>
      <c r="F471" t="s">
        <v>37</v>
      </c>
      <c r="G471">
        <f ca="1">ROUND(INDEX(nodes!$B:$B,MATCH(A471,nodes!$A:$A,0))+RAND()*$B$1*2-$B$1,0)</f>
        <v>701</v>
      </c>
      <c r="H471">
        <f ca="1">ROUND(INDEX(nodes!$C:$C,MATCH(A471,nodes!$A:$A,0))+RAND()*$B$1*2-$B$1,0)</f>
        <v>1186</v>
      </c>
      <c r="I471" s="1">
        <v>0.25</v>
      </c>
      <c r="J471" t="s">
        <v>10</v>
      </c>
      <c r="K471" t="s">
        <v>38</v>
      </c>
      <c r="L471">
        <f ca="1">ROUND(INDEX(nodes!$B:$B,MATCH(B471,nodes!$A:$A,0))+RAND()*$B$1*2-$B$1,0)</f>
        <v>892</v>
      </c>
      <c r="M471">
        <f ca="1">ROUND(INDEX(nodes!$C:$C,MATCH(B471,nodes!$A:$A,0))+RAND()*$B$1*2-$B$1,0)</f>
        <v>1808</v>
      </c>
      <c r="N471" s="1">
        <v>0.66666666666666696</v>
      </c>
      <c r="O471" t="s">
        <v>10</v>
      </c>
      <c r="P471" t="str">
        <f t="shared" ref="P471:P534" si="85">F471</f>
        <v>h</v>
      </c>
      <c r="Q471">
        <f t="shared" ref="Q471:Q534" ca="1" si="86">G471</f>
        <v>701</v>
      </c>
      <c r="R471">
        <f t="shared" ref="R471:R534" ca="1" si="87">H471</f>
        <v>1186</v>
      </c>
      <c r="T471" t="s">
        <v>11</v>
      </c>
      <c r="U471" t="str">
        <f t="shared" si="79"/>
        <v>&lt;person id="467" age="21"&gt; &lt;plan selected="yes"&gt;</v>
      </c>
      <c r="V471" t="str">
        <f t="shared" ca="1" si="80"/>
        <v>&lt;act type="h" x="701" y="1186" end_time="06:00:00" /&gt;</v>
      </c>
      <c r="W471" t="str">
        <f t="shared" si="81"/>
        <v>&lt;leg mode="car"&gt;&lt;/leg&gt;</v>
      </c>
      <c r="X471" t="str">
        <f t="shared" ca="1" si="82"/>
        <v>&lt;act type="w" x="892" y="1808" end_time="16:00:00" /&gt;</v>
      </c>
      <c r="Y471" t="str">
        <f t="shared" si="83"/>
        <v>&lt;leg mode="car"&gt;&lt;/leg&gt;</v>
      </c>
      <c r="Z471" t="str">
        <f t="shared" ca="1" si="84"/>
        <v>&lt;act type="h" x="701" y="1186" /&gt; &lt;/plan&gt; &lt;/person&gt;</v>
      </c>
    </row>
    <row r="472" spans="1:26" x14ac:dyDescent="0.25">
      <c r="A472">
        <v>11</v>
      </c>
      <c r="B472">
        <v>12</v>
      </c>
      <c r="D472">
        <v>468</v>
      </c>
      <c r="E472">
        <v>21</v>
      </c>
      <c r="F472" t="s">
        <v>37</v>
      </c>
      <c r="G472">
        <f ca="1">ROUND(INDEX(nodes!$B:$B,MATCH(A472,nodes!$A:$A,0))+RAND()*$B$1*2-$B$1,0)</f>
        <v>1226</v>
      </c>
      <c r="H472">
        <f ca="1">ROUND(INDEX(nodes!$C:$C,MATCH(A472,nodes!$A:$A,0))+RAND()*$B$1*2-$B$1,0)</f>
        <v>1243</v>
      </c>
      <c r="I472" s="1">
        <v>0.25</v>
      </c>
      <c r="J472" t="s">
        <v>10</v>
      </c>
      <c r="K472" t="s">
        <v>38</v>
      </c>
      <c r="L472">
        <f ca="1">ROUND(INDEX(nodes!$B:$B,MATCH(B472,nodes!$A:$A,0))+RAND()*$B$1*2-$B$1,0)</f>
        <v>1072</v>
      </c>
      <c r="M472">
        <f ca="1">ROUND(INDEX(nodes!$C:$C,MATCH(B472,nodes!$A:$A,0))+RAND()*$B$1*2-$B$1,0)</f>
        <v>2014</v>
      </c>
      <c r="N472" s="1">
        <v>0.66666666666666696</v>
      </c>
      <c r="O472" t="s">
        <v>10</v>
      </c>
      <c r="P472" t="str">
        <f t="shared" si="85"/>
        <v>h</v>
      </c>
      <c r="Q472">
        <f t="shared" ca="1" si="86"/>
        <v>1226</v>
      </c>
      <c r="R472">
        <f t="shared" ca="1" si="87"/>
        <v>1243</v>
      </c>
      <c r="T472" t="s">
        <v>11</v>
      </c>
      <c r="U472" t="str">
        <f t="shared" si="79"/>
        <v>&lt;person id="468" age="21"&gt; &lt;plan selected="yes"&gt;</v>
      </c>
      <c r="V472" t="str">
        <f t="shared" ca="1" si="80"/>
        <v>&lt;act type="h" x="1226" y="1243" end_time="06:00:00" /&gt;</v>
      </c>
      <c r="W472" t="str">
        <f t="shared" si="81"/>
        <v>&lt;leg mode="car"&gt;&lt;/leg&gt;</v>
      </c>
      <c r="X472" t="str">
        <f t="shared" ca="1" si="82"/>
        <v>&lt;act type="w" x="1072" y="2014" end_time="16:00:00" /&gt;</v>
      </c>
      <c r="Y472" t="str">
        <f t="shared" si="83"/>
        <v>&lt;leg mode="car"&gt;&lt;/leg&gt;</v>
      </c>
      <c r="Z472" t="str">
        <f t="shared" ca="1" si="84"/>
        <v>&lt;act type="h" x="1226" y="1243" /&gt; &lt;/plan&gt; &lt;/person&gt;</v>
      </c>
    </row>
    <row r="473" spans="1:26" x14ac:dyDescent="0.25">
      <c r="A473">
        <v>11</v>
      </c>
      <c r="B473">
        <v>12</v>
      </c>
      <c r="D473">
        <v>469</v>
      </c>
      <c r="E473">
        <v>21</v>
      </c>
      <c r="F473" t="s">
        <v>37</v>
      </c>
      <c r="G473">
        <f ca="1">ROUND(INDEX(nodes!$B:$B,MATCH(A473,nodes!$A:$A,0))+RAND()*$B$1*2-$B$1,0)</f>
        <v>1038</v>
      </c>
      <c r="H473">
        <f ca="1">ROUND(INDEX(nodes!$C:$C,MATCH(A473,nodes!$A:$A,0))+RAND()*$B$1*2-$B$1,0)</f>
        <v>1024</v>
      </c>
      <c r="I473" s="1">
        <v>0.25</v>
      </c>
      <c r="J473" t="s">
        <v>10</v>
      </c>
      <c r="K473" t="s">
        <v>38</v>
      </c>
      <c r="L473">
        <f ca="1">ROUND(INDEX(nodes!$B:$B,MATCH(B473,nodes!$A:$A,0))+RAND()*$B$1*2-$B$1,0)</f>
        <v>935</v>
      </c>
      <c r="M473">
        <f ca="1">ROUND(INDEX(nodes!$C:$C,MATCH(B473,nodes!$A:$A,0))+RAND()*$B$1*2-$B$1,0)</f>
        <v>2006</v>
      </c>
      <c r="N473" s="1">
        <v>0.66666666666666696</v>
      </c>
      <c r="O473" t="s">
        <v>10</v>
      </c>
      <c r="P473" t="str">
        <f t="shared" si="85"/>
        <v>h</v>
      </c>
      <c r="Q473">
        <f t="shared" ca="1" si="86"/>
        <v>1038</v>
      </c>
      <c r="R473">
        <f t="shared" ca="1" si="87"/>
        <v>1024</v>
      </c>
      <c r="T473" t="s">
        <v>11</v>
      </c>
      <c r="U473" t="str">
        <f t="shared" si="79"/>
        <v>&lt;person id="469" age="21"&gt; &lt;plan selected="yes"&gt;</v>
      </c>
      <c r="V473" t="str">
        <f t="shared" ca="1" si="80"/>
        <v>&lt;act type="h" x="1038" y="1024" end_time="06:00:00" /&gt;</v>
      </c>
      <c r="W473" t="str">
        <f t="shared" si="81"/>
        <v>&lt;leg mode="car"&gt;&lt;/leg&gt;</v>
      </c>
      <c r="X473" t="str">
        <f t="shared" ca="1" si="82"/>
        <v>&lt;act type="w" x="935" y="2006" end_time="16:00:00" /&gt;</v>
      </c>
      <c r="Y473" t="str">
        <f t="shared" si="83"/>
        <v>&lt;leg mode="car"&gt;&lt;/leg&gt;</v>
      </c>
      <c r="Z473" t="str">
        <f t="shared" ca="1" si="84"/>
        <v>&lt;act type="h" x="1038" y="1024" /&gt; &lt;/plan&gt; &lt;/person&gt;</v>
      </c>
    </row>
    <row r="474" spans="1:26" x14ac:dyDescent="0.25">
      <c r="A474">
        <v>11</v>
      </c>
      <c r="B474">
        <v>12</v>
      </c>
      <c r="D474">
        <v>470</v>
      </c>
      <c r="E474">
        <v>21</v>
      </c>
      <c r="F474" t="s">
        <v>37</v>
      </c>
      <c r="G474">
        <f ca="1">ROUND(INDEX(nodes!$B:$B,MATCH(A474,nodes!$A:$A,0))+RAND()*$B$1*2-$B$1,0)</f>
        <v>1270</v>
      </c>
      <c r="H474">
        <f ca="1">ROUND(INDEX(nodes!$C:$C,MATCH(A474,nodes!$A:$A,0))+RAND()*$B$1*2-$B$1,0)</f>
        <v>1251</v>
      </c>
      <c r="I474" s="1">
        <v>0.25</v>
      </c>
      <c r="J474" t="s">
        <v>10</v>
      </c>
      <c r="K474" t="s">
        <v>38</v>
      </c>
      <c r="L474">
        <f ca="1">ROUND(INDEX(nodes!$B:$B,MATCH(B474,nodes!$A:$A,0))+RAND()*$B$1*2-$B$1,0)</f>
        <v>968</v>
      </c>
      <c r="M474">
        <f ca="1">ROUND(INDEX(nodes!$C:$C,MATCH(B474,nodes!$A:$A,0))+RAND()*$B$1*2-$B$1,0)</f>
        <v>1952</v>
      </c>
      <c r="N474" s="1">
        <v>0.66666666666666696</v>
      </c>
      <c r="O474" t="s">
        <v>10</v>
      </c>
      <c r="P474" t="str">
        <f t="shared" si="85"/>
        <v>h</v>
      </c>
      <c r="Q474">
        <f t="shared" ca="1" si="86"/>
        <v>1270</v>
      </c>
      <c r="R474">
        <f t="shared" ca="1" si="87"/>
        <v>1251</v>
      </c>
      <c r="T474" t="s">
        <v>11</v>
      </c>
      <c r="U474" t="str">
        <f t="shared" si="79"/>
        <v>&lt;person id="470" age="21"&gt; &lt;plan selected="yes"&gt;</v>
      </c>
      <c r="V474" t="str">
        <f t="shared" ca="1" si="80"/>
        <v>&lt;act type="h" x="1270" y="1251" end_time="06:00:00" /&gt;</v>
      </c>
      <c r="W474" t="str">
        <f t="shared" si="81"/>
        <v>&lt;leg mode="car"&gt;&lt;/leg&gt;</v>
      </c>
      <c r="X474" t="str">
        <f t="shared" ca="1" si="82"/>
        <v>&lt;act type="w" x="968" y="1952" end_time="16:00:00" /&gt;</v>
      </c>
      <c r="Y474" t="str">
        <f t="shared" si="83"/>
        <v>&lt;leg mode="car"&gt;&lt;/leg&gt;</v>
      </c>
      <c r="Z474" t="str">
        <f t="shared" ca="1" si="84"/>
        <v>&lt;act type="h" x="1270" y="1251" /&gt; &lt;/plan&gt; &lt;/person&gt;</v>
      </c>
    </row>
    <row r="475" spans="1:26" x14ac:dyDescent="0.25">
      <c r="A475">
        <v>11</v>
      </c>
      <c r="B475">
        <v>12</v>
      </c>
      <c r="D475">
        <v>471</v>
      </c>
      <c r="E475">
        <v>21</v>
      </c>
      <c r="F475" t="s">
        <v>37</v>
      </c>
      <c r="G475">
        <f ca="1">ROUND(INDEX(nodes!$B:$B,MATCH(A475,nodes!$A:$A,0))+RAND()*$B$1*2-$B$1,0)</f>
        <v>1060</v>
      </c>
      <c r="H475">
        <f ca="1">ROUND(INDEX(nodes!$C:$C,MATCH(A475,nodes!$A:$A,0))+RAND()*$B$1*2-$B$1,0)</f>
        <v>1159</v>
      </c>
      <c r="I475" s="1">
        <v>0.25</v>
      </c>
      <c r="J475" t="s">
        <v>10</v>
      </c>
      <c r="K475" t="s">
        <v>38</v>
      </c>
      <c r="L475">
        <f ca="1">ROUND(INDEX(nodes!$B:$B,MATCH(B475,nodes!$A:$A,0))+RAND()*$B$1*2-$B$1,0)</f>
        <v>1031</v>
      </c>
      <c r="M475">
        <f ca="1">ROUND(INDEX(nodes!$C:$C,MATCH(B475,nodes!$A:$A,0))+RAND()*$B$1*2-$B$1,0)</f>
        <v>1720</v>
      </c>
      <c r="N475" s="1">
        <v>0.66666666666666696</v>
      </c>
      <c r="O475" t="s">
        <v>10</v>
      </c>
      <c r="P475" t="str">
        <f t="shared" si="85"/>
        <v>h</v>
      </c>
      <c r="Q475">
        <f t="shared" ca="1" si="86"/>
        <v>1060</v>
      </c>
      <c r="R475">
        <f t="shared" ca="1" si="87"/>
        <v>1159</v>
      </c>
      <c r="T475" t="s">
        <v>11</v>
      </c>
      <c r="U475" t="str">
        <f t="shared" si="79"/>
        <v>&lt;person id="471" age="21"&gt; &lt;plan selected="yes"&gt;</v>
      </c>
      <c r="V475" t="str">
        <f t="shared" ca="1" si="80"/>
        <v>&lt;act type="h" x="1060" y="1159" end_time="06:00:00" /&gt;</v>
      </c>
      <c r="W475" t="str">
        <f t="shared" si="81"/>
        <v>&lt;leg mode="car"&gt;&lt;/leg&gt;</v>
      </c>
      <c r="X475" t="str">
        <f t="shared" ca="1" si="82"/>
        <v>&lt;act type="w" x="1031" y="1720" end_time="16:00:00" /&gt;</v>
      </c>
      <c r="Y475" t="str">
        <f t="shared" si="83"/>
        <v>&lt;leg mode="car"&gt;&lt;/leg&gt;</v>
      </c>
      <c r="Z475" t="str">
        <f t="shared" ca="1" si="84"/>
        <v>&lt;act type="h" x="1060" y="1159" /&gt; &lt;/plan&gt; &lt;/person&gt;</v>
      </c>
    </row>
    <row r="476" spans="1:26" x14ac:dyDescent="0.25">
      <c r="A476">
        <v>11</v>
      </c>
      <c r="B476">
        <v>12</v>
      </c>
      <c r="D476">
        <v>472</v>
      </c>
      <c r="E476">
        <v>21</v>
      </c>
      <c r="F476" t="s">
        <v>37</v>
      </c>
      <c r="G476">
        <f ca="1">ROUND(INDEX(nodes!$B:$B,MATCH(A476,nodes!$A:$A,0))+RAND()*$B$1*2-$B$1,0)</f>
        <v>945</v>
      </c>
      <c r="H476">
        <f ca="1">ROUND(INDEX(nodes!$C:$C,MATCH(A476,nodes!$A:$A,0))+RAND()*$B$1*2-$B$1,0)</f>
        <v>1068</v>
      </c>
      <c r="I476" s="1">
        <v>0.25</v>
      </c>
      <c r="J476" t="s">
        <v>10</v>
      </c>
      <c r="K476" t="s">
        <v>38</v>
      </c>
      <c r="L476">
        <f ca="1">ROUND(INDEX(nodes!$B:$B,MATCH(B476,nodes!$A:$A,0))+RAND()*$B$1*2-$B$1,0)</f>
        <v>874</v>
      </c>
      <c r="M476">
        <f ca="1">ROUND(INDEX(nodes!$C:$C,MATCH(B476,nodes!$A:$A,0))+RAND()*$B$1*2-$B$1,0)</f>
        <v>2072</v>
      </c>
      <c r="N476" s="1">
        <v>0.66666666666666696</v>
      </c>
      <c r="O476" t="s">
        <v>10</v>
      </c>
      <c r="P476" t="str">
        <f t="shared" si="85"/>
        <v>h</v>
      </c>
      <c r="Q476">
        <f t="shared" ca="1" si="86"/>
        <v>945</v>
      </c>
      <c r="R476">
        <f t="shared" ca="1" si="87"/>
        <v>1068</v>
      </c>
      <c r="T476" t="s">
        <v>11</v>
      </c>
      <c r="U476" t="str">
        <f t="shared" si="79"/>
        <v>&lt;person id="472" age="21"&gt; &lt;plan selected="yes"&gt;</v>
      </c>
      <c r="V476" t="str">
        <f t="shared" ca="1" si="80"/>
        <v>&lt;act type="h" x="945" y="1068" end_time="06:00:00" /&gt;</v>
      </c>
      <c r="W476" t="str">
        <f t="shared" si="81"/>
        <v>&lt;leg mode="car"&gt;&lt;/leg&gt;</v>
      </c>
      <c r="X476" t="str">
        <f t="shared" ca="1" si="82"/>
        <v>&lt;act type="w" x="874" y="2072" end_time="16:00:00" /&gt;</v>
      </c>
      <c r="Y476" t="str">
        <f t="shared" si="83"/>
        <v>&lt;leg mode="car"&gt;&lt;/leg&gt;</v>
      </c>
      <c r="Z476" t="str">
        <f t="shared" ca="1" si="84"/>
        <v>&lt;act type="h" x="945" y="1068" /&gt; &lt;/plan&gt; &lt;/person&gt;</v>
      </c>
    </row>
    <row r="477" spans="1:26" x14ac:dyDescent="0.25">
      <c r="A477">
        <v>11</v>
      </c>
      <c r="B477">
        <v>12</v>
      </c>
      <c r="D477">
        <v>473</v>
      </c>
      <c r="E477">
        <v>21</v>
      </c>
      <c r="F477" t="s">
        <v>37</v>
      </c>
      <c r="G477">
        <f ca="1">ROUND(INDEX(nodes!$B:$B,MATCH(A477,nodes!$A:$A,0))+RAND()*$B$1*2-$B$1,0)</f>
        <v>981</v>
      </c>
      <c r="H477">
        <f ca="1">ROUND(INDEX(nodes!$C:$C,MATCH(A477,nodes!$A:$A,0))+RAND()*$B$1*2-$B$1,0)</f>
        <v>861</v>
      </c>
      <c r="I477" s="1">
        <v>0.25</v>
      </c>
      <c r="J477" t="s">
        <v>10</v>
      </c>
      <c r="K477" t="s">
        <v>38</v>
      </c>
      <c r="L477">
        <f ca="1">ROUND(INDEX(nodes!$B:$B,MATCH(B477,nodes!$A:$A,0))+RAND()*$B$1*2-$B$1,0)</f>
        <v>1277</v>
      </c>
      <c r="M477">
        <f ca="1">ROUND(INDEX(nodes!$C:$C,MATCH(B477,nodes!$A:$A,0))+RAND()*$B$1*2-$B$1,0)</f>
        <v>1741</v>
      </c>
      <c r="N477" s="1">
        <v>0.66666666666666696</v>
      </c>
      <c r="O477" t="s">
        <v>10</v>
      </c>
      <c r="P477" t="str">
        <f t="shared" si="85"/>
        <v>h</v>
      </c>
      <c r="Q477">
        <f t="shared" ca="1" si="86"/>
        <v>981</v>
      </c>
      <c r="R477">
        <f t="shared" ca="1" si="87"/>
        <v>861</v>
      </c>
      <c r="T477" t="s">
        <v>11</v>
      </c>
      <c r="U477" t="str">
        <f t="shared" si="79"/>
        <v>&lt;person id="473" age="21"&gt; &lt;plan selected="yes"&gt;</v>
      </c>
      <c r="V477" t="str">
        <f t="shared" ca="1" si="80"/>
        <v>&lt;act type="h" x="981" y="861" end_time="06:00:00" /&gt;</v>
      </c>
      <c r="W477" t="str">
        <f t="shared" si="81"/>
        <v>&lt;leg mode="car"&gt;&lt;/leg&gt;</v>
      </c>
      <c r="X477" t="str">
        <f t="shared" ca="1" si="82"/>
        <v>&lt;act type="w" x="1277" y="1741" end_time="16:00:00" /&gt;</v>
      </c>
      <c r="Y477" t="str">
        <f t="shared" si="83"/>
        <v>&lt;leg mode="car"&gt;&lt;/leg&gt;</v>
      </c>
      <c r="Z477" t="str">
        <f t="shared" ca="1" si="84"/>
        <v>&lt;act type="h" x="981" y="861" /&gt; &lt;/plan&gt; &lt;/person&gt;</v>
      </c>
    </row>
    <row r="478" spans="1:26" x14ac:dyDescent="0.25">
      <c r="A478">
        <v>11</v>
      </c>
      <c r="B478">
        <v>12</v>
      </c>
      <c r="D478">
        <v>474</v>
      </c>
      <c r="E478">
        <v>21</v>
      </c>
      <c r="F478" t="s">
        <v>37</v>
      </c>
      <c r="G478">
        <f ca="1">ROUND(INDEX(nodes!$B:$B,MATCH(A478,nodes!$A:$A,0))+RAND()*$B$1*2-$B$1,0)</f>
        <v>1114</v>
      </c>
      <c r="H478">
        <f ca="1">ROUND(INDEX(nodes!$C:$C,MATCH(A478,nodes!$A:$A,0))+RAND()*$B$1*2-$B$1,0)</f>
        <v>1035</v>
      </c>
      <c r="I478" s="1">
        <v>0.25</v>
      </c>
      <c r="J478" t="s">
        <v>10</v>
      </c>
      <c r="K478" t="s">
        <v>38</v>
      </c>
      <c r="L478">
        <f ca="1">ROUND(INDEX(nodes!$B:$B,MATCH(B478,nodes!$A:$A,0))+RAND()*$B$1*2-$B$1,0)</f>
        <v>718</v>
      </c>
      <c r="M478">
        <f ca="1">ROUND(INDEX(nodes!$C:$C,MATCH(B478,nodes!$A:$A,0))+RAND()*$B$1*2-$B$1,0)</f>
        <v>1741</v>
      </c>
      <c r="N478" s="1">
        <v>0.66666666666666696</v>
      </c>
      <c r="O478" t="s">
        <v>10</v>
      </c>
      <c r="P478" t="str">
        <f t="shared" si="85"/>
        <v>h</v>
      </c>
      <c r="Q478">
        <f t="shared" ca="1" si="86"/>
        <v>1114</v>
      </c>
      <c r="R478">
        <f t="shared" ca="1" si="87"/>
        <v>1035</v>
      </c>
      <c r="T478" t="s">
        <v>11</v>
      </c>
      <c r="U478" t="str">
        <f t="shared" si="79"/>
        <v>&lt;person id="474" age="21"&gt; &lt;plan selected="yes"&gt;</v>
      </c>
      <c r="V478" t="str">
        <f t="shared" ca="1" si="80"/>
        <v>&lt;act type="h" x="1114" y="1035" end_time="06:00:00" /&gt;</v>
      </c>
      <c r="W478" t="str">
        <f t="shared" si="81"/>
        <v>&lt;leg mode="car"&gt;&lt;/leg&gt;</v>
      </c>
      <c r="X478" t="str">
        <f t="shared" ca="1" si="82"/>
        <v>&lt;act type="w" x="718" y="1741" end_time="16:00:00" /&gt;</v>
      </c>
      <c r="Y478" t="str">
        <f t="shared" si="83"/>
        <v>&lt;leg mode="car"&gt;&lt;/leg&gt;</v>
      </c>
      <c r="Z478" t="str">
        <f t="shared" ca="1" si="84"/>
        <v>&lt;act type="h" x="1114" y="1035" /&gt; &lt;/plan&gt; &lt;/person&gt;</v>
      </c>
    </row>
    <row r="479" spans="1:26" x14ac:dyDescent="0.25">
      <c r="A479">
        <v>11</v>
      </c>
      <c r="B479">
        <v>12</v>
      </c>
      <c r="D479">
        <v>475</v>
      </c>
      <c r="E479">
        <v>21</v>
      </c>
      <c r="F479" t="s">
        <v>37</v>
      </c>
      <c r="G479">
        <f ca="1">ROUND(INDEX(nodes!$B:$B,MATCH(A479,nodes!$A:$A,0))+RAND()*$B$1*2-$B$1,0)</f>
        <v>728</v>
      </c>
      <c r="H479">
        <f ca="1">ROUND(INDEX(nodes!$C:$C,MATCH(A479,nodes!$A:$A,0))+RAND()*$B$1*2-$B$1,0)</f>
        <v>763</v>
      </c>
      <c r="I479" s="1">
        <v>0.25</v>
      </c>
      <c r="J479" t="s">
        <v>10</v>
      </c>
      <c r="K479" t="s">
        <v>38</v>
      </c>
      <c r="L479">
        <f ca="1">ROUND(INDEX(nodes!$B:$B,MATCH(B479,nodes!$A:$A,0))+RAND()*$B$1*2-$B$1,0)</f>
        <v>752</v>
      </c>
      <c r="M479">
        <f ca="1">ROUND(INDEX(nodes!$C:$C,MATCH(B479,nodes!$A:$A,0))+RAND()*$B$1*2-$B$1,0)</f>
        <v>1771</v>
      </c>
      <c r="N479" s="1">
        <v>0.66666666666666696</v>
      </c>
      <c r="O479" t="s">
        <v>10</v>
      </c>
      <c r="P479" t="str">
        <f t="shared" si="85"/>
        <v>h</v>
      </c>
      <c r="Q479">
        <f t="shared" ca="1" si="86"/>
        <v>728</v>
      </c>
      <c r="R479">
        <f t="shared" ca="1" si="87"/>
        <v>763</v>
      </c>
      <c r="T479" t="s">
        <v>11</v>
      </c>
      <c r="U479" t="str">
        <f t="shared" si="79"/>
        <v>&lt;person id="475" age="21"&gt; &lt;plan selected="yes"&gt;</v>
      </c>
      <c r="V479" t="str">
        <f t="shared" ca="1" si="80"/>
        <v>&lt;act type="h" x="728" y="763" end_time="06:00:00" /&gt;</v>
      </c>
      <c r="W479" t="str">
        <f t="shared" si="81"/>
        <v>&lt;leg mode="car"&gt;&lt;/leg&gt;</v>
      </c>
      <c r="X479" t="str">
        <f t="shared" ca="1" si="82"/>
        <v>&lt;act type="w" x="752" y="1771" end_time="16:00:00" /&gt;</v>
      </c>
      <c r="Y479" t="str">
        <f t="shared" si="83"/>
        <v>&lt;leg mode="car"&gt;&lt;/leg&gt;</v>
      </c>
      <c r="Z479" t="str">
        <f t="shared" ca="1" si="84"/>
        <v>&lt;act type="h" x="728" y="763" /&gt; &lt;/plan&gt; &lt;/person&gt;</v>
      </c>
    </row>
    <row r="480" spans="1:26" x14ac:dyDescent="0.25">
      <c r="A480">
        <v>11</v>
      </c>
      <c r="B480">
        <v>12</v>
      </c>
      <c r="D480">
        <v>476</v>
      </c>
      <c r="E480">
        <v>21</v>
      </c>
      <c r="F480" t="s">
        <v>37</v>
      </c>
      <c r="G480">
        <f ca="1">ROUND(INDEX(nodes!$B:$B,MATCH(A480,nodes!$A:$A,0))+RAND()*$B$1*2-$B$1,0)</f>
        <v>1134</v>
      </c>
      <c r="H480">
        <f ca="1">ROUND(INDEX(nodes!$C:$C,MATCH(A480,nodes!$A:$A,0))+RAND()*$B$1*2-$B$1,0)</f>
        <v>998</v>
      </c>
      <c r="I480" s="1">
        <v>0.25</v>
      </c>
      <c r="J480" t="s">
        <v>10</v>
      </c>
      <c r="K480" t="s">
        <v>38</v>
      </c>
      <c r="L480">
        <f ca="1">ROUND(INDEX(nodes!$B:$B,MATCH(B480,nodes!$A:$A,0))+RAND()*$B$1*2-$B$1,0)</f>
        <v>1202</v>
      </c>
      <c r="M480">
        <f ca="1">ROUND(INDEX(nodes!$C:$C,MATCH(B480,nodes!$A:$A,0))+RAND()*$B$1*2-$B$1,0)</f>
        <v>1905</v>
      </c>
      <c r="N480" s="1">
        <v>0.66666666666666696</v>
      </c>
      <c r="O480" t="s">
        <v>10</v>
      </c>
      <c r="P480" t="str">
        <f t="shared" si="85"/>
        <v>h</v>
      </c>
      <c r="Q480">
        <f t="shared" ca="1" si="86"/>
        <v>1134</v>
      </c>
      <c r="R480">
        <f t="shared" ca="1" si="87"/>
        <v>998</v>
      </c>
      <c r="T480" t="s">
        <v>11</v>
      </c>
      <c r="U480" t="str">
        <f t="shared" si="79"/>
        <v>&lt;person id="476" age="21"&gt; &lt;plan selected="yes"&gt;</v>
      </c>
      <c r="V480" t="str">
        <f t="shared" ca="1" si="80"/>
        <v>&lt;act type="h" x="1134" y="998" end_time="06:00:00" /&gt;</v>
      </c>
      <c r="W480" t="str">
        <f t="shared" si="81"/>
        <v>&lt;leg mode="car"&gt;&lt;/leg&gt;</v>
      </c>
      <c r="X480" t="str">
        <f t="shared" ca="1" si="82"/>
        <v>&lt;act type="w" x="1202" y="1905" end_time="16:00:00" /&gt;</v>
      </c>
      <c r="Y480" t="str">
        <f t="shared" si="83"/>
        <v>&lt;leg mode="car"&gt;&lt;/leg&gt;</v>
      </c>
      <c r="Z480" t="str">
        <f t="shared" ca="1" si="84"/>
        <v>&lt;act type="h" x="1134" y="998" /&gt; &lt;/plan&gt; &lt;/person&gt;</v>
      </c>
    </row>
    <row r="481" spans="1:26" x14ac:dyDescent="0.25">
      <c r="A481">
        <v>11</v>
      </c>
      <c r="B481">
        <v>12</v>
      </c>
      <c r="D481">
        <v>477</v>
      </c>
      <c r="E481">
        <v>21</v>
      </c>
      <c r="F481" t="s">
        <v>37</v>
      </c>
      <c r="G481">
        <f ca="1">ROUND(INDEX(nodes!$B:$B,MATCH(A481,nodes!$A:$A,0))+RAND()*$B$1*2-$B$1,0)</f>
        <v>825</v>
      </c>
      <c r="H481">
        <f ca="1">ROUND(INDEX(nodes!$C:$C,MATCH(A481,nodes!$A:$A,0))+RAND()*$B$1*2-$B$1,0)</f>
        <v>839</v>
      </c>
      <c r="I481" s="1">
        <v>0.25</v>
      </c>
      <c r="J481" t="s">
        <v>10</v>
      </c>
      <c r="K481" t="s">
        <v>38</v>
      </c>
      <c r="L481">
        <f ca="1">ROUND(INDEX(nodes!$B:$B,MATCH(B481,nodes!$A:$A,0))+RAND()*$B$1*2-$B$1,0)</f>
        <v>1193</v>
      </c>
      <c r="M481">
        <f ca="1">ROUND(INDEX(nodes!$C:$C,MATCH(B481,nodes!$A:$A,0))+RAND()*$B$1*2-$B$1,0)</f>
        <v>2146</v>
      </c>
      <c r="N481" s="1">
        <v>0.66666666666666696</v>
      </c>
      <c r="O481" t="s">
        <v>10</v>
      </c>
      <c r="P481" t="str">
        <f t="shared" si="85"/>
        <v>h</v>
      </c>
      <c r="Q481">
        <f t="shared" ca="1" si="86"/>
        <v>825</v>
      </c>
      <c r="R481">
        <f t="shared" ca="1" si="87"/>
        <v>839</v>
      </c>
      <c r="T481" t="s">
        <v>11</v>
      </c>
      <c r="U481" t="str">
        <f t="shared" si="79"/>
        <v>&lt;person id="477" age="21"&gt; &lt;plan selected="yes"&gt;</v>
      </c>
      <c r="V481" t="str">
        <f t="shared" ca="1" si="80"/>
        <v>&lt;act type="h" x="825" y="839" end_time="06:00:00" /&gt;</v>
      </c>
      <c r="W481" t="str">
        <f t="shared" si="81"/>
        <v>&lt;leg mode="car"&gt;&lt;/leg&gt;</v>
      </c>
      <c r="X481" t="str">
        <f t="shared" ca="1" si="82"/>
        <v>&lt;act type="w" x="1193" y="2146" end_time="16:00:00" /&gt;</v>
      </c>
      <c r="Y481" t="str">
        <f t="shared" si="83"/>
        <v>&lt;leg mode="car"&gt;&lt;/leg&gt;</v>
      </c>
      <c r="Z481" t="str">
        <f t="shared" ca="1" si="84"/>
        <v>&lt;act type="h" x="825" y="839" /&gt; &lt;/plan&gt; &lt;/person&gt;</v>
      </c>
    </row>
    <row r="482" spans="1:26" x14ac:dyDescent="0.25">
      <c r="A482">
        <v>11</v>
      </c>
      <c r="B482">
        <v>12</v>
      </c>
      <c r="D482">
        <v>478</v>
      </c>
      <c r="E482">
        <v>21</v>
      </c>
      <c r="F482" t="s">
        <v>37</v>
      </c>
      <c r="G482">
        <f ca="1">ROUND(INDEX(nodes!$B:$B,MATCH(A482,nodes!$A:$A,0))+RAND()*$B$1*2-$B$1,0)</f>
        <v>769</v>
      </c>
      <c r="H482">
        <f ca="1">ROUND(INDEX(nodes!$C:$C,MATCH(A482,nodes!$A:$A,0))+RAND()*$B$1*2-$B$1,0)</f>
        <v>1079</v>
      </c>
      <c r="I482" s="1">
        <v>0.25</v>
      </c>
      <c r="J482" t="s">
        <v>10</v>
      </c>
      <c r="K482" t="s">
        <v>38</v>
      </c>
      <c r="L482">
        <f ca="1">ROUND(INDEX(nodes!$B:$B,MATCH(B482,nodes!$A:$A,0))+RAND()*$B$1*2-$B$1,0)</f>
        <v>1229</v>
      </c>
      <c r="M482">
        <f ca="1">ROUND(INDEX(nodes!$C:$C,MATCH(B482,nodes!$A:$A,0))+RAND()*$B$1*2-$B$1,0)</f>
        <v>2116</v>
      </c>
      <c r="N482" s="1">
        <v>0.66666666666666696</v>
      </c>
      <c r="O482" t="s">
        <v>10</v>
      </c>
      <c r="P482" t="str">
        <f t="shared" si="85"/>
        <v>h</v>
      </c>
      <c r="Q482">
        <f t="shared" ca="1" si="86"/>
        <v>769</v>
      </c>
      <c r="R482">
        <f t="shared" ca="1" si="87"/>
        <v>1079</v>
      </c>
      <c r="T482" t="s">
        <v>11</v>
      </c>
      <c r="U482" t="str">
        <f t="shared" si="79"/>
        <v>&lt;person id="478" age="21"&gt; &lt;plan selected="yes"&gt;</v>
      </c>
      <c r="V482" t="str">
        <f t="shared" ca="1" si="80"/>
        <v>&lt;act type="h" x="769" y="1079" end_time="06:00:00" /&gt;</v>
      </c>
      <c r="W482" t="str">
        <f t="shared" si="81"/>
        <v>&lt;leg mode="car"&gt;&lt;/leg&gt;</v>
      </c>
      <c r="X482" t="str">
        <f t="shared" ca="1" si="82"/>
        <v>&lt;act type="w" x="1229" y="2116" end_time="16:00:00" /&gt;</v>
      </c>
      <c r="Y482" t="str">
        <f t="shared" si="83"/>
        <v>&lt;leg mode="car"&gt;&lt;/leg&gt;</v>
      </c>
      <c r="Z482" t="str">
        <f t="shared" ca="1" si="84"/>
        <v>&lt;act type="h" x="769" y="1079" /&gt; &lt;/plan&gt; &lt;/person&gt;</v>
      </c>
    </row>
    <row r="483" spans="1:26" x14ac:dyDescent="0.25">
      <c r="A483">
        <v>11</v>
      </c>
      <c r="B483">
        <v>12</v>
      </c>
      <c r="D483">
        <v>479</v>
      </c>
      <c r="E483">
        <v>21</v>
      </c>
      <c r="F483" t="s">
        <v>37</v>
      </c>
      <c r="G483">
        <f ca="1">ROUND(INDEX(nodes!$B:$B,MATCH(A483,nodes!$A:$A,0))+RAND()*$B$1*2-$B$1,0)</f>
        <v>1198</v>
      </c>
      <c r="H483">
        <f ca="1">ROUND(INDEX(nodes!$C:$C,MATCH(A483,nodes!$A:$A,0))+RAND()*$B$1*2-$B$1,0)</f>
        <v>743</v>
      </c>
      <c r="I483" s="1">
        <v>0.25</v>
      </c>
      <c r="J483" t="s">
        <v>10</v>
      </c>
      <c r="K483" t="s">
        <v>38</v>
      </c>
      <c r="L483">
        <f ca="1">ROUND(INDEX(nodes!$B:$B,MATCH(B483,nodes!$A:$A,0))+RAND()*$B$1*2-$B$1,0)</f>
        <v>1052</v>
      </c>
      <c r="M483">
        <f ca="1">ROUND(INDEX(nodes!$C:$C,MATCH(B483,nodes!$A:$A,0))+RAND()*$B$1*2-$B$1,0)</f>
        <v>1866</v>
      </c>
      <c r="N483" s="1">
        <v>0.66666666666666696</v>
      </c>
      <c r="O483" t="s">
        <v>10</v>
      </c>
      <c r="P483" t="str">
        <f t="shared" si="85"/>
        <v>h</v>
      </c>
      <c r="Q483">
        <f t="shared" ca="1" si="86"/>
        <v>1198</v>
      </c>
      <c r="R483">
        <f t="shared" ca="1" si="87"/>
        <v>743</v>
      </c>
      <c r="T483" t="s">
        <v>11</v>
      </c>
      <c r="U483" t="str">
        <f t="shared" si="79"/>
        <v>&lt;person id="479" age="21"&gt; &lt;plan selected="yes"&gt;</v>
      </c>
      <c r="V483" t="str">
        <f t="shared" ca="1" si="80"/>
        <v>&lt;act type="h" x="1198" y="743" end_time="06:00:00" /&gt;</v>
      </c>
      <c r="W483" t="str">
        <f t="shared" si="81"/>
        <v>&lt;leg mode="car"&gt;&lt;/leg&gt;</v>
      </c>
      <c r="X483" t="str">
        <f t="shared" ca="1" si="82"/>
        <v>&lt;act type="w" x="1052" y="1866" end_time="16:00:00" /&gt;</v>
      </c>
      <c r="Y483" t="str">
        <f t="shared" si="83"/>
        <v>&lt;leg mode="car"&gt;&lt;/leg&gt;</v>
      </c>
      <c r="Z483" t="str">
        <f t="shared" ca="1" si="84"/>
        <v>&lt;act type="h" x="1198" y="743" /&gt; &lt;/plan&gt; &lt;/person&gt;</v>
      </c>
    </row>
    <row r="484" spans="1:26" x14ac:dyDescent="0.25">
      <c r="A484">
        <v>11</v>
      </c>
      <c r="B484">
        <v>12</v>
      </c>
      <c r="D484">
        <v>480</v>
      </c>
      <c r="E484">
        <v>21</v>
      </c>
      <c r="F484" t="s">
        <v>37</v>
      </c>
      <c r="G484">
        <f ca="1">ROUND(INDEX(nodes!$B:$B,MATCH(A484,nodes!$A:$A,0))+RAND()*$B$1*2-$B$1,0)</f>
        <v>1149</v>
      </c>
      <c r="H484">
        <f ca="1">ROUND(INDEX(nodes!$C:$C,MATCH(A484,nodes!$A:$A,0))+RAND()*$B$1*2-$B$1,0)</f>
        <v>971</v>
      </c>
      <c r="I484" s="1">
        <v>0.25</v>
      </c>
      <c r="J484" t="s">
        <v>10</v>
      </c>
      <c r="K484" t="s">
        <v>38</v>
      </c>
      <c r="L484">
        <f ca="1">ROUND(INDEX(nodes!$B:$B,MATCH(B484,nodes!$A:$A,0))+RAND()*$B$1*2-$B$1,0)</f>
        <v>909</v>
      </c>
      <c r="M484">
        <f ca="1">ROUND(INDEX(nodes!$C:$C,MATCH(B484,nodes!$A:$A,0))+RAND()*$B$1*2-$B$1,0)</f>
        <v>2177</v>
      </c>
      <c r="N484" s="1">
        <v>0.66666666666666696</v>
      </c>
      <c r="O484" t="s">
        <v>10</v>
      </c>
      <c r="P484" t="str">
        <f t="shared" si="85"/>
        <v>h</v>
      </c>
      <c r="Q484">
        <f t="shared" ca="1" si="86"/>
        <v>1149</v>
      </c>
      <c r="R484">
        <f t="shared" ca="1" si="87"/>
        <v>971</v>
      </c>
      <c r="T484" t="s">
        <v>11</v>
      </c>
      <c r="U484" t="str">
        <f t="shared" si="79"/>
        <v>&lt;person id="480" age="21"&gt; &lt;plan selected="yes"&gt;</v>
      </c>
      <c r="V484" t="str">
        <f t="shared" ca="1" si="80"/>
        <v>&lt;act type="h" x="1149" y="971" end_time="06:00:00" /&gt;</v>
      </c>
      <c r="W484" t="str">
        <f t="shared" si="81"/>
        <v>&lt;leg mode="car"&gt;&lt;/leg&gt;</v>
      </c>
      <c r="X484" t="str">
        <f t="shared" ca="1" si="82"/>
        <v>&lt;act type="w" x="909" y="2177" end_time="16:00:00" /&gt;</v>
      </c>
      <c r="Y484" t="str">
        <f t="shared" si="83"/>
        <v>&lt;leg mode="car"&gt;&lt;/leg&gt;</v>
      </c>
      <c r="Z484" t="str">
        <f t="shared" ca="1" si="84"/>
        <v>&lt;act type="h" x="1149" y="971" /&gt; &lt;/plan&gt; &lt;/person&gt;</v>
      </c>
    </row>
    <row r="485" spans="1:26" x14ac:dyDescent="0.25">
      <c r="A485">
        <v>11</v>
      </c>
      <c r="B485">
        <v>12</v>
      </c>
      <c r="D485">
        <v>481</v>
      </c>
      <c r="E485">
        <v>21</v>
      </c>
      <c r="F485" t="s">
        <v>37</v>
      </c>
      <c r="G485">
        <f ca="1">ROUND(INDEX(nodes!$B:$B,MATCH(A485,nodes!$A:$A,0))+RAND()*$B$1*2-$B$1,0)</f>
        <v>1057</v>
      </c>
      <c r="H485">
        <f ca="1">ROUND(INDEX(nodes!$C:$C,MATCH(A485,nodes!$A:$A,0))+RAND()*$B$1*2-$B$1,0)</f>
        <v>977</v>
      </c>
      <c r="I485" s="1">
        <v>0.25</v>
      </c>
      <c r="J485" t="s">
        <v>10</v>
      </c>
      <c r="K485" t="s">
        <v>38</v>
      </c>
      <c r="L485">
        <f ca="1">ROUND(INDEX(nodes!$B:$B,MATCH(B485,nodes!$A:$A,0))+RAND()*$B$1*2-$B$1,0)</f>
        <v>1242</v>
      </c>
      <c r="M485">
        <f ca="1">ROUND(INDEX(nodes!$C:$C,MATCH(B485,nodes!$A:$A,0))+RAND()*$B$1*2-$B$1,0)</f>
        <v>2268</v>
      </c>
      <c r="N485" s="1">
        <v>0.66666666666666696</v>
      </c>
      <c r="O485" t="s">
        <v>10</v>
      </c>
      <c r="P485" t="str">
        <f t="shared" si="85"/>
        <v>h</v>
      </c>
      <c r="Q485">
        <f t="shared" ca="1" si="86"/>
        <v>1057</v>
      </c>
      <c r="R485">
        <f t="shared" ca="1" si="87"/>
        <v>977</v>
      </c>
      <c r="T485" t="s">
        <v>11</v>
      </c>
      <c r="U485" t="str">
        <f t="shared" si="79"/>
        <v>&lt;person id="481" age="21"&gt; &lt;plan selected="yes"&gt;</v>
      </c>
      <c r="V485" t="str">
        <f t="shared" ca="1" si="80"/>
        <v>&lt;act type="h" x="1057" y="977" end_time="06:00:00" /&gt;</v>
      </c>
      <c r="W485" t="str">
        <f t="shared" si="81"/>
        <v>&lt;leg mode="car"&gt;&lt;/leg&gt;</v>
      </c>
      <c r="X485" t="str">
        <f t="shared" ca="1" si="82"/>
        <v>&lt;act type="w" x="1242" y="2268" end_time="16:00:00" /&gt;</v>
      </c>
      <c r="Y485" t="str">
        <f t="shared" si="83"/>
        <v>&lt;leg mode="car"&gt;&lt;/leg&gt;</v>
      </c>
      <c r="Z485" t="str">
        <f t="shared" ca="1" si="84"/>
        <v>&lt;act type="h" x="1057" y="977" /&gt; &lt;/plan&gt; &lt;/person&gt;</v>
      </c>
    </row>
    <row r="486" spans="1:26" x14ac:dyDescent="0.25">
      <c r="A486">
        <v>11</v>
      </c>
      <c r="B486">
        <v>12</v>
      </c>
      <c r="D486">
        <v>482</v>
      </c>
      <c r="E486">
        <v>21</v>
      </c>
      <c r="F486" t="s">
        <v>37</v>
      </c>
      <c r="G486">
        <f ca="1">ROUND(INDEX(nodes!$B:$B,MATCH(A486,nodes!$A:$A,0))+RAND()*$B$1*2-$B$1,0)</f>
        <v>721</v>
      </c>
      <c r="H486">
        <f ca="1">ROUND(INDEX(nodes!$C:$C,MATCH(A486,nodes!$A:$A,0))+RAND()*$B$1*2-$B$1,0)</f>
        <v>1083</v>
      </c>
      <c r="I486" s="1">
        <v>0.25</v>
      </c>
      <c r="J486" t="s">
        <v>10</v>
      </c>
      <c r="K486" t="s">
        <v>38</v>
      </c>
      <c r="L486">
        <f ca="1">ROUND(INDEX(nodes!$B:$B,MATCH(B486,nodes!$A:$A,0))+RAND()*$B$1*2-$B$1,0)</f>
        <v>854</v>
      </c>
      <c r="M486">
        <f ca="1">ROUND(INDEX(nodes!$C:$C,MATCH(B486,nodes!$A:$A,0))+RAND()*$B$1*2-$B$1,0)</f>
        <v>1703</v>
      </c>
      <c r="N486" s="1">
        <v>0.66666666666666696</v>
      </c>
      <c r="O486" t="s">
        <v>10</v>
      </c>
      <c r="P486" t="str">
        <f t="shared" si="85"/>
        <v>h</v>
      </c>
      <c r="Q486">
        <f t="shared" ca="1" si="86"/>
        <v>721</v>
      </c>
      <c r="R486">
        <f t="shared" ca="1" si="87"/>
        <v>1083</v>
      </c>
      <c r="T486" t="s">
        <v>11</v>
      </c>
      <c r="U486" t="str">
        <f t="shared" si="79"/>
        <v>&lt;person id="482" age="21"&gt; &lt;plan selected="yes"&gt;</v>
      </c>
      <c r="V486" t="str">
        <f t="shared" ca="1" si="80"/>
        <v>&lt;act type="h" x="721" y="1083" end_time="06:00:00" /&gt;</v>
      </c>
      <c r="W486" t="str">
        <f t="shared" si="81"/>
        <v>&lt;leg mode="car"&gt;&lt;/leg&gt;</v>
      </c>
      <c r="X486" t="str">
        <f t="shared" ca="1" si="82"/>
        <v>&lt;act type="w" x="854" y="1703" end_time="16:00:00" /&gt;</v>
      </c>
      <c r="Y486" t="str">
        <f t="shared" si="83"/>
        <v>&lt;leg mode="car"&gt;&lt;/leg&gt;</v>
      </c>
      <c r="Z486" t="str">
        <f t="shared" ca="1" si="84"/>
        <v>&lt;act type="h" x="721" y="1083" /&gt; &lt;/plan&gt; &lt;/person&gt;</v>
      </c>
    </row>
    <row r="487" spans="1:26" x14ac:dyDescent="0.25">
      <c r="A487">
        <v>11</v>
      </c>
      <c r="B487">
        <v>12</v>
      </c>
      <c r="D487">
        <v>483</v>
      </c>
      <c r="E487">
        <v>21</v>
      </c>
      <c r="F487" t="s">
        <v>37</v>
      </c>
      <c r="G487">
        <f ca="1">ROUND(INDEX(nodes!$B:$B,MATCH(A487,nodes!$A:$A,0))+RAND()*$B$1*2-$B$1,0)</f>
        <v>746</v>
      </c>
      <c r="H487">
        <f ca="1">ROUND(INDEX(nodes!$C:$C,MATCH(A487,nodes!$A:$A,0))+RAND()*$B$1*2-$B$1,0)</f>
        <v>981</v>
      </c>
      <c r="I487" s="1">
        <v>0.25</v>
      </c>
      <c r="J487" t="s">
        <v>10</v>
      </c>
      <c r="K487" t="s">
        <v>38</v>
      </c>
      <c r="L487">
        <f ca="1">ROUND(INDEX(nodes!$B:$B,MATCH(B487,nodes!$A:$A,0))+RAND()*$B$1*2-$B$1,0)</f>
        <v>1248</v>
      </c>
      <c r="M487">
        <f ca="1">ROUND(INDEX(nodes!$C:$C,MATCH(B487,nodes!$A:$A,0))+RAND()*$B$1*2-$B$1,0)</f>
        <v>1900</v>
      </c>
      <c r="N487" s="1">
        <v>0.66666666666666696</v>
      </c>
      <c r="O487" t="s">
        <v>10</v>
      </c>
      <c r="P487" t="str">
        <f t="shared" si="85"/>
        <v>h</v>
      </c>
      <c r="Q487">
        <f t="shared" ca="1" si="86"/>
        <v>746</v>
      </c>
      <c r="R487">
        <f t="shared" ca="1" si="87"/>
        <v>981</v>
      </c>
      <c r="T487" t="s">
        <v>11</v>
      </c>
      <c r="U487" t="str">
        <f t="shared" si="79"/>
        <v>&lt;person id="483" age="21"&gt; &lt;plan selected="yes"&gt;</v>
      </c>
      <c r="V487" t="str">
        <f t="shared" ca="1" si="80"/>
        <v>&lt;act type="h" x="746" y="981" end_time="06:00:00" /&gt;</v>
      </c>
      <c r="W487" t="str">
        <f t="shared" si="81"/>
        <v>&lt;leg mode="car"&gt;&lt;/leg&gt;</v>
      </c>
      <c r="X487" t="str">
        <f t="shared" ca="1" si="82"/>
        <v>&lt;act type="w" x="1248" y="1900" end_time="16:00:00" /&gt;</v>
      </c>
      <c r="Y487" t="str">
        <f t="shared" si="83"/>
        <v>&lt;leg mode="car"&gt;&lt;/leg&gt;</v>
      </c>
      <c r="Z487" t="str">
        <f t="shared" ca="1" si="84"/>
        <v>&lt;act type="h" x="746" y="981" /&gt; &lt;/plan&gt; &lt;/person&gt;</v>
      </c>
    </row>
    <row r="488" spans="1:26" x14ac:dyDescent="0.25">
      <c r="A488">
        <v>11</v>
      </c>
      <c r="B488">
        <v>12</v>
      </c>
      <c r="D488">
        <v>484</v>
      </c>
      <c r="E488">
        <v>21</v>
      </c>
      <c r="F488" t="s">
        <v>37</v>
      </c>
      <c r="G488">
        <f ca="1">ROUND(INDEX(nodes!$B:$B,MATCH(A488,nodes!$A:$A,0))+RAND()*$B$1*2-$B$1,0)</f>
        <v>1050</v>
      </c>
      <c r="H488">
        <f ca="1">ROUND(INDEX(nodes!$C:$C,MATCH(A488,nodes!$A:$A,0))+RAND()*$B$1*2-$B$1,0)</f>
        <v>1038</v>
      </c>
      <c r="I488" s="1">
        <v>0.25</v>
      </c>
      <c r="J488" t="s">
        <v>10</v>
      </c>
      <c r="K488" t="s">
        <v>38</v>
      </c>
      <c r="L488">
        <f ca="1">ROUND(INDEX(nodes!$B:$B,MATCH(B488,nodes!$A:$A,0))+RAND()*$B$1*2-$B$1,0)</f>
        <v>1243</v>
      </c>
      <c r="M488">
        <f ca="1">ROUND(INDEX(nodes!$C:$C,MATCH(B488,nodes!$A:$A,0))+RAND()*$B$1*2-$B$1,0)</f>
        <v>1830</v>
      </c>
      <c r="N488" s="1">
        <v>0.66666666666666696</v>
      </c>
      <c r="O488" t="s">
        <v>10</v>
      </c>
      <c r="P488" t="str">
        <f t="shared" si="85"/>
        <v>h</v>
      </c>
      <c r="Q488">
        <f t="shared" ca="1" si="86"/>
        <v>1050</v>
      </c>
      <c r="R488">
        <f t="shared" ca="1" si="87"/>
        <v>1038</v>
      </c>
      <c r="T488" t="s">
        <v>11</v>
      </c>
      <c r="U488" t="str">
        <f t="shared" si="79"/>
        <v>&lt;person id="484" age="21"&gt; &lt;plan selected="yes"&gt;</v>
      </c>
      <c r="V488" t="str">
        <f t="shared" ca="1" si="80"/>
        <v>&lt;act type="h" x="1050" y="1038" end_time="06:00:00" /&gt;</v>
      </c>
      <c r="W488" t="str">
        <f t="shared" si="81"/>
        <v>&lt;leg mode="car"&gt;&lt;/leg&gt;</v>
      </c>
      <c r="X488" t="str">
        <f t="shared" ca="1" si="82"/>
        <v>&lt;act type="w" x="1243" y="1830" end_time="16:00:00" /&gt;</v>
      </c>
      <c r="Y488" t="str">
        <f t="shared" si="83"/>
        <v>&lt;leg mode="car"&gt;&lt;/leg&gt;</v>
      </c>
      <c r="Z488" t="str">
        <f t="shared" ca="1" si="84"/>
        <v>&lt;act type="h" x="1050" y="1038" /&gt; &lt;/plan&gt; &lt;/person&gt;</v>
      </c>
    </row>
    <row r="489" spans="1:26" x14ac:dyDescent="0.25">
      <c r="A489">
        <v>11</v>
      </c>
      <c r="B489">
        <v>12</v>
      </c>
      <c r="D489">
        <v>485</v>
      </c>
      <c r="E489">
        <v>21</v>
      </c>
      <c r="F489" t="s">
        <v>37</v>
      </c>
      <c r="G489">
        <f ca="1">ROUND(INDEX(nodes!$B:$B,MATCH(A489,nodes!$A:$A,0))+RAND()*$B$1*2-$B$1,0)</f>
        <v>761</v>
      </c>
      <c r="H489">
        <f ca="1">ROUND(INDEX(nodes!$C:$C,MATCH(A489,nodes!$A:$A,0))+RAND()*$B$1*2-$B$1,0)</f>
        <v>772</v>
      </c>
      <c r="I489" s="1">
        <v>0.25</v>
      </c>
      <c r="J489" t="s">
        <v>10</v>
      </c>
      <c r="K489" t="s">
        <v>38</v>
      </c>
      <c r="L489">
        <f ca="1">ROUND(INDEX(nodes!$B:$B,MATCH(B489,nodes!$A:$A,0))+RAND()*$B$1*2-$B$1,0)</f>
        <v>702</v>
      </c>
      <c r="M489">
        <f ca="1">ROUND(INDEX(nodes!$C:$C,MATCH(B489,nodes!$A:$A,0))+RAND()*$B$1*2-$B$1,0)</f>
        <v>1792</v>
      </c>
      <c r="N489" s="1">
        <v>0.66666666666666696</v>
      </c>
      <c r="O489" t="s">
        <v>10</v>
      </c>
      <c r="P489" t="str">
        <f t="shared" si="85"/>
        <v>h</v>
      </c>
      <c r="Q489">
        <f t="shared" ca="1" si="86"/>
        <v>761</v>
      </c>
      <c r="R489">
        <f t="shared" ca="1" si="87"/>
        <v>772</v>
      </c>
      <c r="T489" t="s">
        <v>11</v>
      </c>
      <c r="U489" t="str">
        <f t="shared" si="79"/>
        <v>&lt;person id="485" age="21"&gt; &lt;plan selected="yes"&gt;</v>
      </c>
      <c r="V489" t="str">
        <f t="shared" ca="1" si="80"/>
        <v>&lt;act type="h" x="761" y="772" end_time="06:00:00" /&gt;</v>
      </c>
      <c r="W489" t="str">
        <f t="shared" si="81"/>
        <v>&lt;leg mode="car"&gt;&lt;/leg&gt;</v>
      </c>
      <c r="X489" t="str">
        <f t="shared" ca="1" si="82"/>
        <v>&lt;act type="w" x="702" y="1792" end_time="16:00:00" /&gt;</v>
      </c>
      <c r="Y489" t="str">
        <f t="shared" si="83"/>
        <v>&lt;leg mode="car"&gt;&lt;/leg&gt;</v>
      </c>
      <c r="Z489" t="str">
        <f t="shared" ca="1" si="84"/>
        <v>&lt;act type="h" x="761" y="772" /&gt; &lt;/plan&gt; &lt;/person&gt;</v>
      </c>
    </row>
    <row r="490" spans="1:26" x14ac:dyDescent="0.25">
      <c r="A490">
        <v>11</v>
      </c>
      <c r="B490">
        <v>12</v>
      </c>
      <c r="D490">
        <v>486</v>
      </c>
      <c r="E490">
        <v>21</v>
      </c>
      <c r="F490" t="s">
        <v>37</v>
      </c>
      <c r="G490">
        <f ca="1">ROUND(INDEX(nodes!$B:$B,MATCH(A490,nodes!$A:$A,0))+RAND()*$B$1*2-$B$1,0)</f>
        <v>909</v>
      </c>
      <c r="H490">
        <f ca="1">ROUND(INDEX(nodes!$C:$C,MATCH(A490,nodes!$A:$A,0))+RAND()*$B$1*2-$B$1,0)</f>
        <v>775</v>
      </c>
      <c r="I490" s="1">
        <v>0.25</v>
      </c>
      <c r="J490" t="s">
        <v>10</v>
      </c>
      <c r="K490" t="s">
        <v>38</v>
      </c>
      <c r="L490">
        <f ca="1">ROUND(INDEX(nodes!$B:$B,MATCH(B490,nodes!$A:$A,0))+RAND()*$B$1*2-$B$1,0)</f>
        <v>1182</v>
      </c>
      <c r="M490">
        <f ca="1">ROUND(INDEX(nodes!$C:$C,MATCH(B490,nodes!$A:$A,0))+RAND()*$B$1*2-$B$1,0)</f>
        <v>2277</v>
      </c>
      <c r="N490" s="1">
        <v>0.66666666666666696</v>
      </c>
      <c r="O490" t="s">
        <v>10</v>
      </c>
      <c r="P490" t="str">
        <f t="shared" si="85"/>
        <v>h</v>
      </c>
      <c r="Q490">
        <f t="shared" ca="1" si="86"/>
        <v>909</v>
      </c>
      <c r="R490">
        <f t="shared" ca="1" si="87"/>
        <v>775</v>
      </c>
      <c r="T490" t="s">
        <v>11</v>
      </c>
      <c r="U490" t="str">
        <f t="shared" si="79"/>
        <v>&lt;person id="486" age="21"&gt; &lt;plan selected="yes"&gt;</v>
      </c>
      <c r="V490" t="str">
        <f t="shared" ca="1" si="80"/>
        <v>&lt;act type="h" x="909" y="775" end_time="06:00:00" /&gt;</v>
      </c>
      <c r="W490" t="str">
        <f t="shared" si="81"/>
        <v>&lt;leg mode="car"&gt;&lt;/leg&gt;</v>
      </c>
      <c r="X490" t="str">
        <f t="shared" ca="1" si="82"/>
        <v>&lt;act type="w" x="1182" y="2277" end_time="16:00:00" /&gt;</v>
      </c>
      <c r="Y490" t="str">
        <f t="shared" si="83"/>
        <v>&lt;leg mode="car"&gt;&lt;/leg&gt;</v>
      </c>
      <c r="Z490" t="str">
        <f t="shared" ca="1" si="84"/>
        <v>&lt;act type="h" x="909" y="775" /&gt; &lt;/plan&gt; &lt;/person&gt;</v>
      </c>
    </row>
    <row r="491" spans="1:26" x14ac:dyDescent="0.25">
      <c r="A491">
        <v>11</v>
      </c>
      <c r="B491">
        <v>12</v>
      </c>
      <c r="D491">
        <v>487</v>
      </c>
      <c r="E491">
        <v>21</v>
      </c>
      <c r="F491" t="s">
        <v>37</v>
      </c>
      <c r="G491">
        <f ca="1">ROUND(INDEX(nodes!$B:$B,MATCH(A491,nodes!$A:$A,0))+RAND()*$B$1*2-$B$1,0)</f>
        <v>1006</v>
      </c>
      <c r="H491">
        <f ca="1">ROUND(INDEX(nodes!$C:$C,MATCH(A491,nodes!$A:$A,0))+RAND()*$B$1*2-$B$1,0)</f>
        <v>968</v>
      </c>
      <c r="I491" s="1">
        <v>0.25</v>
      </c>
      <c r="J491" t="s">
        <v>10</v>
      </c>
      <c r="K491" t="s">
        <v>38</v>
      </c>
      <c r="L491">
        <f ca="1">ROUND(INDEX(nodes!$B:$B,MATCH(B491,nodes!$A:$A,0))+RAND()*$B$1*2-$B$1,0)</f>
        <v>1298</v>
      </c>
      <c r="M491">
        <f ca="1">ROUND(INDEX(nodes!$C:$C,MATCH(B491,nodes!$A:$A,0))+RAND()*$B$1*2-$B$1,0)</f>
        <v>1914</v>
      </c>
      <c r="N491" s="1">
        <v>0.66666666666666696</v>
      </c>
      <c r="O491" t="s">
        <v>10</v>
      </c>
      <c r="P491" t="str">
        <f t="shared" si="85"/>
        <v>h</v>
      </c>
      <c r="Q491">
        <f t="shared" ca="1" si="86"/>
        <v>1006</v>
      </c>
      <c r="R491">
        <f t="shared" ca="1" si="87"/>
        <v>968</v>
      </c>
      <c r="T491" t="s">
        <v>11</v>
      </c>
      <c r="U491" t="str">
        <f t="shared" si="79"/>
        <v>&lt;person id="487" age="21"&gt; &lt;plan selected="yes"&gt;</v>
      </c>
      <c r="V491" t="str">
        <f t="shared" ca="1" si="80"/>
        <v>&lt;act type="h" x="1006" y="968" end_time="06:00:00" /&gt;</v>
      </c>
      <c r="W491" t="str">
        <f t="shared" si="81"/>
        <v>&lt;leg mode="car"&gt;&lt;/leg&gt;</v>
      </c>
      <c r="X491" t="str">
        <f t="shared" ca="1" si="82"/>
        <v>&lt;act type="w" x="1298" y="1914" end_time="16:00:00" /&gt;</v>
      </c>
      <c r="Y491" t="str">
        <f t="shared" si="83"/>
        <v>&lt;leg mode="car"&gt;&lt;/leg&gt;</v>
      </c>
      <c r="Z491" t="str">
        <f t="shared" ca="1" si="84"/>
        <v>&lt;act type="h" x="1006" y="968" /&gt; &lt;/plan&gt; &lt;/person&gt;</v>
      </c>
    </row>
    <row r="492" spans="1:26" x14ac:dyDescent="0.25">
      <c r="A492">
        <v>11</v>
      </c>
      <c r="B492">
        <v>12</v>
      </c>
      <c r="D492">
        <v>488</v>
      </c>
      <c r="E492">
        <v>21</v>
      </c>
      <c r="F492" t="s">
        <v>37</v>
      </c>
      <c r="G492">
        <f ca="1">ROUND(INDEX(nodes!$B:$B,MATCH(A492,nodes!$A:$A,0))+RAND()*$B$1*2-$B$1,0)</f>
        <v>712</v>
      </c>
      <c r="H492">
        <f ca="1">ROUND(INDEX(nodes!$C:$C,MATCH(A492,nodes!$A:$A,0))+RAND()*$B$1*2-$B$1,0)</f>
        <v>863</v>
      </c>
      <c r="I492" s="1">
        <v>0.25</v>
      </c>
      <c r="J492" t="s">
        <v>10</v>
      </c>
      <c r="K492" t="s">
        <v>38</v>
      </c>
      <c r="L492">
        <f ca="1">ROUND(INDEX(nodes!$B:$B,MATCH(B492,nodes!$A:$A,0))+RAND()*$B$1*2-$B$1,0)</f>
        <v>711</v>
      </c>
      <c r="M492">
        <f ca="1">ROUND(INDEX(nodes!$C:$C,MATCH(B492,nodes!$A:$A,0))+RAND()*$B$1*2-$B$1,0)</f>
        <v>1862</v>
      </c>
      <c r="N492" s="1">
        <v>0.66666666666666696</v>
      </c>
      <c r="O492" t="s">
        <v>10</v>
      </c>
      <c r="P492" t="str">
        <f t="shared" si="85"/>
        <v>h</v>
      </c>
      <c r="Q492">
        <f t="shared" ca="1" si="86"/>
        <v>712</v>
      </c>
      <c r="R492">
        <f t="shared" ca="1" si="87"/>
        <v>863</v>
      </c>
      <c r="T492" t="s">
        <v>11</v>
      </c>
      <c r="U492" t="str">
        <f t="shared" si="79"/>
        <v>&lt;person id="488" age="21"&gt; &lt;plan selected="yes"&gt;</v>
      </c>
      <c r="V492" t="str">
        <f t="shared" ca="1" si="80"/>
        <v>&lt;act type="h" x="712" y="863" end_time="06:00:00" /&gt;</v>
      </c>
      <c r="W492" t="str">
        <f t="shared" si="81"/>
        <v>&lt;leg mode="car"&gt;&lt;/leg&gt;</v>
      </c>
      <c r="X492" t="str">
        <f t="shared" ca="1" si="82"/>
        <v>&lt;act type="w" x="711" y="1862" end_time="16:00:00" /&gt;</v>
      </c>
      <c r="Y492" t="str">
        <f t="shared" si="83"/>
        <v>&lt;leg mode="car"&gt;&lt;/leg&gt;</v>
      </c>
      <c r="Z492" t="str">
        <f t="shared" ca="1" si="84"/>
        <v>&lt;act type="h" x="712" y="863" /&gt; &lt;/plan&gt; &lt;/person&gt;</v>
      </c>
    </row>
    <row r="493" spans="1:26" x14ac:dyDescent="0.25">
      <c r="A493">
        <v>11</v>
      </c>
      <c r="B493">
        <v>12</v>
      </c>
      <c r="D493">
        <v>489</v>
      </c>
      <c r="E493">
        <v>21</v>
      </c>
      <c r="F493" t="s">
        <v>37</v>
      </c>
      <c r="G493">
        <f ca="1">ROUND(INDEX(nodes!$B:$B,MATCH(A493,nodes!$A:$A,0))+RAND()*$B$1*2-$B$1,0)</f>
        <v>786</v>
      </c>
      <c r="H493">
        <f ca="1">ROUND(INDEX(nodes!$C:$C,MATCH(A493,nodes!$A:$A,0))+RAND()*$B$1*2-$B$1,0)</f>
        <v>1234</v>
      </c>
      <c r="I493" s="1">
        <v>0.25</v>
      </c>
      <c r="J493" t="s">
        <v>10</v>
      </c>
      <c r="K493" t="s">
        <v>38</v>
      </c>
      <c r="L493">
        <f ca="1">ROUND(INDEX(nodes!$B:$B,MATCH(B493,nodes!$A:$A,0))+RAND()*$B$1*2-$B$1,0)</f>
        <v>1220</v>
      </c>
      <c r="M493">
        <f ca="1">ROUND(INDEX(nodes!$C:$C,MATCH(B493,nodes!$A:$A,0))+RAND()*$B$1*2-$B$1,0)</f>
        <v>1911</v>
      </c>
      <c r="N493" s="1">
        <v>0.66666666666666696</v>
      </c>
      <c r="O493" t="s">
        <v>10</v>
      </c>
      <c r="P493" t="str">
        <f t="shared" si="85"/>
        <v>h</v>
      </c>
      <c r="Q493">
        <f t="shared" ca="1" si="86"/>
        <v>786</v>
      </c>
      <c r="R493">
        <f t="shared" ca="1" si="87"/>
        <v>1234</v>
      </c>
      <c r="T493" t="s">
        <v>11</v>
      </c>
      <c r="U493" t="str">
        <f t="shared" si="79"/>
        <v>&lt;person id="489" age="21"&gt; &lt;plan selected="yes"&gt;</v>
      </c>
      <c r="V493" t="str">
        <f t="shared" ca="1" si="80"/>
        <v>&lt;act type="h" x="786" y="1234" end_time="06:00:00" /&gt;</v>
      </c>
      <c r="W493" t="str">
        <f t="shared" si="81"/>
        <v>&lt;leg mode="car"&gt;&lt;/leg&gt;</v>
      </c>
      <c r="X493" t="str">
        <f t="shared" ca="1" si="82"/>
        <v>&lt;act type="w" x="1220" y="1911" end_time="16:00:00" /&gt;</v>
      </c>
      <c r="Y493" t="str">
        <f t="shared" si="83"/>
        <v>&lt;leg mode="car"&gt;&lt;/leg&gt;</v>
      </c>
      <c r="Z493" t="str">
        <f t="shared" ca="1" si="84"/>
        <v>&lt;act type="h" x="786" y="1234" /&gt; &lt;/plan&gt; &lt;/person&gt;</v>
      </c>
    </row>
    <row r="494" spans="1:26" x14ac:dyDescent="0.25">
      <c r="A494">
        <v>11</v>
      </c>
      <c r="B494">
        <v>12</v>
      </c>
      <c r="D494">
        <v>490</v>
      </c>
      <c r="E494">
        <v>21</v>
      </c>
      <c r="F494" t="s">
        <v>37</v>
      </c>
      <c r="G494">
        <f ca="1">ROUND(INDEX(nodes!$B:$B,MATCH(A494,nodes!$A:$A,0))+RAND()*$B$1*2-$B$1,0)</f>
        <v>764</v>
      </c>
      <c r="H494">
        <f ca="1">ROUND(INDEX(nodes!$C:$C,MATCH(A494,nodes!$A:$A,0))+RAND()*$B$1*2-$B$1,0)</f>
        <v>705</v>
      </c>
      <c r="I494" s="1">
        <v>0.25</v>
      </c>
      <c r="J494" t="s">
        <v>10</v>
      </c>
      <c r="K494" t="s">
        <v>38</v>
      </c>
      <c r="L494">
        <f ca="1">ROUND(INDEX(nodes!$B:$B,MATCH(B494,nodes!$A:$A,0))+RAND()*$B$1*2-$B$1,0)</f>
        <v>768</v>
      </c>
      <c r="M494">
        <f ca="1">ROUND(INDEX(nodes!$C:$C,MATCH(B494,nodes!$A:$A,0))+RAND()*$B$1*2-$B$1,0)</f>
        <v>2141</v>
      </c>
      <c r="N494" s="1">
        <v>0.66666666666666696</v>
      </c>
      <c r="O494" t="s">
        <v>10</v>
      </c>
      <c r="P494" t="str">
        <f t="shared" si="85"/>
        <v>h</v>
      </c>
      <c r="Q494">
        <f t="shared" ca="1" si="86"/>
        <v>764</v>
      </c>
      <c r="R494">
        <f t="shared" ca="1" si="87"/>
        <v>705</v>
      </c>
      <c r="T494" t="s">
        <v>11</v>
      </c>
      <c r="U494" t="str">
        <f t="shared" si="79"/>
        <v>&lt;person id="490" age="21"&gt; &lt;plan selected="yes"&gt;</v>
      </c>
      <c r="V494" t="str">
        <f t="shared" ca="1" si="80"/>
        <v>&lt;act type="h" x="764" y="705" end_time="06:00:00" /&gt;</v>
      </c>
      <c r="W494" t="str">
        <f t="shared" si="81"/>
        <v>&lt;leg mode="car"&gt;&lt;/leg&gt;</v>
      </c>
      <c r="X494" t="str">
        <f t="shared" ca="1" si="82"/>
        <v>&lt;act type="w" x="768" y="2141" end_time="16:00:00" /&gt;</v>
      </c>
      <c r="Y494" t="str">
        <f t="shared" si="83"/>
        <v>&lt;leg mode="car"&gt;&lt;/leg&gt;</v>
      </c>
      <c r="Z494" t="str">
        <f t="shared" ca="1" si="84"/>
        <v>&lt;act type="h" x="764" y="705" /&gt; &lt;/plan&gt; &lt;/person&gt;</v>
      </c>
    </row>
    <row r="495" spans="1:26" x14ac:dyDescent="0.25">
      <c r="A495">
        <v>11</v>
      </c>
      <c r="B495">
        <v>12</v>
      </c>
      <c r="D495">
        <v>491</v>
      </c>
      <c r="E495">
        <v>21</v>
      </c>
      <c r="F495" t="s">
        <v>37</v>
      </c>
      <c r="G495">
        <f ca="1">ROUND(INDEX(nodes!$B:$B,MATCH(A495,nodes!$A:$A,0))+RAND()*$B$1*2-$B$1,0)</f>
        <v>934</v>
      </c>
      <c r="H495">
        <f ca="1">ROUND(INDEX(nodes!$C:$C,MATCH(A495,nodes!$A:$A,0))+RAND()*$B$1*2-$B$1,0)</f>
        <v>906</v>
      </c>
      <c r="I495" s="1">
        <v>0.25</v>
      </c>
      <c r="J495" t="s">
        <v>10</v>
      </c>
      <c r="K495" t="s">
        <v>38</v>
      </c>
      <c r="L495">
        <f ca="1">ROUND(INDEX(nodes!$B:$B,MATCH(B495,nodes!$A:$A,0))+RAND()*$B$1*2-$B$1,0)</f>
        <v>1005</v>
      </c>
      <c r="M495">
        <f ca="1">ROUND(INDEX(nodes!$C:$C,MATCH(B495,nodes!$A:$A,0))+RAND()*$B$1*2-$B$1,0)</f>
        <v>1974</v>
      </c>
      <c r="N495" s="1">
        <v>0.66666666666666696</v>
      </c>
      <c r="O495" t="s">
        <v>10</v>
      </c>
      <c r="P495" t="str">
        <f t="shared" si="85"/>
        <v>h</v>
      </c>
      <c r="Q495">
        <f t="shared" ca="1" si="86"/>
        <v>934</v>
      </c>
      <c r="R495">
        <f t="shared" ca="1" si="87"/>
        <v>906</v>
      </c>
      <c r="T495" t="s">
        <v>11</v>
      </c>
      <c r="U495" t="str">
        <f t="shared" si="79"/>
        <v>&lt;person id="491" age="21"&gt; &lt;plan selected="yes"&gt;</v>
      </c>
      <c r="V495" t="str">
        <f t="shared" ca="1" si="80"/>
        <v>&lt;act type="h" x="934" y="906" end_time="06:00:00" /&gt;</v>
      </c>
      <c r="W495" t="str">
        <f t="shared" si="81"/>
        <v>&lt;leg mode="car"&gt;&lt;/leg&gt;</v>
      </c>
      <c r="X495" t="str">
        <f t="shared" ca="1" si="82"/>
        <v>&lt;act type="w" x="1005" y="1974" end_time="16:00:00" /&gt;</v>
      </c>
      <c r="Y495" t="str">
        <f t="shared" si="83"/>
        <v>&lt;leg mode="car"&gt;&lt;/leg&gt;</v>
      </c>
      <c r="Z495" t="str">
        <f t="shared" ca="1" si="84"/>
        <v>&lt;act type="h" x="934" y="906" /&gt; &lt;/plan&gt; &lt;/person&gt;</v>
      </c>
    </row>
    <row r="496" spans="1:26" x14ac:dyDescent="0.25">
      <c r="A496">
        <v>11</v>
      </c>
      <c r="B496">
        <v>12</v>
      </c>
      <c r="D496">
        <v>492</v>
      </c>
      <c r="E496">
        <v>21</v>
      </c>
      <c r="F496" t="s">
        <v>37</v>
      </c>
      <c r="G496">
        <f ca="1">ROUND(INDEX(nodes!$B:$B,MATCH(A496,nodes!$A:$A,0))+RAND()*$B$1*2-$B$1,0)</f>
        <v>1055</v>
      </c>
      <c r="H496">
        <f ca="1">ROUND(INDEX(nodes!$C:$C,MATCH(A496,nodes!$A:$A,0))+RAND()*$B$1*2-$B$1,0)</f>
        <v>933</v>
      </c>
      <c r="I496" s="1">
        <v>0.25</v>
      </c>
      <c r="J496" t="s">
        <v>10</v>
      </c>
      <c r="K496" t="s">
        <v>38</v>
      </c>
      <c r="L496">
        <f ca="1">ROUND(INDEX(nodes!$B:$B,MATCH(B496,nodes!$A:$A,0))+RAND()*$B$1*2-$B$1,0)</f>
        <v>1016</v>
      </c>
      <c r="M496">
        <f ca="1">ROUND(INDEX(nodes!$C:$C,MATCH(B496,nodes!$A:$A,0))+RAND()*$B$1*2-$B$1,0)</f>
        <v>1942</v>
      </c>
      <c r="N496" s="1">
        <v>0.66666666666666696</v>
      </c>
      <c r="O496" t="s">
        <v>10</v>
      </c>
      <c r="P496" t="str">
        <f t="shared" si="85"/>
        <v>h</v>
      </c>
      <c r="Q496">
        <f t="shared" ca="1" si="86"/>
        <v>1055</v>
      </c>
      <c r="R496">
        <f t="shared" ca="1" si="87"/>
        <v>933</v>
      </c>
      <c r="T496" t="s">
        <v>11</v>
      </c>
      <c r="U496" t="str">
        <f t="shared" si="79"/>
        <v>&lt;person id="492" age="21"&gt; &lt;plan selected="yes"&gt;</v>
      </c>
      <c r="V496" t="str">
        <f t="shared" ca="1" si="80"/>
        <v>&lt;act type="h" x="1055" y="933" end_time="06:00:00" /&gt;</v>
      </c>
      <c r="W496" t="str">
        <f t="shared" si="81"/>
        <v>&lt;leg mode="car"&gt;&lt;/leg&gt;</v>
      </c>
      <c r="X496" t="str">
        <f t="shared" ca="1" si="82"/>
        <v>&lt;act type="w" x="1016" y="1942" end_time="16:00:00" /&gt;</v>
      </c>
      <c r="Y496" t="str">
        <f t="shared" si="83"/>
        <v>&lt;leg mode="car"&gt;&lt;/leg&gt;</v>
      </c>
      <c r="Z496" t="str">
        <f t="shared" ca="1" si="84"/>
        <v>&lt;act type="h" x="1055" y="933" /&gt; &lt;/plan&gt; &lt;/person&gt;</v>
      </c>
    </row>
    <row r="497" spans="1:26" x14ac:dyDescent="0.25">
      <c r="A497">
        <v>11</v>
      </c>
      <c r="B497">
        <v>12</v>
      </c>
      <c r="D497">
        <v>493</v>
      </c>
      <c r="E497">
        <v>21</v>
      </c>
      <c r="F497" t="s">
        <v>37</v>
      </c>
      <c r="G497">
        <f ca="1">ROUND(INDEX(nodes!$B:$B,MATCH(A497,nodes!$A:$A,0))+RAND()*$B$1*2-$B$1,0)</f>
        <v>1178</v>
      </c>
      <c r="H497">
        <f ca="1">ROUND(INDEX(nodes!$C:$C,MATCH(A497,nodes!$A:$A,0))+RAND()*$B$1*2-$B$1,0)</f>
        <v>818</v>
      </c>
      <c r="I497" s="1">
        <v>0.25</v>
      </c>
      <c r="J497" t="s">
        <v>10</v>
      </c>
      <c r="K497" t="s">
        <v>38</v>
      </c>
      <c r="L497">
        <f ca="1">ROUND(INDEX(nodes!$B:$B,MATCH(B497,nodes!$A:$A,0))+RAND()*$B$1*2-$B$1,0)</f>
        <v>1197</v>
      </c>
      <c r="M497">
        <f ca="1">ROUND(INDEX(nodes!$C:$C,MATCH(B497,nodes!$A:$A,0))+RAND()*$B$1*2-$B$1,0)</f>
        <v>2250</v>
      </c>
      <c r="N497" s="1">
        <v>0.66666666666666696</v>
      </c>
      <c r="O497" t="s">
        <v>10</v>
      </c>
      <c r="P497" t="str">
        <f t="shared" si="85"/>
        <v>h</v>
      </c>
      <c r="Q497">
        <f t="shared" ca="1" si="86"/>
        <v>1178</v>
      </c>
      <c r="R497">
        <f t="shared" ca="1" si="87"/>
        <v>818</v>
      </c>
      <c r="T497" t="s">
        <v>11</v>
      </c>
      <c r="U497" t="str">
        <f t="shared" si="79"/>
        <v>&lt;person id="493" age="21"&gt; &lt;plan selected="yes"&gt;</v>
      </c>
      <c r="V497" t="str">
        <f t="shared" ca="1" si="80"/>
        <v>&lt;act type="h" x="1178" y="818" end_time="06:00:00" /&gt;</v>
      </c>
      <c r="W497" t="str">
        <f t="shared" si="81"/>
        <v>&lt;leg mode="car"&gt;&lt;/leg&gt;</v>
      </c>
      <c r="X497" t="str">
        <f t="shared" ca="1" si="82"/>
        <v>&lt;act type="w" x="1197" y="2250" end_time="16:00:00" /&gt;</v>
      </c>
      <c r="Y497" t="str">
        <f t="shared" si="83"/>
        <v>&lt;leg mode="car"&gt;&lt;/leg&gt;</v>
      </c>
      <c r="Z497" t="str">
        <f t="shared" ca="1" si="84"/>
        <v>&lt;act type="h" x="1178" y="818" /&gt; &lt;/plan&gt; &lt;/person&gt;</v>
      </c>
    </row>
    <row r="498" spans="1:26" x14ac:dyDescent="0.25">
      <c r="A498">
        <v>11</v>
      </c>
      <c r="B498">
        <v>12</v>
      </c>
      <c r="D498">
        <v>494</v>
      </c>
      <c r="E498">
        <v>21</v>
      </c>
      <c r="F498" t="s">
        <v>37</v>
      </c>
      <c r="G498">
        <f ca="1">ROUND(INDEX(nodes!$B:$B,MATCH(A498,nodes!$A:$A,0))+RAND()*$B$1*2-$B$1,0)</f>
        <v>885</v>
      </c>
      <c r="H498">
        <f ca="1">ROUND(INDEX(nodes!$C:$C,MATCH(A498,nodes!$A:$A,0))+RAND()*$B$1*2-$B$1,0)</f>
        <v>958</v>
      </c>
      <c r="I498" s="1">
        <v>0.25</v>
      </c>
      <c r="J498" t="s">
        <v>10</v>
      </c>
      <c r="K498" t="s">
        <v>38</v>
      </c>
      <c r="L498">
        <f ca="1">ROUND(INDEX(nodes!$B:$B,MATCH(B498,nodes!$A:$A,0))+RAND()*$B$1*2-$B$1,0)</f>
        <v>783</v>
      </c>
      <c r="M498">
        <f ca="1">ROUND(INDEX(nodes!$C:$C,MATCH(B498,nodes!$A:$A,0))+RAND()*$B$1*2-$B$1,0)</f>
        <v>1923</v>
      </c>
      <c r="N498" s="1">
        <v>0.66666666666666696</v>
      </c>
      <c r="O498" t="s">
        <v>10</v>
      </c>
      <c r="P498" t="str">
        <f t="shared" si="85"/>
        <v>h</v>
      </c>
      <c r="Q498">
        <f t="shared" ca="1" si="86"/>
        <v>885</v>
      </c>
      <c r="R498">
        <f t="shared" ca="1" si="87"/>
        <v>958</v>
      </c>
      <c r="T498" t="s">
        <v>11</v>
      </c>
      <c r="U498" t="str">
        <f t="shared" si="79"/>
        <v>&lt;person id="494" age="21"&gt; &lt;plan selected="yes"&gt;</v>
      </c>
      <c r="V498" t="str">
        <f t="shared" ca="1" si="80"/>
        <v>&lt;act type="h" x="885" y="958" end_time="06:00:00" /&gt;</v>
      </c>
      <c r="W498" t="str">
        <f t="shared" si="81"/>
        <v>&lt;leg mode="car"&gt;&lt;/leg&gt;</v>
      </c>
      <c r="X498" t="str">
        <f t="shared" ca="1" si="82"/>
        <v>&lt;act type="w" x="783" y="1923" end_time="16:00:00" /&gt;</v>
      </c>
      <c r="Y498" t="str">
        <f t="shared" si="83"/>
        <v>&lt;leg mode="car"&gt;&lt;/leg&gt;</v>
      </c>
      <c r="Z498" t="str">
        <f t="shared" ca="1" si="84"/>
        <v>&lt;act type="h" x="885" y="958" /&gt; &lt;/plan&gt; &lt;/person&gt;</v>
      </c>
    </row>
    <row r="499" spans="1:26" x14ac:dyDescent="0.25">
      <c r="A499">
        <v>11</v>
      </c>
      <c r="B499">
        <v>12</v>
      </c>
      <c r="D499">
        <v>495</v>
      </c>
      <c r="E499">
        <v>21</v>
      </c>
      <c r="F499" t="s">
        <v>37</v>
      </c>
      <c r="G499">
        <f ca="1">ROUND(INDEX(nodes!$B:$B,MATCH(A499,nodes!$A:$A,0))+RAND()*$B$1*2-$B$1,0)</f>
        <v>781</v>
      </c>
      <c r="H499">
        <f ca="1">ROUND(INDEX(nodes!$C:$C,MATCH(A499,nodes!$A:$A,0))+RAND()*$B$1*2-$B$1,0)</f>
        <v>1196</v>
      </c>
      <c r="I499" s="1">
        <v>0.25</v>
      </c>
      <c r="J499" t="s">
        <v>10</v>
      </c>
      <c r="K499" t="s">
        <v>38</v>
      </c>
      <c r="L499">
        <f ca="1">ROUND(INDEX(nodes!$B:$B,MATCH(B499,nodes!$A:$A,0))+RAND()*$B$1*2-$B$1,0)</f>
        <v>928</v>
      </c>
      <c r="M499">
        <f ca="1">ROUND(INDEX(nodes!$C:$C,MATCH(B499,nodes!$A:$A,0))+RAND()*$B$1*2-$B$1,0)</f>
        <v>2078</v>
      </c>
      <c r="N499" s="1">
        <v>0.66666666666666696</v>
      </c>
      <c r="O499" t="s">
        <v>10</v>
      </c>
      <c r="P499" t="str">
        <f t="shared" si="85"/>
        <v>h</v>
      </c>
      <c r="Q499">
        <f t="shared" ca="1" si="86"/>
        <v>781</v>
      </c>
      <c r="R499">
        <f t="shared" ca="1" si="87"/>
        <v>1196</v>
      </c>
      <c r="T499" t="s">
        <v>11</v>
      </c>
      <c r="U499" t="str">
        <f t="shared" si="79"/>
        <v>&lt;person id="495" age="21"&gt; &lt;plan selected="yes"&gt;</v>
      </c>
      <c r="V499" t="str">
        <f t="shared" ca="1" si="80"/>
        <v>&lt;act type="h" x="781" y="1196" end_time="06:00:00" /&gt;</v>
      </c>
      <c r="W499" t="str">
        <f t="shared" si="81"/>
        <v>&lt;leg mode="car"&gt;&lt;/leg&gt;</v>
      </c>
      <c r="X499" t="str">
        <f t="shared" ca="1" si="82"/>
        <v>&lt;act type="w" x="928" y="2078" end_time="16:00:00" /&gt;</v>
      </c>
      <c r="Y499" t="str">
        <f t="shared" si="83"/>
        <v>&lt;leg mode="car"&gt;&lt;/leg&gt;</v>
      </c>
      <c r="Z499" t="str">
        <f t="shared" ca="1" si="84"/>
        <v>&lt;act type="h" x="781" y="1196" /&gt; &lt;/plan&gt; &lt;/person&gt;</v>
      </c>
    </row>
    <row r="500" spans="1:26" x14ac:dyDescent="0.25">
      <c r="A500">
        <v>11</v>
      </c>
      <c r="B500">
        <v>12</v>
      </c>
      <c r="D500">
        <v>496</v>
      </c>
      <c r="E500">
        <v>21</v>
      </c>
      <c r="F500" t="s">
        <v>37</v>
      </c>
      <c r="G500">
        <f ca="1">ROUND(INDEX(nodes!$B:$B,MATCH(A500,nodes!$A:$A,0))+RAND()*$B$1*2-$B$1,0)</f>
        <v>905</v>
      </c>
      <c r="H500">
        <f ca="1">ROUND(INDEX(nodes!$C:$C,MATCH(A500,nodes!$A:$A,0))+RAND()*$B$1*2-$B$1,0)</f>
        <v>822</v>
      </c>
      <c r="I500" s="1">
        <v>0.25</v>
      </c>
      <c r="J500" t="s">
        <v>10</v>
      </c>
      <c r="K500" t="s">
        <v>38</v>
      </c>
      <c r="L500">
        <f ca="1">ROUND(INDEX(nodes!$B:$B,MATCH(B500,nodes!$A:$A,0))+RAND()*$B$1*2-$B$1,0)</f>
        <v>1176</v>
      </c>
      <c r="M500">
        <f ca="1">ROUND(INDEX(nodes!$C:$C,MATCH(B500,nodes!$A:$A,0))+RAND()*$B$1*2-$B$1,0)</f>
        <v>1844</v>
      </c>
      <c r="N500" s="1">
        <v>0.66666666666666696</v>
      </c>
      <c r="O500" t="s">
        <v>10</v>
      </c>
      <c r="P500" t="str">
        <f t="shared" si="85"/>
        <v>h</v>
      </c>
      <c r="Q500">
        <f t="shared" ca="1" si="86"/>
        <v>905</v>
      </c>
      <c r="R500">
        <f t="shared" ca="1" si="87"/>
        <v>822</v>
      </c>
      <c r="T500" t="s">
        <v>11</v>
      </c>
      <c r="U500" t="str">
        <f t="shared" si="79"/>
        <v>&lt;person id="496" age="21"&gt; &lt;plan selected="yes"&gt;</v>
      </c>
      <c r="V500" t="str">
        <f t="shared" ca="1" si="80"/>
        <v>&lt;act type="h" x="905" y="822" end_time="06:00:00" /&gt;</v>
      </c>
      <c r="W500" t="str">
        <f t="shared" si="81"/>
        <v>&lt;leg mode="car"&gt;&lt;/leg&gt;</v>
      </c>
      <c r="X500" t="str">
        <f t="shared" ca="1" si="82"/>
        <v>&lt;act type="w" x="1176" y="1844" end_time="16:00:00" /&gt;</v>
      </c>
      <c r="Y500" t="str">
        <f t="shared" si="83"/>
        <v>&lt;leg mode="car"&gt;&lt;/leg&gt;</v>
      </c>
      <c r="Z500" t="str">
        <f t="shared" ca="1" si="84"/>
        <v>&lt;act type="h" x="905" y="822" /&gt; &lt;/plan&gt; &lt;/person&gt;</v>
      </c>
    </row>
    <row r="501" spans="1:26" x14ac:dyDescent="0.25">
      <c r="A501">
        <v>11</v>
      </c>
      <c r="B501">
        <v>12</v>
      </c>
      <c r="D501">
        <v>497</v>
      </c>
      <c r="E501">
        <v>21</v>
      </c>
      <c r="F501" t="s">
        <v>37</v>
      </c>
      <c r="G501">
        <f ca="1">ROUND(INDEX(nodes!$B:$B,MATCH(A501,nodes!$A:$A,0))+RAND()*$B$1*2-$B$1,0)</f>
        <v>728</v>
      </c>
      <c r="H501">
        <f ca="1">ROUND(INDEX(nodes!$C:$C,MATCH(A501,nodes!$A:$A,0))+RAND()*$B$1*2-$B$1,0)</f>
        <v>1214</v>
      </c>
      <c r="I501" s="1">
        <v>0.25</v>
      </c>
      <c r="J501" t="s">
        <v>10</v>
      </c>
      <c r="K501" t="s">
        <v>38</v>
      </c>
      <c r="L501">
        <f ca="1">ROUND(INDEX(nodes!$B:$B,MATCH(B501,nodes!$A:$A,0))+RAND()*$B$1*2-$B$1,0)</f>
        <v>1163</v>
      </c>
      <c r="M501">
        <f ca="1">ROUND(INDEX(nodes!$C:$C,MATCH(B501,nodes!$A:$A,0))+RAND()*$B$1*2-$B$1,0)</f>
        <v>1726</v>
      </c>
      <c r="N501" s="1">
        <v>0.66666666666666696</v>
      </c>
      <c r="O501" t="s">
        <v>10</v>
      </c>
      <c r="P501" t="str">
        <f t="shared" si="85"/>
        <v>h</v>
      </c>
      <c r="Q501">
        <f t="shared" ca="1" si="86"/>
        <v>728</v>
      </c>
      <c r="R501">
        <f t="shared" ca="1" si="87"/>
        <v>1214</v>
      </c>
      <c r="T501" t="s">
        <v>11</v>
      </c>
      <c r="U501" t="str">
        <f t="shared" si="79"/>
        <v>&lt;person id="497" age="21"&gt; &lt;plan selected="yes"&gt;</v>
      </c>
      <c r="V501" t="str">
        <f t="shared" ca="1" si="80"/>
        <v>&lt;act type="h" x="728" y="1214" end_time="06:00:00" /&gt;</v>
      </c>
      <c r="W501" t="str">
        <f t="shared" si="81"/>
        <v>&lt;leg mode="car"&gt;&lt;/leg&gt;</v>
      </c>
      <c r="X501" t="str">
        <f t="shared" ca="1" si="82"/>
        <v>&lt;act type="w" x="1163" y="1726" end_time="16:00:00" /&gt;</v>
      </c>
      <c r="Y501" t="str">
        <f t="shared" si="83"/>
        <v>&lt;leg mode="car"&gt;&lt;/leg&gt;</v>
      </c>
      <c r="Z501" t="str">
        <f t="shared" ca="1" si="84"/>
        <v>&lt;act type="h" x="728" y="1214" /&gt; &lt;/plan&gt; &lt;/person&gt;</v>
      </c>
    </row>
    <row r="502" spans="1:26" x14ac:dyDescent="0.25">
      <c r="A502">
        <v>11</v>
      </c>
      <c r="B502">
        <v>12</v>
      </c>
      <c r="D502">
        <v>498</v>
      </c>
      <c r="E502">
        <v>21</v>
      </c>
      <c r="F502" t="s">
        <v>37</v>
      </c>
      <c r="G502">
        <f ca="1">ROUND(INDEX(nodes!$B:$B,MATCH(A502,nodes!$A:$A,0))+RAND()*$B$1*2-$B$1,0)</f>
        <v>1136</v>
      </c>
      <c r="H502">
        <f ca="1">ROUND(INDEX(nodes!$C:$C,MATCH(A502,nodes!$A:$A,0))+RAND()*$B$1*2-$B$1,0)</f>
        <v>1004</v>
      </c>
      <c r="I502" s="1">
        <v>0.25</v>
      </c>
      <c r="J502" t="s">
        <v>10</v>
      </c>
      <c r="K502" t="s">
        <v>38</v>
      </c>
      <c r="L502">
        <f ca="1">ROUND(INDEX(nodes!$B:$B,MATCH(B502,nodes!$A:$A,0))+RAND()*$B$1*2-$B$1,0)</f>
        <v>929</v>
      </c>
      <c r="M502">
        <f ca="1">ROUND(INDEX(nodes!$C:$C,MATCH(B502,nodes!$A:$A,0))+RAND()*$B$1*2-$B$1,0)</f>
        <v>1855</v>
      </c>
      <c r="N502" s="1">
        <v>0.66666666666666696</v>
      </c>
      <c r="O502" t="s">
        <v>10</v>
      </c>
      <c r="P502" t="str">
        <f t="shared" si="85"/>
        <v>h</v>
      </c>
      <c r="Q502">
        <f t="shared" ca="1" si="86"/>
        <v>1136</v>
      </c>
      <c r="R502">
        <f t="shared" ca="1" si="87"/>
        <v>1004</v>
      </c>
      <c r="T502" t="s">
        <v>11</v>
      </c>
      <c r="U502" t="str">
        <f t="shared" si="79"/>
        <v>&lt;person id="498" age="21"&gt; &lt;plan selected="yes"&gt;</v>
      </c>
      <c r="V502" t="str">
        <f t="shared" ca="1" si="80"/>
        <v>&lt;act type="h" x="1136" y="1004" end_time="06:00:00" /&gt;</v>
      </c>
      <c r="W502" t="str">
        <f t="shared" si="81"/>
        <v>&lt;leg mode="car"&gt;&lt;/leg&gt;</v>
      </c>
      <c r="X502" t="str">
        <f t="shared" ca="1" si="82"/>
        <v>&lt;act type="w" x="929" y="1855" end_time="16:00:00" /&gt;</v>
      </c>
      <c r="Y502" t="str">
        <f t="shared" si="83"/>
        <v>&lt;leg mode="car"&gt;&lt;/leg&gt;</v>
      </c>
      <c r="Z502" t="str">
        <f t="shared" ca="1" si="84"/>
        <v>&lt;act type="h" x="1136" y="1004" /&gt; &lt;/plan&gt; &lt;/person&gt;</v>
      </c>
    </row>
    <row r="503" spans="1:26" x14ac:dyDescent="0.25">
      <c r="A503">
        <v>11</v>
      </c>
      <c r="B503">
        <v>12</v>
      </c>
      <c r="D503">
        <v>499</v>
      </c>
      <c r="E503">
        <v>21</v>
      </c>
      <c r="F503" t="s">
        <v>37</v>
      </c>
      <c r="G503">
        <f ca="1">ROUND(INDEX(nodes!$B:$B,MATCH(A503,nodes!$A:$A,0))+RAND()*$B$1*2-$B$1,0)</f>
        <v>1122</v>
      </c>
      <c r="H503">
        <f ca="1">ROUND(INDEX(nodes!$C:$C,MATCH(A503,nodes!$A:$A,0))+RAND()*$B$1*2-$B$1,0)</f>
        <v>943</v>
      </c>
      <c r="I503" s="1">
        <v>0.25</v>
      </c>
      <c r="J503" t="s">
        <v>10</v>
      </c>
      <c r="K503" t="s">
        <v>38</v>
      </c>
      <c r="L503">
        <f ca="1">ROUND(INDEX(nodes!$B:$B,MATCH(B503,nodes!$A:$A,0))+RAND()*$B$1*2-$B$1,0)</f>
        <v>784</v>
      </c>
      <c r="M503">
        <f ca="1">ROUND(INDEX(nodes!$C:$C,MATCH(B503,nodes!$A:$A,0))+RAND()*$B$1*2-$B$1,0)</f>
        <v>2239</v>
      </c>
      <c r="N503" s="1">
        <v>0.66666666666666696</v>
      </c>
      <c r="O503" t="s">
        <v>10</v>
      </c>
      <c r="P503" t="str">
        <f t="shared" si="85"/>
        <v>h</v>
      </c>
      <c r="Q503">
        <f t="shared" ca="1" si="86"/>
        <v>1122</v>
      </c>
      <c r="R503">
        <f t="shared" ca="1" si="87"/>
        <v>943</v>
      </c>
      <c r="T503" t="s">
        <v>11</v>
      </c>
      <c r="U503" t="str">
        <f t="shared" si="79"/>
        <v>&lt;person id="499" age="21"&gt; &lt;plan selected="yes"&gt;</v>
      </c>
      <c r="V503" t="str">
        <f t="shared" ca="1" si="80"/>
        <v>&lt;act type="h" x="1122" y="943" end_time="06:00:00" /&gt;</v>
      </c>
      <c r="W503" t="str">
        <f t="shared" si="81"/>
        <v>&lt;leg mode="car"&gt;&lt;/leg&gt;</v>
      </c>
      <c r="X503" t="str">
        <f t="shared" ca="1" si="82"/>
        <v>&lt;act type="w" x="784" y="2239" end_time="16:00:00" /&gt;</v>
      </c>
      <c r="Y503" t="str">
        <f t="shared" si="83"/>
        <v>&lt;leg mode="car"&gt;&lt;/leg&gt;</v>
      </c>
      <c r="Z503" t="str">
        <f t="shared" ca="1" si="84"/>
        <v>&lt;act type="h" x="1122" y="943" /&gt; &lt;/plan&gt; &lt;/person&gt;</v>
      </c>
    </row>
    <row r="504" spans="1:26" x14ac:dyDescent="0.25">
      <c r="A504">
        <v>11</v>
      </c>
      <c r="B504">
        <v>12</v>
      </c>
      <c r="D504">
        <v>500</v>
      </c>
      <c r="E504">
        <v>21</v>
      </c>
      <c r="F504" t="s">
        <v>37</v>
      </c>
      <c r="G504">
        <f ca="1">ROUND(INDEX(nodes!$B:$B,MATCH(A504,nodes!$A:$A,0))+RAND()*$B$1*2-$B$1,0)</f>
        <v>1033</v>
      </c>
      <c r="H504">
        <f ca="1">ROUND(INDEX(nodes!$C:$C,MATCH(A504,nodes!$A:$A,0))+RAND()*$B$1*2-$B$1,0)</f>
        <v>892</v>
      </c>
      <c r="I504" s="1">
        <v>0.25</v>
      </c>
      <c r="J504" t="s">
        <v>10</v>
      </c>
      <c r="K504" t="s">
        <v>38</v>
      </c>
      <c r="L504">
        <f ca="1">ROUND(INDEX(nodes!$B:$B,MATCH(B504,nodes!$A:$A,0))+RAND()*$B$1*2-$B$1,0)</f>
        <v>1284</v>
      </c>
      <c r="M504">
        <f ca="1">ROUND(INDEX(nodes!$C:$C,MATCH(B504,nodes!$A:$A,0))+RAND()*$B$1*2-$B$1,0)</f>
        <v>2240</v>
      </c>
      <c r="N504" s="1">
        <v>0.66666666666666696</v>
      </c>
      <c r="O504" t="s">
        <v>10</v>
      </c>
      <c r="P504" t="str">
        <f t="shared" si="85"/>
        <v>h</v>
      </c>
      <c r="Q504">
        <f t="shared" ca="1" si="86"/>
        <v>1033</v>
      </c>
      <c r="R504">
        <f t="shared" ca="1" si="87"/>
        <v>892</v>
      </c>
      <c r="T504" t="s">
        <v>11</v>
      </c>
      <c r="U504" t="str">
        <f t="shared" si="79"/>
        <v>&lt;person id="500" age="21"&gt; &lt;plan selected="yes"&gt;</v>
      </c>
      <c r="V504" t="str">
        <f t="shared" ca="1" si="80"/>
        <v>&lt;act type="h" x="1033" y="892" end_time="06:00:00" /&gt;</v>
      </c>
      <c r="W504" t="str">
        <f t="shared" si="81"/>
        <v>&lt;leg mode="car"&gt;&lt;/leg&gt;</v>
      </c>
      <c r="X504" t="str">
        <f t="shared" ca="1" si="82"/>
        <v>&lt;act type="w" x="1284" y="2240" end_time="16:00:00" /&gt;</v>
      </c>
      <c r="Y504" t="str">
        <f t="shared" si="83"/>
        <v>&lt;leg mode="car"&gt;&lt;/leg&gt;</v>
      </c>
      <c r="Z504" t="str">
        <f t="shared" ca="1" si="84"/>
        <v>&lt;act type="h" x="1033" y="892" /&gt; &lt;/plan&gt; &lt;/person&gt;</v>
      </c>
    </row>
    <row r="505" spans="1:26" x14ac:dyDescent="0.25">
      <c r="A505">
        <v>11</v>
      </c>
      <c r="B505">
        <v>12</v>
      </c>
      <c r="D505">
        <v>501</v>
      </c>
      <c r="E505">
        <v>21</v>
      </c>
      <c r="F505" t="s">
        <v>37</v>
      </c>
      <c r="G505">
        <f ca="1">ROUND(INDEX(nodes!$B:$B,MATCH(A505,nodes!$A:$A,0))+RAND()*$B$1*2-$B$1,0)</f>
        <v>739</v>
      </c>
      <c r="H505">
        <f ca="1">ROUND(INDEX(nodes!$C:$C,MATCH(A505,nodes!$A:$A,0))+RAND()*$B$1*2-$B$1,0)</f>
        <v>1284</v>
      </c>
      <c r="I505" s="1">
        <v>0.25</v>
      </c>
      <c r="J505" t="s">
        <v>10</v>
      </c>
      <c r="K505" t="s">
        <v>38</v>
      </c>
      <c r="L505">
        <f ca="1">ROUND(INDEX(nodes!$B:$B,MATCH(B505,nodes!$A:$A,0))+RAND()*$B$1*2-$B$1,0)</f>
        <v>1141</v>
      </c>
      <c r="M505">
        <f ca="1">ROUND(INDEX(nodes!$C:$C,MATCH(B505,nodes!$A:$A,0))+RAND()*$B$1*2-$B$1,0)</f>
        <v>2114</v>
      </c>
      <c r="N505" s="1">
        <v>0.66666666666666696</v>
      </c>
      <c r="O505" t="s">
        <v>10</v>
      </c>
      <c r="P505" t="str">
        <f t="shared" si="85"/>
        <v>h</v>
      </c>
      <c r="Q505">
        <f t="shared" ca="1" si="86"/>
        <v>739</v>
      </c>
      <c r="R505">
        <f t="shared" ca="1" si="87"/>
        <v>1284</v>
      </c>
      <c r="T505" t="s">
        <v>11</v>
      </c>
      <c r="U505" t="str">
        <f t="shared" si="79"/>
        <v>&lt;person id="501" age="21"&gt; &lt;plan selected="yes"&gt;</v>
      </c>
      <c r="V505" t="str">
        <f t="shared" ca="1" si="80"/>
        <v>&lt;act type="h" x="739" y="1284" end_time="06:00:00" /&gt;</v>
      </c>
      <c r="W505" t="str">
        <f t="shared" si="81"/>
        <v>&lt;leg mode="car"&gt;&lt;/leg&gt;</v>
      </c>
      <c r="X505" t="str">
        <f t="shared" ca="1" si="82"/>
        <v>&lt;act type="w" x="1141" y="2114" end_time="16:00:00" /&gt;</v>
      </c>
      <c r="Y505" t="str">
        <f t="shared" si="83"/>
        <v>&lt;leg mode="car"&gt;&lt;/leg&gt;</v>
      </c>
      <c r="Z505" t="str">
        <f t="shared" ca="1" si="84"/>
        <v>&lt;act type="h" x="739" y="1284" /&gt; &lt;/plan&gt; &lt;/person&gt;</v>
      </c>
    </row>
    <row r="506" spans="1:26" x14ac:dyDescent="0.25">
      <c r="A506">
        <v>11</v>
      </c>
      <c r="B506">
        <v>12</v>
      </c>
      <c r="D506">
        <v>502</v>
      </c>
      <c r="E506">
        <v>21</v>
      </c>
      <c r="F506" t="s">
        <v>37</v>
      </c>
      <c r="G506">
        <f ca="1">ROUND(INDEX(nodes!$B:$B,MATCH(A506,nodes!$A:$A,0))+RAND()*$B$1*2-$B$1,0)</f>
        <v>725</v>
      </c>
      <c r="H506">
        <f ca="1">ROUND(INDEX(nodes!$C:$C,MATCH(A506,nodes!$A:$A,0))+RAND()*$B$1*2-$B$1,0)</f>
        <v>713</v>
      </c>
      <c r="I506" s="1">
        <v>0.25</v>
      </c>
      <c r="J506" t="s">
        <v>10</v>
      </c>
      <c r="K506" t="s">
        <v>38</v>
      </c>
      <c r="L506">
        <f ca="1">ROUND(INDEX(nodes!$B:$B,MATCH(B506,nodes!$A:$A,0))+RAND()*$B$1*2-$B$1,0)</f>
        <v>961</v>
      </c>
      <c r="M506">
        <f ca="1">ROUND(INDEX(nodes!$C:$C,MATCH(B506,nodes!$A:$A,0))+RAND()*$B$1*2-$B$1,0)</f>
        <v>1980</v>
      </c>
      <c r="N506" s="1">
        <v>0.66666666666666696</v>
      </c>
      <c r="O506" t="s">
        <v>10</v>
      </c>
      <c r="P506" t="str">
        <f t="shared" si="85"/>
        <v>h</v>
      </c>
      <c r="Q506">
        <f t="shared" ca="1" si="86"/>
        <v>725</v>
      </c>
      <c r="R506">
        <f t="shared" ca="1" si="87"/>
        <v>713</v>
      </c>
      <c r="T506" t="s">
        <v>11</v>
      </c>
      <c r="U506" t="str">
        <f t="shared" si="79"/>
        <v>&lt;person id="502" age="21"&gt; &lt;plan selected="yes"&gt;</v>
      </c>
      <c r="V506" t="str">
        <f t="shared" ca="1" si="80"/>
        <v>&lt;act type="h" x="725" y="713" end_time="06:00:00" /&gt;</v>
      </c>
      <c r="W506" t="str">
        <f t="shared" si="81"/>
        <v>&lt;leg mode="car"&gt;&lt;/leg&gt;</v>
      </c>
      <c r="X506" t="str">
        <f t="shared" ca="1" si="82"/>
        <v>&lt;act type="w" x="961" y="1980" end_time="16:00:00" /&gt;</v>
      </c>
      <c r="Y506" t="str">
        <f t="shared" si="83"/>
        <v>&lt;leg mode="car"&gt;&lt;/leg&gt;</v>
      </c>
      <c r="Z506" t="str">
        <f t="shared" ca="1" si="84"/>
        <v>&lt;act type="h" x="725" y="713" /&gt; &lt;/plan&gt; &lt;/person&gt;</v>
      </c>
    </row>
    <row r="507" spans="1:26" x14ac:dyDescent="0.25">
      <c r="A507">
        <v>11</v>
      </c>
      <c r="B507">
        <v>12</v>
      </c>
      <c r="D507">
        <v>503</v>
      </c>
      <c r="E507">
        <v>21</v>
      </c>
      <c r="F507" t="s">
        <v>37</v>
      </c>
      <c r="G507">
        <f ca="1">ROUND(INDEX(nodes!$B:$B,MATCH(A507,nodes!$A:$A,0))+RAND()*$B$1*2-$B$1,0)</f>
        <v>779</v>
      </c>
      <c r="H507">
        <f ca="1">ROUND(INDEX(nodes!$C:$C,MATCH(A507,nodes!$A:$A,0))+RAND()*$B$1*2-$B$1,0)</f>
        <v>1276</v>
      </c>
      <c r="I507" s="1">
        <v>0.25</v>
      </c>
      <c r="J507" t="s">
        <v>10</v>
      </c>
      <c r="K507" t="s">
        <v>38</v>
      </c>
      <c r="L507">
        <f ca="1">ROUND(INDEX(nodes!$B:$B,MATCH(B507,nodes!$A:$A,0))+RAND()*$B$1*2-$B$1,0)</f>
        <v>888</v>
      </c>
      <c r="M507">
        <f ca="1">ROUND(INDEX(nodes!$C:$C,MATCH(B507,nodes!$A:$A,0))+RAND()*$B$1*2-$B$1,0)</f>
        <v>2090</v>
      </c>
      <c r="N507" s="1">
        <v>0.66666666666666696</v>
      </c>
      <c r="O507" t="s">
        <v>10</v>
      </c>
      <c r="P507" t="str">
        <f t="shared" si="85"/>
        <v>h</v>
      </c>
      <c r="Q507">
        <f t="shared" ca="1" si="86"/>
        <v>779</v>
      </c>
      <c r="R507">
        <f t="shared" ca="1" si="87"/>
        <v>1276</v>
      </c>
      <c r="T507" t="s">
        <v>11</v>
      </c>
      <c r="U507" t="str">
        <f t="shared" si="79"/>
        <v>&lt;person id="503" age="21"&gt; &lt;plan selected="yes"&gt;</v>
      </c>
      <c r="V507" t="str">
        <f t="shared" ca="1" si="80"/>
        <v>&lt;act type="h" x="779" y="1276" end_time="06:00:00" /&gt;</v>
      </c>
      <c r="W507" t="str">
        <f t="shared" si="81"/>
        <v>&lt;leg mode="car"&gt;&lt;/leg&gt;</v>
      </c>
      <c r="X507" t="str">
        <f t="shared" ca="1" si="82"/>
        <v>&lt;act type="w" x="888" y="2090" end_time="16:00:00" /&gt;</v>
      </c>
      <c r="Y507" t="str">
        <f t="shared" si="83"/>
        <v>&lt;leg mode="car"&gt;&lt;/leg&gt;</v>
      </c>
      <c r="Z507" t="str">
        <f t="shared" ca="1" si="84"/>
        <v>&lt;act type="h" x="779" y="1276" /&gt; &lt;/plan&gt; &lt;/person&gt;</v>
      </c>
    </row>
    <row r="508" spans="1:26" x14ac:dyDescent="0.25">
      <c r="A508">
        <v>11</v>
      </c>
      <c r="B508">
        <v>12</v>
      </c>
      <c r="D508">
        <v>504</v>
      </c>
      <c r="E508">
        <v>21</v>
      </c>
      <c r="F508" t="s">
        <v>37</v>
      </c>
      <c r="G508">
        <f ca="1">ROUND(INDEX(nodes!$B:$B,MATCH(A508,nodes!$A:$A,0))+RAND()*$B$1*2-$B$1,0)</f>
        <v>1179</v>
      </c>
      <c r="H508">
        <f ca="1">ROUND(INDEX(nodes!$C:$C,MATCH(A508,nodes!$A:$A,0))+RAND()*$B$1*2-$B$1,0)</f>
        <v>1152</v>
      </c>
      <c r="I508" s="1">
        <v>0.25</v>
      </c>
      <c r="J508" t="s">
        <v>10</v>
      </c>
      <c r="K508" t="s">
        <v>38</v>
      </c>
      <c r="L508">
        <f ca="1">ROUND(INDEX(nodes!$B:$B,MATCH(B508,nodes!$A:$A,0))+RAND()*$B$1*2-$B$1,0)</f>
        <v>1114</v>
      </c>
      <c r="M508">
        <f ca="1">ROUND(INDEX(nodes!$C:$C,MATCH(B508,nodes!$A:$A,0))+RAND()*$B$1*2-$B$1,0)</f>
        <v>1787</v>
      </c>
      <c r="N508" s="1">
        <v>0.66666666666666696</v>
      </c>
      <c r="O508" t="s">
        <v>10</v>
      </c>
      <c r="P508" t="str">
        <f t="shared" si="85"/>
        <v>h</v>
      </c>
      <c r="Q508">
        <f t="shared" ca="1" si="86"/>
        <v>1179</v>
      </c>
      <c r="R508">
        <f t="shared" ca="1" si="87"/>
        <v>1152</v>
      </c>
      <c r="T508" t="s">
        <v>11</v>
      </c>
      <c r="U508" t="str">
        <f t="shared" si="79"/>
        <v>&lt;person id="504" age="21"&gt; &lt;plan selected="yes"&gt;</v>
      </c>
      <c r="V508" t="str">
        <f t="shared" ca="1" si="80"/>
        <v>&lt;act type="h" x="1179" y="1152" end_time="06:00:00" /&gt;</v>
      </c>
      <c r="W508" t="str">
        <f t="shared" si="81"/>
        <v>&lt;leg mode="car"&gt;&lt;/leg&gt;</v>
      </c>
      <c r="X508" t="str">
        <f t="shared" ca="1" si="82"/>
        <v>&lt;act type="w" x="1114" y="1787" end_time="16:00:00" /&gt;</v>
      </c>
      <c r="Y508" t="str">
        <f t="shared" si="83"/>
        <v>&lt;leg mode="car"&gt;&lt;/leg&gt;</v>
      </c>
      <c r="Z508" t="str">
        <f t="shared" ca="1" si="84"/>
        <v>&lt;act type="h" x="1179" y="1152" /&gt; &lt;/plan&gt; &lt;/person&gt;</v>
      </c>
    </row>
    <row r="509" spans="1:26" x14ac:dyDescent="0.25">
      <c r="A509">
        <v>11</v>
      </c>
      <c r="B509">
        <v>12</v>
      </c>
      <c r="D509">
        <v>505</v>
      </c>
      <c r="E509">
        <v>21</v>
      </c>
      <c r="F509" t="s">
        <v>37</v>
      </c>
      <c r="G509">
        <f ca="1">ROUND(INDEX(nodes!$B:$B,MATCH(A509,nodes!$A:$A,0))+RAND()*$B$1*2-$B$1,0)</f>
        <v>755</v>
      </c>
      <c r="H509">
        <f ca="1">ROUND(INDEX(nodes!$C:$C,MATCH(A509,nodes!$A:$A,0))+RAND()*$B$1*2-$B$1,0)</f>
        <v>1268</v>
      </c>
      <c r="I509" s="1">
        <v>0.25</v>
      </c>
      <c r="J509" t="s">
        <v>10</v>
      </c>
      <c r="K509" t="s">
        <v>38</v>
      </c>
      <c r="L509">
        <f ca="1">ROUND(INDEX(nodes!$B:$B,MATCH(B509,nodes!$A:$A,0))+RAND()*$B$1*2-$B$1,0)</f>
        <v>713</v>
      </c>
      <c r="M509">
        <f ca="1">ROUND(INDEX(nodes!$C:$C,MATCH(B509,nodes!$A:$A,0))+RAND()*$B$1*2-$B$1,0)</f>
        <v>2038</v>
      </c>
      <c r="N509" s="1">
        <v>0.66666666666666696</v>
      </c>
      <c r="O509" t="s">
        <v>10</v>
      </c>
      <c r="P509" t="str">
        <f t="shared" si="85"/>
        <v>h</v>
      </c>
      <c r="Q509">
        <f t="shared" ca="1" si="86"/>
        <v>755</v>
      </c>
      <c r="R509">
        <f t="shared" ca="1" si="87"/>
        <v>1268</v>
      </c>
      <c r="T509" t="s">
        <v>11</v>
      </c>
      <c r="U509" t="str">
        <f t="shared" si="79"/>
        <v>&lt;person id="505" age="21"&gt; &lt;plan selected="yes"&gt;</v>
      </c>
      <c r="V509" t="str">
        <f t="shared" ca="1" si="80"/>
        <v>&lt;act type="h" x="755" y="1268" end_time="06:00:00" /&gt;</v>
      </c>
      <c r="W509" t="str">
        <f t="shared" si="81"/>
        <v>&lt;leg mode="car"&gt;&lt;/leg&gt;</v>
      </c>
      <c r="X509" t="str">
        <f t="shared" ca="1" si="82"/>
        <v>&lt;act type="w" x="713" y="2038" end_time="16:00:00" /&gt;</v>
      </c>
      <c r="Y509" t="str">
        <f t="shared" si="83"/>
        <v>&lt;leg mode="car"&gt;&lt;/leg&gt;</v>
      </c>
      <c r="Z509" t="str">
        <f t="shared" ca="1" si="84"/>
        <v>&lt;act type="h" x="755" y="1268" /&gt; &lt;/plan&gt; &lt;/person&gt;</v>
      </c>
    </row>
    <row r="510" spans="1:26" x14ac:dyDescent="0.25">
      <c r="A510">
        <v>11</v>
      </c>
      <c r="B510">
        <v>12</v>
      </c>
      <c r="D510">
        <v>506</v>
      </c>
      <c r="E510">
        <v>21</v>
      </c>
      <c r="F510" t="s">
        <v>37</v>
      </c>
      <c r="G510">
        <f ca="1">ROUND(INDEX(nodes!$B:$B,MATCH(A510,nodes!$A:$A,0))+RAND()*$B$1*2-$B$1,0)</f>
        <v>1282</v>
      </c>
      <c r="H510">
        <f ca="1">ROUND(INDEX(nodes!$C:$C,MATCH(A510,nodes!$A:$A,0))+RAND()*$B$1*2-$B$1,0)</f>
        <v>1093</v>
      </c>
      <c r="I510" s="1">
        <v>0.25</v>
      </c>
      <c r="J510" t="s">
        <v>10</v>
      </c>
      <c r="K510" t="s">
        <v>38</v>
      </c>
      <c r="L510">
        <f ca="1">ROUND(INDEX(nodes!$B:$B,MATCH(B510,nodes!$A:$A,0))+RAND()*$B$1*2-$B$1,0)</f>
        <v>812</v>
      </c>
      <c r="M510">
        <f ca="1">ROUND(INDEX(nodes!$C:$C,MATCH(B510,nodes!$A:$A,0))+RAND()*$B$1*2-$B$1,0)</f>
        <v>1720</v>
      </c>
      <c r="N510" s="1">
        <v>0.66666666666666696</v>
      </c>
      <c r="O510" t="s">
        <v>10</v>
      </c>
      <c r="P510" t="str">
        <f t="shared" si="85"/>
        <v>h</v>
      </c>
      <c r="Q510">
        <f t="shared" ca="1" si="86"/>
        <v>1282</v>
      </c>
      <c r="R510">
        <f t="shared" ca="1" si="87"/>
        <v>1093</v>
      </c>
      <c r="T510" t="s">
        <v>11</v>
      </c>
      <c r="U510" t="str">
        <f t="shared" si="79"/>
        <v>&lt;person id="506" age="21"&gt; &lt;plan selected="yes"&gt;</v>
      </c>
      <c r="V510" t="str">
        <f t="shared" ca="1" si="80"/>
        <v>&lt;act type="h" x="1282" y="1093" end_time="06:00:00" /&gt;</v>
      </c>
      <c r="W510" t="str">
        <f t="shared" si="81"/>
        <v>&lt;leg mode="car"&gt;&lt;/leg&gt;</v>
      </c>
      <c r="X510" t="str">
        <f t="shared" ca="1" si="82"/>
        <v>&lt;act type="w" x="812" y="1720" end_time="16:00:00" /&gt;</v>
      </c>
      <c r="Y510" t="str">
        <f t="shared" si="83"/>
        <v>&lt;leg mode="car"&gt;&lt;/leg&gt;</v>
      </c>
      <c r="Z510" t="str">
        <f t="shared" ca="1" si="84"/>
        <v>&lt;act type="h" x="1282" y="1093" /&gt; &lt;/plan&gt; &lt;/person&gt;</v>
      </c>
    </row>
    <row r="511" spans="1:26" x14ac:dyDescent="0.25">
      <c r="A511">
        <v>11</v>
      </c>
      <c r="B511">
        <v>12</v>
      </c>
      <c r="D511">
        <v>507</v>
      </c>
      <c r="E511">
        <v>21</v>
      </c>
      <c r="F511" t="s">
        <v>37</v>
      </c>
      <c r="G511">
        <f ca="1">ROUND(INDEX(nodes!$B:$B,MATCH(A511,nodes!$A:$A,0))+RAND()*$B$1*2-$B$1,0)</f>
        <v>741</v>
      </c>
      <c r="H511">
        <f ca="1">ROUND(INDEX(nodes!$C:$C,MATCH(A511,nodes!$A:$A,0))+RAND()*$B$1*2-$B$1,0)</f>
        <v>815</v>
      </c>
      <c r="I511" s="1">
        <v>0.25</v>
      </c>
      <c r="J511" t="s">
        <v>10</v>
      </c>
      <c r="K511" t="s">
        <v>38</v>
      </c>
      <c r="L511">
        <f ca="1">ROUND(INDEX(nodes!$B:$B,MATCH(B511,nodes!$A:$A,0))+RAND()*$B$1*2-$B$1,0)</f>
        <v>752</v>
      </c>
      <c r="M511">
        <f ca="1">ROUND(INDEX(nodes!$C:$C,MATCH(B511,nodes!$A:$A,0))+RAND()*$B$1*2-$B$1,0)</f>
        <v>2047</v>
      </c>
      <c r="N511" s="1">
        <v>0.66666666666666696</v>
      </c>
      <c r="O511" t="s">
        <v>10</v>
      </c>
      <c r="P511" t="str">
        <f t="shared" si="85"/>
        <v>h</v>
      </c>
      <c r="Q511">
        <f t="shared" ca="1" si="86"/>
        <v>741</v>
      </c>
      <c r="R511">
        <f t="shared" ca="1" si="87"/>
        <v>815</v>
      </c>
      <c r="T511" t="s">
        <v>11</v>
      </c>
      <c r="U511" t="str">
        <f t="shared" si="79"/>
        <v>&lt;person id="507" age="21"&gt; &lt;plan selected="yes"&gt;</v>
      </c>
      <c r="V511" t="str">
        <f t="shared" ca="1" si="80"/>
        <v>&lt;act type="h" x="741" y="815" end_time="06:00:00" /&gt;</v>
      </c>
      <c r="W511" t="str">
        <f t="shared" si="81"/>
        <v>&lt;leg mode="car"&gt;&lt;/leg&gt;</v>
      </c>
      <c r="X511" t="str">
        <f t="shared" ca="1" si="82"/>
        <v>&lt;act type="w" x="752" y="2047" end_time="16:00:00" /&gt;</v>
      </c>
      <c r="Y511" t="str">
        <f t="shared" si="83"/>
        <v>&lt;leg mode="car"&gt;&lt;/leg&gt;</v>
      </c>
      <c r="Z511" t="str">
        <f t="shared" ca="1" si="84"/>
        <v>&lt;act type="h" x="741" y="815" /&gt; &lt;/plan&gt; &lt;/person&gt;</v>
      </c>
    </row>
    <row r="512" spans="1:26" x14ac:dyDescent="0.25">
      <c r="A512">
        <v>11</v>
      </c>
      <c r="B512">
        <v>12</v>
      </c>
      <c r="D512">
        <v>508</v>
      </c>
      <c r="E512">
        <v>21</v>
      </c>
      <c r="F512" t="s">
        <v>37</v>
      </c>
      <c r="G512">
        <f ca="1">ROUND(INDEX(nodes!$B:$B,MATCH(A512,nodes!$A:$A,0))+RAND()*$B$1*2-$B$1,0)</f>
        <v>1256</v>
      </c>
      <c r="H512">
        <f ca="1">ROUND(INDEX(nodes!$C:$C,MATCH(A512,nodes!$A:$A,0))+RAND()*$B$1*2-$B$1,0)</f>
        <v>731</v>
      </c>
      <c r="I512" s="1">
        <v>0.25</v>
      </c>
      <c r="J512" t="s">
        <v>10</v>
      </c>
      <c r="K512" t="s">
        <v>38</v>
      </c>
      <c r="L512">
        <f ca="1">ROUND(INDEX(nodes!$B:$B,MATCH(B512,nodes!$A:$A,0))+RAND()*$B$1*2-$B$1,0)</f>
        <v>843</v>
      </c>
      <c r="M512">
        <f ca="1">ROUND(INDEX(nodes!$C:$C,MATCH(B512,nodes!$A:$A,0))+RAND()*$B$1*2-$B$1,0)</f>
        <v>2006</v>
      </c>
      <c r="N512" s="1">
        <v>0.66666666666666696</v>
      </c>
      <c r="O512" t="s">
        <v>10</v>
      </c>
      <c r="P512" t="str">
        <f t="shared" si="85"/>
        <v>h</v>
      </c>
      <c r="Q512">
        <f t="shared" ca="1" si="86"/>
        <v>1256</v>
      </c>
      <c r="R512">
        <f t="shared" ca="1" si="87"/>
        <v>731</v>
      </c>
      <c r="T512" t="s">
        <v>11</v>
      </c>
      <c r="U512" t="str">
        <f t="shared" si="79"/>
        <v>&lt;person id="508" age="21"&gt; &lt;plan selected="yes"&gt;</v>
      </c>
      <c r="V512" t="str">
        <f t="shared" ca="1" si="80"/>
        <v>&lt;act type="h" x="1256" y="731" end_time="06:00:00" /&gt;</v>
      </c>
      <c r="W512" t="str">
        <f t="shared" si="81"/>
        <v>&lt;leg mode="car"&gt;&lt;/leg&gt;</v>
      </c>
      <c r="X512" t="str">
        <f t="shared" ca="1" si="82"/>
        <v>&lt;act type="w" x="843" y="2006" end_time="16:00:00" /&gt;</v>
      </c>
      <c r="Y512" t="str">
        <f t="shared" si="83"/>
        <v>&lt;leg mode="car"&gt;&lt;/leg&gt;</v>
      </c>
      <c r="Z512" t="str">
        <f t="shared" ca="1" si="84"/>
        <v>&lt;act type="h" x="1256" y="731" /&gt; &lt;/plan&gt; &lt;/person&gt;</v>
      </c>
    </row>
    <row r="513" spans="1:26" x14ac:dyDescent="0.25">
      <c r="A513">
        <v>11</v>
      </c>
      <c r="B513">
        <v>12</v>
      </c>
      <c r="D513">
        <v>509</v>
      </c>
      <c r="E513">
        <v>21</v>
      </c>
      <c r="F513" t="s">
        <v>37</v>
      </c>
      <c r="G513">
        <f ca="1">ROUND(INDEX(nodes!$B:$B,MATCH(A513,nodes!$A:$A,0))+RAND()*$B$1*2-$B$1,0)</f>
        <v>1082</v>
      </c>
      <c r="H513">
        <f ca="1">ROUND(INDEX(nodes!$C:$C,MATCH(A513,nodes!$A:$A,0))+RAND()*$B$1*2-$B$1,0)</f>
        <v>846</v>
      </c>
      <c r="I513" s="1">
        <v>0.25</v>
      </c>
      <c r="J513" t="s">
        <v>10</v>
      </c>
      <c r="K513" t="s">
        <v>38</v>
      </c>
      <c r="L513">
        <f ca="1">ROUND(INDEX(nodes!$B:$B,MATCH(B513,nodes!$A:$A,0))+RAND()*$B$1*2-$B$1,0)</f>
        <v>1212</v>
      </c>
      <c r="M513">
        <f ca="1">ROUND(INDEX(nodes!$C:$C,MATCH(B513,nodes!$A:$A,0))+RAND()*$B$1*2-$B$1,0)</f>
        <v>2241</v>
      </c>
      <c r="N513" s="1">
        <v>0.66666666666666696</v>
      </c>
      <c r="O513" t="s">
        <v>10</v>
      </c>
      <c r="P513" t="str">
        <f t="shared" si="85"/>
        <v>h</v>
      </c>
      <c r="Q513">
        <f t="shared" ca="1" si="86"/>
        <v>1082</v>
      </c>
      <c r="R513">
        <f t="shared" ca="1" si="87"/>
        <v>846</v>
      </c>
      <c r="T513" t="s">
        <v>11</v>
      </c>
      <c r="U513" t="str">
        <f t="shared" si="79"/>
        <v>&lt;person id="509" age="21"&gt; &lt;plan selected="yes"&gt;</v>
      </c>
      <c r="V513" t="str">
        <f t="shared" ca="1" si="80"/>
        <v>&lt;act type="h" x="1082" y="846" end_time="06:00:00" /&gt;</v>
      </c>
      <c r="W513" t="str">
        <f t="shared" si="81"/>
        <v>&lt;leg mode="car"&gt;&lt;/leg&gt;</v>
      </c>
      <c r="X513" t="str">
        <f t="shared" ca="1" si="82"/>
        <v>&lt;act type="w" x="1212" y="2241" end_time="16:00:00" /&gt;</v>
      </c>
      <c r="Y513" t="str">
        <f t="shared" si="83"/>
        <v>&lt;leg mode="car"&gt;&lt;/leg&gt;</v>
      </c>
      <c r="Z513" t="str">
        <f t="shared" ca="1" si="84"/>
        <v>&lt;act type="h" x="1082" y="846" /&gt; &lt;/plan&gt; &lt;/person&gt;</v>
      </c>
    </row>
    <row r="514" spans="1:26" x14ac:dyDescent="0.25">
      <c r="A514">
        <v>11</v>
      </c>
      <c r="B514">
        <v>12</v>
      </c>
      <c r="D514">
        <v>510</v>
      </c>
      <c r="E514">
        <v>21</v>
      </c>
      <c r="F514" t="s">
        <v>37</v>
      </c>
      <c r="G514">
        <f ca="1">ROUND(INDEX(nodes!$B:$B,MATCH(A514,nodes!$A:$A,0))+RAND()*$B$1*2-$B$1,0)</f>
        <v>824</v>
      </c>
      <c r="H514">
        <f ca="1">ROUND(INDEX(nodes!$C:$C,MATCH(A514,nodes!$A:$A,0))+RAND()*$B$1*2-$B$1,0)</f>
        <v>824</v>
      </c>
      <c r="I514" s="1">
        <v>0.25</v>
      </c>
      <c r="J514" t="s">
        <v>10</v>
      </c>
      <c r="K514" t="s">
        <v>38</v>
      </c>
      <c r="L514">
        <f ca="1">ROUND(INDEX(nodes!$B:$B,MATCH(B514,nodes!$A:$A,0))+RAND()*$B$1*2-$B$1,0)</f>
        <v>1085</v>
      </c>
      <c r="M514">
        <f ca="1">ROUND(INDEX(nodes!$C:$C,MATCH(B514,nodes!$A:$A,0))+RAND()*$B$1*2-$B$1,0)</f>
        <v>2249</v>
      </c>
      <c r="N514" s="1">
        <v>0.66666666666666696</v>
      </c>
      <c r="O514" t="s">
        <v>10</v>
      </c>
      <c r="P514" t="str">
        <f t="shared" si="85"/>
        <v>h</v>
      </c>
      <c r="Q514">
        <f t="shared" ca="1" si="86"/>
        <v>824</v>
      </c>
      <c r="R514">
        <f t="shared" ca="1" si="87"/>
        <v>824</v>
      </c>
      <c r="T514" t="s">
        <v>11</v>
      </c>
      <c r="U514" t="str">
        <f t="shared" si="79"/>
        <v>&lt;person id="510" age="21"&gt; &lt;plan selected="yes"&gt;</v>
      </c>
      <c r="V514" t="str">
        <f t="shared" ca="1" si="80"/>
        <v>&lt;act type="h" x="824" y="824" end_time="06:00:00" /&gt;</v>
      </c>
      <c r="W514" t="str">
        <f t="shared" si="81"/>
        <v>&lt;leg mode="car"&gt;&lt;/leg&gt;</v>
      </c>
      <c r="X514" t="str">
        <f t="shared" ca="1" si="82"/>
        <v>&lt;act type="w" x="1085" y="2249" end_time="16:00:00" /&gt;</v>
      </c>
      <c r="Y514" t="str">
        <f t="shared" si="83"/>
        <v>&lt;leg mode="car"&gt;&lt;/leg&gt;</v>
      </c>
      <c r="Z514" t="str">
        <f t="shared" ca="1" si="84"/>
        <v>&lt;act type="h" x="824" y="824" /&gt; &lt;/plan&gt; &lt;/person&gt;</v>
      </c>
    </row>
    <row r="515" spans="1:26" x14ac:dyDescent="0.25">
      <c r="A515">
        <v>11</v>
      </c>
      <c r="B515">
        <v>12</v>
      </c>
      <c r="D515">
        <v>511</v>
      </c>
      <c r="E515">
        <v>21</v>
      </c>
      <c r="F515" t="s">
        <v>37</v>
      </c>
      <c r="G515">
        <f ca="1">ROUND(INDEX(nodes!$B:$B,MATCH(A515,nodes!$A:$A,0))+RAND()*$B$1*2-$B$1,0)</f>
        <v>891</v>
      </c>
      <c r="H515">
        <f ca="1">ROUND(INDEX(nodes!$C:$C,MATCH(A515,nodes!$A:$A,0))+RAND()*$B$1*2-$B$1,0)</f>
        <v>1156</v>
      </c>
      <c r="I515" s="1">
        <v>0.25</v>
      </c>
      <c r="J515" t="s">
        <v>10</v>
      </c>
      <c r="K515" t="s">
        <v>38</v>
      </c>
      <c r="L515">
        <f ca="1">ROUND(INDEX(nodes!$B:$B,MATCH(B515,nodes!$A:$A,0))+RAND()*$B$1*2-$B$1,0)</f>
        <v>889</v>
      </c>
      <c r="M515">
        <f ca="1">ROUND(INDEX(nodes!$C:$C,MATCH(B515,nodes!$A:$A,0))+RAND()*$B$1*2-$B$1,0)</f>
        <v>1869</v>
      </c>
      <c r="N515" s="1">
        <v>0.66666666666666696</v>
      </c>
      <c r="O515" t="s">
        <v>10</v>
      </c>
      <c r="P515" t="str">
        <f t="shared" si="85"/>
        <v>h</v>
      </c>
      <c r="Q515">
        <f t="shared" ca="1" si="86"/>
        <v>891</v>
      </c>
      <c r="R515">
        <f t="shared" ca="1" si="87"/>
        <v>1156</v>
      </c>
      <c r="T515" t="s">
        <v>11</v>
      </c>
      <c r="U515" t="str">
        <f t="shared" si="79"/>
        <v>&lt;person id="511" age="21"&gt; &lt;plan selected="yes"&gt;</v>
      </c>
      <c r="V515" t="str">
        <f t="shared" ca="1" si="80"/>
        <v>&lt;act type="h" x="891" y="1156" end_time="06:00:00" /&gt;</v>
      </c>
      <c r="W515" t="str">
        <f t="shared" si="81"/>
        <v>&lt;leg mode="car"&gt;&lt;/leg&gt;</v>
      </c>
      <c r="X515" t="str">
        <f t="shared" ca="1" si="82"/>
        <v>&lt;act type="w" x="889" y="1869" end_time="16:00:00" /&gt;</v>
      </c>
      <c r="Y515" t="str">
        <f t="shared" si="83"/>
        <v>&lt;leg mode="car"&gt;&lt;/leg&gt;</v>
      </c>
      <c r="Z515" t="str">
        <f t="shared" ca="1" si="84"/>
        <v>&lt;act type="h" x="891" y="1156" /&gt; &lt;/plan&gt; &lt;/person&gt;</v>
      </c>
    </row>
    <row r="516" spans="1:26" x14ac:dyDescent="0.25">
      <c r="A516">
        <v>11</v>
      </c>
      <c r="B516">
        <v>12</v>
      </c>
      <c r="D516">
        <v>512</v>
      </c>
      <c r="E516">
        <v>21</v>
      </c>
      <c r="F516" t="s">
        <v>37</v>
      </c>
      <c r="G516">
        <f ca="1">ROUND(INDEX(nodes!$B:$B,MATCH(A516,nodes!$A:$A,0))+RAND()*$B$1*2-$B$1,0)</f>
        <v>1118</v>
      </c>
      <c r="H516">
        <f ca="1">ROUND(INDEX(nodes!$C:$C,MATCH(A516,nodes!$A:$A,0))+RAND()*$B$1*2-$B$1,0)</f>
        <v>1109</v>
      </c>
      <c r="I516" s="1">
        <v>0.25</v>
      </c>
      <c r="J516" t="s">
        <v>10</v>
      </c>
      <c r="K516" t="s">
        <v>38</v>
      </c>
      <c r="L516">
        <f ca="1">ROUND(INDEX(nodes!$B:$B,MATCH(B516,nodes!$A:$A,0))+RAND()*$B$1*2-$B$1,0)</f>
        <v>731</v>
      </c>
      <c r="M516">
        <f ca="1">ROUND(INDEX(nodes!$C:$C,MATCH(B516,nodes!$A:$A,0))+RAND()*$B$1*2-$B$1,0)</f>
        <v>2219</v>
      </c>
      <c r="N516" s="1">
        <v>0.66666666666666696</v>
      </c>
      <c r="O516" t="s">
        <v>10</v>
      </c>
      <c r="P516" t="str">
        <f t="shared" si="85"/>
        <v>h</v>
      </c>
      <c r="Q516">
        <f t="shared" ca="1" si="86"/>
        <v>1118</v>
      </c>
      <c r="R516">
        <f t="shared" ca="1" si="87"/>
        <v>1109</v>
      </c>
      <c r="T516" t="s">
        <v>11</v>
      </c>
      <c r="U516" t="str">
        <f t="shared" si="79"/>
        <v>&lt;person id="512" age="21"&gt; &lt;plan selected="yes"&gt;</v>
      </c>
      <c r="V516" t="str">
        <f t="shared" ca="1" si="80"/>
        <v>&lt;act type="h" x="1118" y="1109" end_time="06:00:00" /&gt;</v>
      </c>
      <c r="W516" t="str">
        <f t="shared" si="81"/>
        <v>&lt;leg mode="car"&gt;&lt;/leg&gt;</v>
      </c>
      <c r="X516" t="str">
        <f t="shared" ca="1" si="82"/>
        <v>&lt;act type="w" x="731" y="2219" end_time="16:00:00" /&gt;</v>
      </c>
      <c r="Y516" t="str">
        <f t="shared" si="83"/>
        <v>&lt;leg mode="car"&gt;&lt;/leg&gt;</v>
      </c>
      <c r="Z516" t="str">
        <f t="shared" ca="1" si="84"/>
        <v>&lt;act type="h" x="1118" y="1109" /&gt; &lt;/plan&gt; &lt;/person&gt;</v>
      </c>
    </row>
    <row r="517" spans="1:26" x14ac:dyDescent="0.25">
      <c r="A517">
        <v>11</v>
      </c>
      <c r="B517">
        <v>12</v>
      </c>
      <c r="D517">
        <v>513</v>
      </c>
      <c r="E517">
        <v>21</v>
      </c>
      <c r="F517" t="s">
        <v>37</v>
      </c>
      <c r="G517">
        <f ca="1">ROUND(INDEX(nodes!$B:$B,MATCH(A517,nodes!$A:$A,0))+RAND()*$B$1*2-$B$1,0)</f>
        <v>879</v>
      </c>
      <c r="H517">
        <f ca="1">ROUND(INDEX(nodes!$C:$C,MATCH(A517,nodes!$A:$A,0))+RAND()*$B$1*2-$B$1,0)</f>
        <v>1034</v>
      </c>
      <c r="I517" s="1">
        <v>0.25</v>
      </c>
      <c r="J517" t="s">
        <v>10</v>
      </c>
      <c r="K517" t="s">
        <v>38</v>
      </c>
      <c r="L517">
        <f ca="1">ROUND(INDEX(nodes!$B:$B,MATCH(B517,nodes!$A:$A,0))+RAND()*$B$1*2-$B$1,0)</f>
        <v>1029</v>
      </c>
      <c r="M517">
        <f ca="1">ROUND(INDEX(nodes!$C:$C,MATCH(B517,nodes!$A:$A,0))+RAND()*$B$1*2-$B$1,0)</f>
        <v>1842</v>
      </c>
      <c r="N517" s="1">
        <v>0.66666666666666696</v>
      </c>
      <c r="O517" t="s">
        <v>10</v>
      </c>
      <c r="P517" t="str">
        <f t="shared" si="85"/>
        <v>h</v>
      </c>
      <c r="Q517">
        <f t="shared" ca="1" si="86"/>
        <v>879</v>
      </c>
      <c r="R517">
        <f t="shared" ca="1" si="87"/>
        <v>1034</v>
      </c>
      <c r="T517" t="s">
        <v>11</v>
      </c>
      <c r="U517" t="str">
        <f t="shared" si="79"/>
        <v>&lt;person id="513" age="21"&gt; &lt;plan selected="yes"&gt;</v>
      </c>
      <c r="V517" t="str">
        <f t="shared" ca="1" si="80"/>
        <v>&lt;act type="h" x="879" y="1034" end_time="06:00:00" /&gt;</v>
      </c>
      <c r="W517" t="str">
        <f t="shared" si="81"/>
        <v>&lt;leg mode="car"&gt;&lt;/leg&gt;</v>
      </c>
      <c r="X517" t="str">
        <f t="shared" ca="1" si="82"/>
        <v>&lt;act type="w" x="1029" y="1842" end_time="16:00:00" /&gt;</v>
      </c>
      <c r="Y517" t="str">
        <f t="shared" si="83"/>
        <v>&lt;leg mode="car"&gt;&lt;/leg&gt;</v>
      </c>
      <c r="Z517" t="str">
        <f t="shared" ca="1" si="84"/>
        <v>&lt;act type="h" x="879" y="1034" /&gt; &lt;/plan&gt; &lt;/person&gt;</v>
      </c>
    </row>
    <row r="518" spans="1:26" x14ac:dyDescent="0.25">
      <c r="A518">
        <v>11</v>
      </c>
      <c r="B518">
        <v>12</v>
      </c>
      <c r="D518">
        <v>514</v>
      </c>
      <c r="E518">
        <v>21</v>
      </c>
      <c r="F518" t="s">
        <v>37</v>
      </c>
      <c r="G518">
        <f ca="1">ROUND(INDEX(nodes!$B:$B,MATCH(A518,nodes!$A:$A,0))+RAND()*$B$1*2-$B$1,0)</f>
        <v>997</v>
      </c>
      <c r="H518">
        <f ca="1">ROUND(INDEX(nodes!$C:$C,MATCH(A518,nodes!$A:$A,0))+RAND()*$B$1*2-$B$1,0)</f>
        <v>1167</v>
      </c>
      <c r="I518" s="1">
        <v>0.25</v>
      </c>
      <c r="J518" t="s">
        <v>10</v>
      </c>
      <c r="K518" t="s">
        <v>38</v>
      </c>
      <c r="L518">
        <f ca="1">ROUND(INDEX(nodes!$B:$B,MATCH(B518,nodes!$A:$A,0))+RAND()*$B$1*2-$B$1,0)</f>
        <v>762</v>
      </c>
      <c r="M518">
        <f ca="1">ROUND(INDEX(nodes!$C:$C,MATCH(B518,nodes!$A:$A,0))+RAND()*$B$1*2-$B$1,0)</f>
        <v>1736</v>
      </c>
      <c r="N518" s="1">
        <v>0.66666666666666696</v>
      </c>
      <c r="O518" t="s">
        <v>10</v>
      </c>
      <c r="P518" t="str">
        <f t="shared" si="85"/>
        <v>h</v>
      </c>
      <c r="Q518">
        <f t="shared" ca="1" si="86"/>
        <v>997</v>
      </c>
      <c r="R518">
        <f t="shared" ca="1" si="87"/>
        <v>1167</v>
      </c>
      <c r="T518" t="s">
        <v>11</v>
      </c>
      <c r="U518" t="str">
        <f t="shared" si="79"/>
        <v>&lt;person id="514" age="21"&gt; &lt;plan selected="yes"&gt;</v>
      </c>
      <c r="V518" t="str">
        <f t="shared" ca="1" si="80"/>
        <v>&lt;act type="h" x="997" y="1167" end_time="06:00:00" /&gt;</v>
      </c>
      <c r="W518" t="str">
        <f t="shared" si="81"/>
        <v>&lt;leg mode="car"&gt;&lt;/leg&gt;</v>
      </c>
      <c r="X518" t="str">
        <f t="shared" ca="1" si="82"/>
        <v>&lt;act type="w" x="762" y="1736" end_time="16:00:00" /&gt;</v>
      </c>
      <c r="Y518" t="str">
        <f t="shared" si="83"/>
        <v>&lt;leg mode="car"&gt;&lt;/leg&gt;</v>
      </c>
      <c r="Z518" t="str">
        <f t="shared" ca="1" si="84"/>
        <v>&lt;act type="h" x="997" y="1167" /&gt; &lt;/plan&gt; &lt;/person&gt;</v>
      </c>
    </row>
    <row r="519" spans="1:26" x14ac:dyDescent="0.25">
      <c r="A519">
        <v>11</v>
      </c>
      <c r="B519">
        <v>12</v>
      </c>
      <c r="D519">
        <v>515</v>
      </c>
      <c r="E519">
        <v>21</v>
      </c>
      <c r="F519" t="s">
        <v>37</v>
      </c>
      <c r="G519">
        <f ca="1">ROUND(INDEX(nodes!$B:$B,MATCH(A519,nodes!$A:$A,0))+RAND()*$B$1*2-$B$1,0)</f>
        <v>749</v>
      </c>
      <c r="H519">
        <f ca="1">ROUND(INDEX(nodes!$C:$C,MATCH(A519,nodes!$A:$A,0))+RAND()*$B$1*2-$B$1,0)</f>
        <v>1115</v>
      </c>
      <c r="I519" s="1">
        <v>0.25</v>
      </c>
      <c r="J519" t="s">
        <v>10</v>
      </c>
      <c r="K519" t="s">
        <v>38</v>
      </c>
      <c r="L519">
        <f ca="1">ROUND(INDEX(nodes!$B:$B,MATCH(B519,nodes!$A:$A,0))+RAND()*$B$1*2-$B$1,0)</f>
        <v>1275</v>
      </c>
      <c r="M519">
        <f ca="1">ROUND(INDEX(nodes!$C:$C,MATCH(B519,nodes!$A:$A,0))+RAND()*$B$1*2-$B$1,0)</f>
        <v>1896</v>
      </c>
      <c r="N519" s="1">
        <v>0.66666666666666696</v>
      </c>
      <c r="O519" t="s">
        <v>10</v>
      </c>
      <c r="P519" t="str">
        <f t="shared" si="85"/>
        <v>h</v>
      </c>
      <c r="Q519">
        <f t="shared" ca="1" si="86"/>
        <v>749</v>
      </c>
      <c r="R519">
        <f t="shared" ca="1" si="87"/>
        <v>1115</v>
      </c>
      <c r="T519" t="s">
        <v>11</v>
      </c>
      <c r="U519" t="str">
        <f t="shared" si="79"/>
        <v>&lt;person id="515" age="21"&gt; &lt;plan selected="yes"&gt;</v>
      </c>
      <c r="V519" t="str">
        <f t="shared" ca="1" si="80"/>
        <v>&lt;act type="h" x="749" y="1115" end_time="06:00:00" /&gt;</v>
      </c>
      <c r="W519" t="str">
        <f t="shared" si="81"/>
        <v>&lt;leg mode="car"&gt;&lt;/leg&gt;</v>
      </c>
      <c r="X519" t="str">
        <f t="shared" ca="1" si="82"/>
        <v>&lt;act type="w" x="1275" y="1896" end_time="16:00:00" /&gt;</v>
      </c>
      <c r="Y519" t="str">
        <f t="shared" si="83"/>
        <v>&lt;leg mode="car"&gt;&lt;/leg&gt;</v>
      </c>
      <c r="Z519" t="str">
        <f t="shared" ca="1" si="84"/>
        <v>&lt;act type="h" x="749" y="1115" /&gt; &lt;/plan&gt; &lt;/person&gt;</v>
      </c>
    </row>
    <row r="520" spans="1:26" x14ac:dyDescent="0.25">
      <c r="A520">
        <v>11</v>
      </c>
      <c r="B520">
        <v>12</v>
      </c>
      <c r="D520">
        <v>516</v>
      </c>
      <c r="E520">
        <v>21</v>
      </c>
      <c r="F520" t="s">
        <v>37</v>
      </c>
      <c r="G520">
        <f ca="1">ROUND(INDEX(nodes!$B:$B,MATCH(A520,nodes!$A:$A,0))+RAND()*$B$1*2-$B$1,0)</f>
        <v>1028</v>
      </c>
      <c r="H520">
        <f ca="1">ROUND(INDEX(nodes!$C:$C,MATCH(A520,nodes!$A:$A,0))+RAND()*$B$1*2-$B$1,0)</f>
        <v>812</v>
      </c>
      <c r="I520" s="1">
        <v>0.25</v>
      </c>
      <c r="J520" t="s">
        <v>10</v>
      </c>
      <c r="K520" t="s">
        <v>38</v>
      </c>
      <c r="L520">
        <f ca="1">ROUND(INDEX(nodes!$B:$B,MATCH(B520,nodes!$A:$A,0))+RAND()*$B$1*2-$B$1,0)</f>
        <v>1182</v>
      </c>
      <c r="M520">
        <f ca="1">ROUND(INDEX(nodes!$C:$C,MATCH(B520,nodes!$A:$A,0))+RAND()*$B$1*2-$B$1,0)</f>
        <v>1786</v>
      </c>
      <c r="N520" s="1">
        <v>0.66666666666666696</v>
      </c>
      <c r="O520" t="s">
        <v>10</v>
      </c>
      <c r="P520" t="str">
        <f t="shared" si="85"/>
        <v>h</v>
      </c>
      <c r="Q520">
        <f t="shared" ca="1" si="86"/>
        <v>1028</v>
      </c>
      <c r="R520">
        <f t="shared" ca="1" si="87"/>
        <v>812</v>
      </c>
      <c r="T520" t="s">
        <v>11</v>
      </c>
      <c r="U520" t="str">
        <f t="shared" si="79"/>
        <v>&lt;person id="516" age="21"&gt; &lt;plan selected="yes"&gt;</v>
      </c>
      <c r="V520" t="str">
        <f t="shared" ca="1" si="80"/>
        <v>&lt;act type="h" x="1028" y="812" end_time="06:00:00" /&gt;</v>
      </c>
      <c r="W520" t="str">
        <f t="shared" si="81"/>
        <v>&lt;leg mode="car"&gt;&lt;/leg&gt;</v>
      </c>
      <c r="X520" t="str">
        <f t="shared" ca="1" si="82"/>
        <v>&lt;act type="w" x="1182" y="1786" end_time="16:00:00" /&gt;</v>
      </c>
      <c r="Y520" t="str">
        <f t="shared" si="83"/>
        <v>&lt;leg mode="car"&gt;&lt;/leg&gt;</v>
      </c>
      <c r="Z520" t="str">
        <f t="shared" ca="1" si="84"/>
        <v>&lt;act type="h" x="1028" y="812" /&gt; &lt;/plan&gt; &lt;/person&gt;</v>
      </c>
    </row>
    <row r="521" spans="1:26" x14ac:dyDescent="0.25">
      <c r="A521">
        <v>11</v>
      </c>
      <c r="B521">
        <v>12</v>
      </c>
      <c r="D521">
        <v>517</v>
      </c>
      <c r="E521">
        <v>21</v>
      </c>
      <c r="F521" t="s">
        <v>37</v>
      </c>
      <c r="G521">
        <f ca="1">ROUND(INDEX(nodes!$B:$B,MATCH(A521,nodes!$A:$A,0))+RAND()*$B$1*2-$B$1,0)</f>
        <v>709</v>
      </c>
      <c r="H521">
        <f ca="1">ROUND(INDEX(nodes!$C:$C,MATCH(A521,nodes!$A:$A,0))+RAND()*$B$1*2-$B$1,0)</f>
        <v>1215</v>
      </c>
      <c r="I521" s="1">
        <v>0.25</v>
      </c>
      <c r="J521" t="s">
        <v>10</v>
      </c>
      <c r="K521" t="s">
        <v>38</v>
      </c>
      <c r="L521">
        <f ca="1">ROUND(INDEX(nodes!$B:$B,MATCH(B521,nodes!$A:$A,0))+RAND()*$B$1*2-$B$1,0)</f>
        <v>1253</v>
      </c>
      <c r="M521">
        <f ca="1">ROUND(INDEX(nodes!$C:$C,MATCH(B521,nodes!$A:$A,0))+RAND()*$B$1*2-$B$1,0)</f>
        <v>2046</v>
      </c>
      <c r="N521" s="1">
        <v>0.66666666666666696</v>
      </c>
      <c r="O521" t="s">
        <v>10</v>
      </c>
      <c r="P521" t="str">
        <f t="shared" si="85"/>
        <v>h</v>
      </c>
      <c r="Q521">
        <f t="shared" ca="1" si="86"/>
        <v>709</v>
      </c>
      <c r="R521">
        <f t="shared" ca="1" si="87"/>
        <v>1215</v>
      </c>
      <c r="T521" t="s">
        <v>11</v>
      </c>
      <c r="U521" t="str">
        <f t="shared" si="79"/>
        <v>&lt;person id="517" age="21"&gt; &lt;plan selected="yes"&gt;</v>
      </c>
      <c r="V521" t="str">
        <f t="shared" ca="1" si="80"/>
        <v>&lt;act type="h" x="709" y="1215" end_time="06:00:00" /&gt;</v>
      </c>
      <c r="W521" t="str">
        <f t="shared" si="81"/>
        <v>&lt;leg mode="car"&gt;&lt;/leg&gt;</v>
      </c>
      <c r="X521" t="str">
        <f t="shared" ca="1" si="82"/>
        <v>&lt;act type="w" x="1253" y="2046" end_time="16:00:00" /&gt;</v>
      </c>
      <c r="Y521" t="str">
        <f t="shared" si="83"/>
        <v>&lt;leg mode="car"&gt;&lt;/leg&gt;</v>
      </c>
      <c r="Z521" t="str">
        <f t="shared" ca="1" si="84"/>
        <v>&lt;act type="h" x="709" y="1215" /&gt; &lt;/plan&gt; &lt;/person&gt;</v>
      </c>
    </row>
    <row r="522" spans="1:26" x14ac:dyDescent="0.25">
      <c r="A522">
        <v>11</v>
      </c>
      <c r="B522">
        <v>12</v>
      </c>
      <c r="D522">
        <v>518</v>
      </c>
      <c r="E522">
        <v>21</v>
      </c>
      <c r="F522" t="s">
        <v>37</v>
      </c>
      <c r="G522">
        <f ca="1">ROUND(INDEX(nodes!$B:$B,MATCH(A522,nodes!$A:$A,0))+RAND()*$B$1*2-$B$1,0)</f>
        <v>714</v>
      </c>
      <c r="H522">
        <f ca="1">ROUND(INDEX(nodes!$C:$C,MATCH(A522,nodes!$A:$A,0))+RAND()*$B$1*2-$B$1,0)</f>
        <v>994</v>
      </c>
      <c r="I522" s="1">
        <v>0.25</v>
      </c>
      <c r="J522" t="s">
        <v>10</v>
      </c>
      <c r="K522" t="s">
        <v>38</v>
      </c>
      <c r="L522">
        <f ca="1">ROUND(INDEX(nodes!$B:$B,MATCH(B522,nodes!$A:$A,0))+RAND()*$B$1*2-$B$1,0)</f>
        <v>1116</v>
      </c>
      <c r="M522">
        <f ca="1">ROUND(INDEX(nodes!$C:$C,MATCH(B522,nodes!$A:$A,0))+RAND()*$B$1*2-$B$1,0)</f>
        <v>2050</v>
      </c>
      <c r="N522" s="1">
        <v>0.66666666666666696</v>
      </c>
      <c r="O522" t="s">
        <v>10</v>
      </c>
      <c r="P522" t="str">
        <f t="shared" si="85"/>
        <v>h</v>
      </c>
      <c r="Q522">
        <f t="shared" ca="1" si="86"/>
        <v>714</v>
      </c>
      <c r="R522">
        <f t="shared" ca="1" si="87"/>
        <v>994</v>
      </c>
      <c r="T522" t="s">
        <v>11</v>
      </c>
      <c r="U522" t="str">
        <f t="shared" si="79"/>
        <v>&lt;person id="518" age="21"&gt; &lt;plan selected="yes"&gt;</v>
      </c>
      <c r="V522" t="str">
        <f t="shared" ca="1" si="80"/>
        <v>&lt;act type="h" x="714" y="994" end_time="06:00:00" /&gt;</v>
      </c>
      <c r="W522" t="str">
        <f t="shared" si="81"/>
        <v>&lt;leg mode="car"&gt;&lt;/leg&gt;</v>
      </c>
      <c r="X522" t="str">
        <f t="shared" ca="1" si="82"/>
        <v>&lt;act type="w" x="1116" y="2050" end_time="16:00:00" /&gt;</v>
      </c>
      <c r="Y522" t="str">
        <f t="shared" si="83"/>
        <v>&lt;leg mode="car"&gt;&lt;/leg&gt;</v>
      </c>
      <c r="Z522" t="str">
        <f t="shared" ca="1" si="84"/>
        <v>&lt;act type="h" x="714" y="994" /&gt; &lt;/plan&gt; &lt;/person&gt;</v>
      </c>
    </row>
    <row r="523" spans="1:26" x14ac:dyDescent="0.25">
      <c r="A523">
        <v>11</v>
      </c>
      <c r="B523">
        <v>12</v>
      </c>
      <c r="D523">
        <v>519</v>
      </c>
      <c r="E523">
        <v>21</v>
      </c>
      <c r="F523" t="s">
        <v>37</v>
      </c>
      <c r="G523">
        <f ca="1">ROUND(INDEX(nodes!$B:$B,MATCH(A523,nodes!$A:$A,0))+RAND()*$B$1*2-$B$1,0)</f>
        <v>981</v>
      </c>
      <c r="H523">
        <f ca="1">ROUND(INDEX(nodes!$C:$C,MATCH(A523,nodes!$A:$A,0))+RAND()*$B$1*2-$B$1,0)</f>
        <v>915</v>
      </c>
      <c r="I523" s="1">
        <v>0.25</v>
      </c>
      <c r="J523" t="s">
        <v>10</v>
      </c>
      <c r="K523" t="s">
        <v>38</v>
      </c>
      <c r="L523">
        <f ca="1">ROUND(INDEX(nodes!$B:$B,MATCH(B523,nodes!$A:$A,0))+RAND()*$B$1*2-$B$1,0)</f>
        <v>743</v>
      </c>
      <c r="M523">
        <f ca="1">ROUND(INDEX(nodes!$C:$C,MATCH(B523,nodes!$A:$A,0))+RAND()*$B$1*2-$B$1,0)</f>
        <v>1818</v>
      </c>
      <c r="N523" s="1">
        <v>0.66666666666666696</v>
      </c>
      <c r="O523" t="s">
        <v>10</v>
      </c>
      <c r="P523" t="str">
        <f t="shared" si="85"/>
        <v>h</v>
      </c>
      <c r="Q523">
        <f t="shared" ca="1" si="86"/>
        <v>981</v>
      </c>
      <c r="R523">
        <f t="shared" ca="1" si="87"/>
        <v>915</v>
      </c>
      <c r="T523" t="s">
        <v>11</v>
      </c>
      <c r="U523" t="str">
        <f t="shared" si="79"/>
        <v>&lt;person id="519" age="21"&gt; &lt;plan selected="yes"&gt;</v>
      </c>
      <c r="V523" t="str">
        <f t="shared" ca="1" si="80"/>
        <v>&lt;act type="h" x="981" y="915" end_time="06:00:00" /&gt;</v>
      </c>
      <c r="W523" t="str">
        <f t="shared" si="81"/>
        <v>&lt;leg mode="car"&gt;&lt;/leg&gt;</v>
      </c>
      <c r="X523" t="str">
        <f t="shared" ca="1" si="82"/>
        <v>&lt;act type="w" x="743" y="1818" end_time="16:00:00" /&gt;</v>
      </c>
      <c r="Y523" t="str">
        <f t="shared" si="83"/>
        <v>&lt;leg mode="car"&gt;&lt;/leg&gt;</v>
      </c>
      <c r="Z523" t="str">
        <f t="shared" ca="1" si="84"/>
        <v>&lt;act type="h" x="981" y="915" /&gt; &lt;/plan&gt; &lt;/person&gt;</v>
      </c>
    </row>
    <row r="524" spans="1:26" x14ac:dyDescent="0.25">
      <c r="A524">
        <v>11</v>
      </c>
      <c r="B524">
        <v>12</v>
      </c>
      <c r="D524">
        <v>520</v>
      </c>
      <c r="E524">
        <v>21</v>
      </c>
      <c r="F524" t="s">
        <v>37</v>
      </c>
      <c r="G524">
        <f ca="1">ROUND(INDEX(nodes!$B:$B,MATCH(A524,nodes!$A:$A,0))+RAND()*$B$1*2-$B$1,0)</f>
        <v>1161</v>
      </c>
      <c r="H524">
        <f ca="1">ROUND(INDEX(nodes!$C:$C,MATCH(A524,nodes!$A:$A,0))+RAND()*$B$1*2-$B$1,0)</f>
        <v>1222</v>
      </c>
      <c r="I524" s="1">
        <v>0.25</v>
      </c>
      <c r="J524" t="s">
        <v>10</v>
      </c>
      <c r="K524" t="s">
        <v>38</v>
      </c>
      <c r="L524">
        <f ca="1">ROUND(INDEX(nodes!$B:$B,MATCH(B524,nodes!$A:$A,0))+RAND()*$B$1*2-$B$1,0)</f>
        <v>1270</v>
      </c>
      <c r="M524">
        <f ca="1">ROUND(INDEX(nodes!$C:$C,MATCH(B524,nodes!$A:$A,0))+RAND()*$B$1*2-$B$1,0)</f>
        <v>2080</v>
      </c>
      <c r="N524" s="1">
        <v>0.66666666666666696</v>
      </c>
      <c r="O524" t="s">
        <v>10</v>
      </c>
      <c r="P524" t="str">
        <f t="shared" si="85"/>
        <v>h</v>
      </c>
      <c r="Q524">
        <f t="shared" ca="1" si="86"/>
        <v>1161</v>
      </c>
      <c r="R524">
        <f t="shared" ca="1" si="87"/>
        <v>1222</v>
      </c>
      <c r="T524" t="s">
        <v>11</v>
      </c>
      <c r="U524" t="str">
        <f t="shared" si="79"/>
        <v>&lt;person id="520" age="21"&gt; &lt;plan selected="yes"&gt;</v>
      </c>
      <c r="V524" t="str">
        <f t="shared" ca="1" si="80"/>
        <v>&lt;act type="h" x="1161" y="1222" end_time="06:00:00" /&gt;</v>
      </c>
      <c r="W524" t="str">
        <f t="shared" si="81"/>
        <v>&lt;leg mode="car"&gt;&lt;/leg&gt;</v>
      </c>
      <c r="X524" t="str">
        <f t="shared" ca="1" si="82"/>
        <v>&lt;act type="w" x="1270" y="2080" end_time="16:00:00" /&gt;</v>
      </c>
      <c r="Y524" t="str">
        <f t="shared" si="83"/>
        <v>&lt;leg mode="car"&gt;&lt;/leg&gt;</v>
      </c>
      <c r="Z524" t="str">
        <f t="shared" ca="1" si="84"/>
        <v>&lt;act type="h" x="1161" y="1222" /&gt; &lt;/plan&gt; &lt;/person&gt;</v>
      </c>
    </row>
    <row r="525" spans="1:26" x14ac:dyDescent="0.25">
      <c r="A525">
        <v>11</v>
      </c>
      <c r="B525">
        <v>12</v>
      </c>
      <c r="D525">
        <v>521</v>
      </c>
      <c r="E525">
        <v>21</v>
      </c>
      <c r="F525" t="s">
        <v>37</v>
      </c>
      <c r="G525">
        <f ca="1">ROUND(INDEX(nodes!$B:$B,MATCH(A525,nodes!$A:$A,0))+RAND()*$B$1*2-$B$1,0)</f>
        <v>1063</v>
      </c>
      <c r="H525">
        <f ca="1">ROUND(INDEX(nodes!$C:$C,MATCH(A525,nodes!$A:$A,0))+RAND()*$B$1*2-$B$1,0)</f>
        <v>790</v>
      </c>
      <c r="I525" s="1">
        <v>0.25</v>
      </c>
      <c r="J525" t="s">
        <v>10</v>
      </c>
      <c r="K525" t="s">
        <v>38</v>
      </c>
      <c r="L525">
        <f ca="1">ROUND(INDEX(nodes!$B:$B,MATCH(B525,nodes!$A:$A,0))+RAND()*$B$1*2-$B$1,0)</f>
        <v>1187</v>
      </c>
      <c r="M525">
        <f ca="1">ROUND(INDEX(nodes!$C:$C,MATCH(B525,nodes!$A:$A,0))+RAND()*$B$1*2-$B$1,0)</f>
        <v>1997</v>
      </c>
      <c r="N525" s="1">
        <v>0.66666666666666696</v>
      </c>
      <c r="O525" t="s">
        <v>10</v>
      </c>
      <c r="P525" t="str">
        <f t="shared" si="85"/>
        <v>h</v>
      </c>
      <c r="Q525">
        <f t="shared" ca="1" si="86"/>
        <v>1063</v>
      </c>
      <c r="R525">
        <f t="shared" ca="1" si="87"/>
        <v>790</v>
      </c>
      <c r="T525" t="s">
        <v>11</v>
      </c>
      <c r="U525" t="str">
        <f t="shared" si="79"/>
        <v>&lt;person id="521" age="21"&gt; &lt;plan selected="yes"&gt;</v>
      </c>
      <c r="V525" t="str">
        <f t="shared" ca="1" si="80"/>
        <v>&lt;act type="h" x="1063" y="790" end_time="06:00:00" /&gt;</v>
      </c>
      <c r="W525" t="str">
        <f t="shared" si="81"/>
        <v>&lt;leg mode="car"&gt;&lt;/leg&gt;</v>
      </c>
      <c r="X525" t="str">
        <f t="shared" ca="1" si="82"/>
        <v>&lt;act type="w" x="1187" y="1997" end_time="16:00:00" /&gt;</v>
      </c>
      <c r="Y525" t="str">
        <f t="shared" si="83"/>
        <v>&lt;leg mode="car"&gt;&lt;/leg&gt;</v>
      </c>
      <c r="Z525" t="str">
        <f t="shared" ca="1" si="84"/>
        <v>&lt;act type="h" x="1063" y="790" /&gt; &lt;/plan&gt; &lt;/person&gt;</v>
      </c>
    </row>
    <row r="526" spans="1:26" x14ac:dyDescent="0.25">
      <c r="A526">
        <v>11</v>
      </c>
      <c r="B526">
        <v>12</v>
      </c>
      <c r="D526">
        <v>522</v>
      </c>
      <c r="E526">
        <v>21</v>
      </c>
      <c r="F526" t="s">
        <v>37</v>
      </c>
      <c r="G526">
        <f ca="1">ROUND(INDEX(nodes!$B:$B,MATCH(A526,nodes!$A:$A,0))+RAND()*$B$1*2-$B$1,0)</f>
        <v>715</v>
      </c>
      <c r="H526">
        <f ca="1">ROUND(INDEX(nodes!$C:$C,MATCH(A526,nodes!$A:$A,0))+RAND()*$B$1*2-$B$1,0)</f>
        <v>1242</v>
      </c>
      <c r="I526" s="1">
        <v>0.25</v>
      </c>
      <c r="J526" t="s">
        <v>10</v>
      </c>
      <c r="K526" t="s">
        <v>38</v>
      </c>
      <c r="L526">
        <f ca="1">ROUND(INDEX(nodes!$B:$B,MATCH(B526,nodes!$A:$A,0))+RAND()*$B$1*2-$B$1,0)</f>
        <v>1247</v>
      </c>
      <c r="M526">
        <f ca="1">ROUND(INDEX(nodes!$C:$C,MATCH(B526,nodes!$A:$A,0))+RAND()*$B$1*2-$B$1,0)</f>
        <v>2098</v>
      </c>
      <c r="N526" s="1">
        <v>0.66666666666666696</v>
      </c>
      <c r="O526" t="s">
        <v>10</v>
      </c>
      <c r="P526" t="str">
        <f t="shared" si="85"/>
        <v>h</v>
      </c>
      <c r="Q526">
        <f t="shared" ca="1" si="86"/>
        <v>715</v>
      </c>
      <c r="R526">
        <f t="shared" ca="1" si="87"/>
        <v>1242</v>
      </c>
      <c r="T526" t="s">
        <v>11</v>
      </c>
      <c r="U526" t="str">
        <f t="shared" si="79"/>
        <v>&lt;person id="522" age="21"&gt; &lt;plan selected="yes"&gt;</v>
      </c>
      <c r="V526" t="str">
        <f t="shared" ca="1" si="80"/>
        <v>&lt;act type="h" x="715" y="1242" end_time="06:00:00" /&gt;</v>
      </c>
      <c r="W526" t="str">
        <f t="shared" si="81"/>
        <v>&lt;leg mode="car"&gt;&lt;/leg&gt;</v>
      </c>
      <c r="X526" t="str">
        <f t="shared" ca="1" si="82"/>
        <v>&lt;act type="w" x="1247" y="2098" end_time="16:00:00" /&gt;</v>
      </c>
      <c r="Y526" t="str">
        <f t="shared" si="83"/>
        <v>&lt;leg mode="car"&gt;&lt;/leg&gt;</v>
      </c>
      <c r="Z526" t="str">
        <f t="shared" ca="1" si="84"/>
        <v>&lt;act type="h" x="715" y="1242" /&gt; &lt;/plan&gt; &lt;/person&gt;</v>
      </c>
    </row>
    <row r="527" spans="1:26" x14ac:dyDescent="0.25">
      <c r="A527">
        <v>11</v>
      </c>
      <c r="B527">
        <v>12</v>
      </c>
      <c r="D527">
        <v>523</v>
      </c>
      <c r="E527">
        <v>21</v>
      </c>
      <c r="F527" t="s">
        <v>37</v>
      </c>
      <c r="G527">
        <f ca="1">ROUND(INDEX(nodes!$B:$B,MATCH(A527,nodes!$A:$A,0))+RAND()*$B$1*2-$B$1,0)</f>
        <v>972</v>
      </c>
      <c r="H527">
        <f ca="1">ROUND(INDEX(nodes!$C:$C,MATCH(A527,nodes!$A:$A,0))+RAND()*$B$1*2-$B$1,0)</f>
        <v>1233</v>
      </c>
      <c r="I527" s="1">
        <v>0.25</v>
      </c>
      <c r="J527" t="s">
        <v>10</v>
      </c>
      <c r="K527" t="s">
        <v>38</v>
      </c>
      <c r="L527">
        <f ca="1">ROUND(INDEX(nodes!$B:$B,MATCH(B527,nodes!$A:$A,0))+RAND()*$B$1*2-$B$1,0)</f>
        <v>775</v>
      </c>
      <c r="M527">
        <f ca="1">ROUND(INDEX(nodes!$C:$C,MATCH(B527,nodes!$A:$A,0))+RAND()*$B$1*2-$B$1,0)</f>
        <v>2010</v>
      </c>
      <c r="N527" s="1">
        <v>0.66666666666666696</v>
      </c>
      <c r="O527" t="s">
        <v>10</v>
      </c>
      <c r="P527" t="str">
        <f t="shared" si="85"/>
        <v>h</v>
      </c>
      <c r="Q527">
        <f t="shared" ca="1" si="86"/>
        <v>972</v>
      </c>
      <c r="R527">
        <f t="shared" ca="1" si="87"/>
        <v>1233</v>
      </c>
      <c r="T527" t="s">
        <v>11</v>
      </c>
      <c r="U527" t="str">
        <f t="shared" si="79"/>
        <v>&lt;person id="523" age="21"&gt; &lt;plan selected="yes"&gt;</v>
      </c>
      <c r="V527" t="str">
        <f t="shared" ca="1" si="80"/>
        <v>&lt;act type="h" x="972" y="1233" end_time="06:00:00" /&gt;</v>
      </c>
      <c r="W527" t="str">
        <f t="shared" si="81"/>
        <v>&lt;leg mode="car"&gt;&lt;/leg&gt;</v>
      </c>
      <c r="X527" t="str">
        <f t="shared" ca="1" si="82"/>
        <v>&lt;act type="w" x="775" y="2010" end_time="16:00:00" /&gt;</v>
      </c>
      <c r="Y527" t="str">
        <f t="shared" si="83"/>
        <v>&lt;leg mode="car"&gt;&lt;/leg&gt;</v>
      </c>
      <c r="Z527" t="str">
        <f t="shared" ca="1" si="84"/>
        <v>&lt;act type="h" x="972" y="1233" /&gt; &lt;/plan&gt; &lt;/person&gt;</v>
      </c>
    </row>
    <row r="528" spans="1:26" x14ac:dyDescent="0.25">
      <c r="A528">
        <v>11</v>
      </c>
      <c r="B528">
        <v>12</v>
      </c>
      <c r="D528">
        <v>524</v>
      </c>
      <c r="E528">
        <v>21</v>
      </c>
      <c r="F528" t="s">
        <v>37</v>
      </c>
      <c r="G528">
        <f ca="1">ROUND(INDEX(nodes!$B:$B,MATCH(A528,nodes!$A:$A,0))+RAND()*$B$1*2-$B$1,0)</f>
        <v>1235</v>
      </c>
      <c r="H528">
        <f ca="1">ROUND(INDEX(nodes!$C:$C,MATCH(A528,nodes!$A:$A,0))+RAND()*$B$1*2-$B$1,0)</f>
        <v>1051</v>
      </c>
      <c r="I528" s="1">
        <v>0.25</v>
      </c>
      <c r="J528" t="s">
        <v>10</v>
      </c>
      <c r="K528" t="s">
        <v>38</v>
      </c>
      <c r="L528">
        <f ca="1">ROUND(INDEX(nodes!$B:$B,MATCH(B528,nodes!$A:$A,0))+RAND()*$B$1*2-$B$1,0)</f>
        <v>1082</v>
      </c>
      <c r="M528">
        <f ca="1">ROUND(INDEX(nodes!$C:$C,MATCH(B528,nodes!$A:$A,0))+RAND()*$B$1*2-$B$1,0)</f>
        <v>2226</v>
      </c>
      <c r="N528" s="1">
        <v>0.66666666666666696</v>
      </c>
      <c r="O528" t="s">
        <v>10</v>
      </c>
      <c r="P528" t="str">
        <f t="shared" si="85"/>
        <v>h</v>
      </c>
      <c r="Q528">
        <f t="shared" ca="1" si="86"/>
        <v>1235</v>
      </c>
      <c r="R528">
        <f t="shared" ca="1" si="87"/>
        <v>1051</v>
      </c>
      <c r="T528" t="s">
        <v>11</v>
      </c>
      <c r="U528" t="str">
        <f t="shared" si="79"/>
        <v>&lt;person id="524" age="21"&gt; &lt;plan selected="yes"&gt;</v>
      </c>
      <c r="V528" t="str">
        <f t="shared" ca="1" si="80"/>
        <v>&lt;act type="h" x="1235" y="1051" end_time="06:00:00" /&gt;</v>
      </c>
      <c r="W528" t="str">
        <f t="shared" si="81"/>
        <v>&lt;leg mode="car"&gt;&lt;/leg&gt;</v>
      </c>
      <c r="X528" t="str">
        <f t="shared" ca="1" si="82"/>
        <v>&lt;act type="w" x="1082" y="2226" end_time="16:00:00" /&gt;</v>
      </c>
      <c r="Y528" t="str">
        <f t="shared" si="83"/>
        <v>&lt;leg mode="car"&gt;&lt;/leg&gt;</v>
      </c>
      <c r="Z528" t="str">
        <f t="shared" ca="1" si="84"/>
        <v>&lt;act type="h" x="1235" y="1051" /&gt; &lt;/plan&gt; &lt;/person&gt;</v>
      </c>
    </row>
    <row r="529" spans="1:26" x14ac:dyDescent="0.25">
      <c r="A529">
        <v>11</v>
      </c>
      <c r="B529">
        <v>12</v>
      </c>
      <c r="D529">
        <v>525</v>
      </c>
      <c r="E529">
        <v>21</v>
      </c>
      <c r="F529" t="s">
        <v>37</v>
      </c>
      <c r="G529">
        <f ca="1">ROUND(INDEX(nodes!$B:$B,MATCH(A529,nodes!$A:$A,0))+RAND()*$B$1*2-$B$1,0)</f>
        <v>1059</v>
      </c>
      <c r="H529">
        <f ca="1">ROUND(INDEX(nodes!$C:$C,MATCH(A529,nodes!$A:$A,0))+RAND()*$B$1*2-$B$1,0)</f>
        <v>994</v>
      </c>
      <c r="I529" s="1">
        <v>0.25</v>
      </c>
      <c r="J529" t="s">
        <v>10</v>
      </c>
      <c r="K529" t="s">
        <v>38</v>
      </c>
      <c r="L529">
        <f ca="1">ROUND(INDEX(nodes!$B:$B,MATCH(B529,nodes!$A:$A,0))+RAND()*$B$1*2-$B$1,0)</f>
        <v>785</v>
      </c>
      <c r="M529">
        <f ca="1">ROUND(INDEX(nodes!$C:$C,MATCH(B529,nodes!$A:$A,0))+RAND()*$B$1*2-$B$1,0)</f>
        <v>2162</v>
      </c>
      <c r="N529" s="1">
        <v>0.66666666666666696</v>
      </c>
      <c r="O529" t="s">
        <v>10</v>
      </c>
      <c r="P529" t="str">
        <f t="shared" si="85"/>
        <v>h</v>
      </c>
      <c r="Q529">
        <f t="shared" ca="1" si="86"/>
        <v>1059</v>
      </c>
      <c r="R529">
        <f t="shared" ca="1" si="87"/>
        <v>994</v>
      </c>
      <c r="T529" t="s">
        <v>11</v>
      </c>
      <c r="U529" t="str">
        <f t="shared" si="79"/>
        <v>&lt;person id="525" age="21"&gt; &lt;plan selected="yes"&gt;</v>
      </c>
      <c r="V529" t="str">
        <f t="shared" ca="1" si="80"/>
        <v>&lt;act type="h" x="1059" y="994" end_time="06:00:00" /&gt;</v>
      </c>
      <c r="W529" t="str">
        <f t="shared" si="81"/>
        <v>&lt;leg mode="car"&gt;&lt;/leg&gt;</v>
      </c>
      <c r="X529" t="str">
        <f t="shared" ca="1" si="82"/>
        <v>&lt;act type="w" x="785" y="2162" end_time="16:00:00" /&gt;</v>
      </c>
      <c r="Y529" t="str">
        <f t="shared" si="83"/>
        <v>&lt;leg mode="car"&gt;&lt;/leg&gt;</v>
      </c>
      <c r="Z529" t="str">
        <f t="shared" ca="1" si="84"/>
        <v>&lt;act type="h" x="1059" y="994" /&gt; &lt;/plan&gt; &lt;/person&gt;</v>
      </c>
    </row>
    <row r="530" spans="1:26" x14ac:dyDescent="0.25">
      <c r="A530">
        <v>11</v>
      </c>
      <c r="B530">
        <v>12</v>
      </c>
      <c r="D530">
        <v>526</v>
      </c>
      <c r="E530">
        <v>21</v>
      </c>
      <c r="F530" t="s">
        <v>37</v>
      </c>
      <c r="G530">
        <f ca="1">ROUND(INDEX(nodes!$B:$B,MATCH(A530,nodes!$A:$A,0))+RAND()*$B$1*2-$B$1,0)</f>
        <v>1103</v>
      </c>
      <c r="H530">
        <f ca="1">ROUND(INDEX(nodes!$C:$C,MATCH(A530,nodes!$A:$A,0))+RAND()*$B$1*2-$B$1,0)</f>
        <v>1193</v>
      </c>
      <c r="I530" s="1">
        <v>0.25</v>
      </c>
      <c r="J530" t="s">
        <v>10</v>
      </c>
      <c r="K530" t="s">
        <v>38</v>
      </c>
      <c r="L530">
        <f ca="1">ROUND(INDEX(nodes!$B:$B,MATCH(B530,nodes!$A:$A,0))+RAND()*$B$1*2-$B$1,0)</f>
        <v>1285</v>
      </c>
      <c r="M530">
        <f ca="1">ROUND(INDEX(nodes!$C:$C,MATCH(B530,nodes!$A:$A,0))+RAND()*$B$1*2-$B$1,0)</f>
        <v>2035</v>
      </c>
      <c r="N530" s="1">
        <v>0.66666666666666696</v>
      </c>
      <c r="O530" t="s">
        <v>10</v>
      </c>
      <c r="P530" t="str">
        <f t="shared" si="85"/>
        <v>h</v>
      </c>
      <c r="Q530">
        <f t="shared" ca="1" si="86"/>
        <v>1103</v>
      </c>
      <c r="R530">
        <f t="shared" ca="1" si="87"/>
        <v>1193</v>
      </c>
      <c r="T530" t="s">
        <v>11</v>
      </c>
      <c r="U530" t="str">
        <f t="shared" si="79"/>
        <v>&lt;person id="526" age="21"&gt; &lt;plan selected="yes"&gt;</v>
      </c>
      <c r="V530" t="str">
        <f t="shared" ca="1" si="80"/>
        <v>&lt;act type="h" x="1103" y="1193" end_time="06:00:00" /&gt;</v>
      </c>
      <c r="W530" t="str">
        <f t="shared" si="81"/>
        <v>&lt;leg mode="car"&gt;&lt;/leg&gt;</v>
      </c>
      <c r="X530" t="str">
        <f t="shared" ca="1" si="82"/>
        <v>&lt;act type="w" x="1285" y="2035" end_time="16:00:00" /&gt;</v>
      </c>
      <c r="Y530" t="str">
        <f t="shared" si="83"/>
        <v>&lt;leg mode="car"&gt;&lt;/leg&gt;</v>
      </c>
      <c r="Z530" t="str">
        <f t="shared" ca="1" si="84"/>
        <v>&lt;act type="h" x="1103" y="1193" /&gt; &lt;/plan&gt; &lt;/person&gt;</v>
      </c>
    </row>
    <row r="531" spans="1:26" x14ac:dyDescent="0.25">
      <c r="A531">
        <v>11</v>
      </c>
      <c r="B531">
        <v>12</v>
      </c>
      <c r="D531">
        <v>527</v>
      </c>
      <c r="E531">
        <v>21</v>
      </c>
      <c r="F531" t="s">
        <v>37</v>
      </c>
      <c r="G531">
        <f ca="1">ROUND(INDEX(nodes!$B:$B,MATCH(A531,nodes!$A:$A,0))+RAND()*$B$1*2-$B$1,0)</f>
        <v>1078</v>
      </c>
      <c r="H531">
        <f ca="1">ROUND(INDEX(nodes!$C:$C,MATCH(A531,nodes!$A:$A,0))+RAND()*$B$1*2-$B$1,0)</f>
        <v>1048</v>
      </c>
      <c r="I531" s="1">
        <v>0.25</v>
      </c>
      <c r="J531" t="s">
        <v>10</v>
      </c>
      <c r="K531" t="s">
        <v>38</v>
      </c>
      <c r="L531">
        <f ca="1">ROUND(INDEX(nodes!$B:$B,MATCH(B531,nodes!$A:$A,0))+RAND()*$B$1*2-$B$1,0)</f>
        <v>1185</v>
      </c>
      <c r="M531">
        <f ca="1">ROUND(INDEX(nodes!$C:$C,MATCH(B531,nodes!$A:$A,0))+RAND()*$B$1*2-$B$1,0)</f>
        <v>1724</v>
      </c>
      <c r="N531" s="1">
        <v>0.66666666666666696</v>
      </c>
      <c r="O531" t="s">
        <v>10</v>
      </c>
      <c r="P531" t="str">
        <f t="shared" si="85"/>
        <v>h</v>
      </c>
      <c r="Q531">
        <f t="shared" ca="1" si="86"/>
        <v>1078</v>
      </c>
      <c r="R531">
        <f t="shared" ca="1" si="87"/>
        <v>1048</v>
      </c>
      <c r="T531" t="s">
        <v>11</v>
      </c>
      <c r="U531" t="str">
        <f t="shared" si="79"/>
        <v>&lt;person id="527" age="21"&gt; &lt;plan selected="yes"&gt;</v>
      </c>
      <c r="V531" t="str">
        <f t="shared" ca="1" si="80"/>
        <v>&lt;act type="h" x="1078" y="1048" end_time="06:00:00" /&gt;</v>
      </c>
      <c r="W531" t="str">
        <f t="shared" si="81"/>
        <v>&lt;leg mode="car"&gt;&lt;/leg&gt;</v>
      </c>
      <c r="X531" t="str">
        <f t="shared" ca="1" si="82"/>
        <v>&lt;act type="w" x="1185" y="1724" end_time="16:00:00" /&gt;</v>
      </c>
      <c r="Y531" t="str">
        <f t="shared" si="83"/>
        <v>&lt;leg mode="car"&gt;&lt;/leg&gt;</v>
      </c>
      <c r="Z531" t="str">
        <f t="shared" ca="1" si="84"/>
        <v>&lt;act type="h" x="1078" y="1048" /&gt; &lt;/plan&gt; &lt;/person&gt;</v>
      </c>
    </row>
    <row r="532" spans="1:26" x14ac:dyDescent="0.25">
      <c r="A532">
        <v>11</v>
      </c>
      <c r="B532">
        <v>12</v>
      </c>
      <c r="D532">
        <v>528</v>
      </c>
      <c r="E532">
        <v>21</v>
      </c>
      <c r="F532" t="s">
        <v>37</v>
      </c>
      <c r="G532">
        <f ca="1">ROUND(INDEX(nodes!$B:$B,MATCH(A532,nodes!$A:$A,0))+RAND()*$B$1*2-$B$1,0)</f>
        <v>729</v>
      </c>
      <c r="H532">
        <f ca="1">ROUND(INDEX(nodes!$C:$C,MATCH(A532,nodes!$A:$A,0))+RAND()*$B$1*2-$B$1,0)</f>
        <v>1002</v>
      </c>
      <c r="I532" s="1">
        <v>0.25</v>
      </c>
      <c r="J532" t="s">
        <v>10</v>
      </c>
      <c r="K532" t="s">
        <v>38</v>
      </c>
      <c r="L532">
        <f ca="1">ROUND(INDEX(nodes!$B:$B,MATCH(B532,nodes!$A:$A,0))+RAND()*$B$1*2-$B$1,0)</f>
        <v>1273</v>
      </c>
      <c r="M532">
        <f ca="1">ROUND(INDEX(nodes!$C:$C,MATCH(B532,nodes!$A:$A,0))+RAND()*$B$1*2-$B$1,0)</f>
        <v>1707</v>
      </c>
      <c r="N532" s="1">
        <v>0.66666666666666696</v>
      </c>
      <c r="O532" t="s">
        <v>10</v>
      </c>
      <c r="P532" t="str">
        <f t="shared" si="85"/>
        <v>h</v>
      </c>
      <c r="Q532">
        <f t="shared" ca="1" si="86"/>
        <v>729</v>
      </c>
      <c r="R532">
        <f t="shared" ca="1" si="87"/>
        <v>1002</v>
      </c>
      <c r="T532" t="s">
        <v>11</v>
      </c>
      <c r="U532" t="str">
        <f t="shared" si="79"/>
        <v>&lt;person id="528" age="21"&gt; &lt;plan selected="yes"&gt;</v>
      </c>
      <c r="V532" t="str">
        <f t="shared" ca="1" si="80"/>
        <v>&lt;act type="h" x="729" y="1002" end_time="06:00:00" /&gt;</v>
      </c>
      <c r="W532" t="str">
        <f t="shared" si="81"/>
        <v>&lt;leg mode="car"&gt;&lt;/leg&gt;</v>
      </c>
      <c r="X532" t="str">
        <f t="shared" ca="1" si="82"/>
        <v>&lt;act type="w" x="1273" y="1707" end_time="16:00:00" /&gt;</v>
      </c>
      <c r="Y532" t="str">
        <f t="shared" si="83"/>
        <v>&lt;leg mode="car"&gt;&lt;/leg&gt;</v>
      </c>
      <c r="Z532" t="str">
        <f t="shared" ca="1" si="84"/>
        <v>&lt;act type="h" x="729" y="1002" /&gt; &lt;/plan&gt; &lt;/person&gt;</v>
      </c>
    </row>
    <row r="533" spans="1:26" x14ac:dyDescent="0.25">
      <c r="A533">
        <v>11</v>
      </c>
      <c r="B533">
        <v>12</v>
      </c>
      <c r="D533">
        <v>529</v>
      </c>
      <c r="E533">
        <v>21</v>
      </c>
      <c r="F533" t="s">
        <v>37</v>
      </c>
      <c r="G533">
        <f ca="1">ROUND(INDEX(nodes!$B:$B,MATCH(A533,nodes!$A:$A,0))+RAND()*$B$1*2-$B$1,0)</f>
        <v>922</v>
      </c>
      <c r="H533">
        <f ca="1">ROUND(INDEX(nodes!$C:$C,MATCH(A533,nodes!$A:$A,0))+RAND()*$B$1*2-$B$1,0)</f>
        <v>1075</v>
      </c>
      <c r="I533" s="1">
        <v>0.25</v>
      </c>
      <c r="J533" t="s">
        <v>10</v>
      </c>
      <c r="K533" t="s">
        <v>38</v>
      </c>
      <c r="L533">
        <f ca="1">ROUND(INDEX(nodes!$B:$B,MATCH(B533,nodes!$A:$A,0))+RAND()*$B$1*2-$B$1,0)</f>
        <v>738</v>
      </c>
      <c r="M533">
        <f ca="1">ROUND(INDEX(nodes!$C:$C,MATCH(B533,nodes!$A:$A,0))+RAND()*$B$1*2-$B$1,0)</f>
        <v>2210</v>
      </c>
      <c r="N533" s="1">
        <v>0.66666666666666696</v>
      </c>
      <c r="O533" t="s">
        <v>10</v>
      </c>
      <c r="P533" t="str">
        <f t="shared" si="85"/>
        <v>h</v>
      </c>
      <c r="Q533">
        <f t="shared" ca="1" si="86"/>
        <v>922</v>
      </c>
      <c r="R533">
        <f t="shared" ca="1" si="87"/>
        <v>1075</v>
      </c>
      <c r="T533" t="s">
        <v>11</v>
      </c>
      <c r="U533" t="str">
        <f t="shared" si="79"/>
        <v>&lt;person id="529" age="21"&gt; &lt;plan selected="yes"&gt;</v>
      </c>
      <c r="V533" t="str">
        <f t="shared" ca="1" si="80"/>
        <v>&lt;act type="h" x="922" y="1075" end_time="06:00:00" /&gt;</v>
      </c>
      <c r="W533" t="str">
        <f t="shared" si="81"/>
        <v>&lt;leg mode="car"&gt;&lt;/leg&gt;</v>
      </c>
      <c r="X533" t="str">
        <f t="shared" ca="1" si="82"/>
        <v>&lt;act type="w" x="738" y="2210" end_time="16:00:00" /&gt;</v>
      </c>
      <c r="Y533" t="str">
        <f t="shared" si="83"/>
        <v>&lt;leg mode="car"&gt;&lt;/leg&gt;</v>
      </c>
      <c r="Z533" t="str">
        <f t="shared" ca="1" si="84"/>
        <v>&lt;act type="h" x="922" y="1075" /&gt; &lt;/plan&gt; &lt;/person&gt;</v>
      </c>
    </row>
    <row r="534" spans="1:26" x14ac:dyDescent="0.25">
      <c r="A534">
        <v>11</v>
      </c>
      <c r="B534">
        <v>12</v>
      </c>
      <c r="D534">
        <v>530</v>
      </c>
      <c r="E534">
        <v>21</v>
      </c>
      <c r="F534" t="s">
        <v>37</v>
      </c>
      <c r="G534">
        <f ca="1">ROUND(INDEX(nodes!$B:$B,MATCH(A534,nodes!$A:$A,0))+RAND()*$B$1*2-$B$1,0)</f>
        <v>835</v>
      </c>
      <c r="H534">
        <f ca="1">ROUND(INDEX(nodes!$C:$C,MATCH(A534,nodes!$A:$A,0))+RAND()*$B$1*2-$B$1,0)</f>
        <v>1030</v>
      </c>
      <c r="I534" s="1">
        <v>0.25</v>
      </c>
      <c r="J534" t="s">
        <v>10</v>
      </c>
      <c r="K534" t="s">
        <v>38</v>
      </c>
      <c r="L534">
        <f ca="1">ROUND(INDEX(nodes!$B:$B,MATCH(B534,nodes!$A:$A,0))+RAND()*$B$1*2-$B$1,0)</f>
        <v>820</v>
      </c>
      <c r="M534">
        <f ca="1">ROUND(INDEX(nodes!$C:$C,MATCH(B534,nodes!$A:$A,0))+RAND()*$B$1*2-$B$1,0)</f>
        <v>1756</v>
      </c>
      <c r="N534" s="1">
        <v>0.66666666666666696</v>
      </c>
      <c r="O534" t="s">
        <v>10</v>
      </c>
      <c r="P534" t="str">
        <f t="shared" si="85"/>
        <v>h</v>
      </c>
      <c r="Q534">
        <f t="shared" ca="1" si="86"/>
        <v>835</v>
      </c>
      <c r="R534">
        <f t="shared" ca="1" si="87"/>
        <v>1030</v>
      </c>
      <c r="T534" t="s">
        <v>11</v>
      </c>
      <c r="U534" t="str">
        <f t="shared" ref="U534:U597" si="88">CONCATENATE("&lt;person id=",T534,D534,T534," age=",T534,E534,T534,"&gt; &lt;plan selected=",T534,"yes",T534,"&gt;")</f>
        <v>&lt;person id="530" age="21"&gt; &lt;plan selected="yes"&gt;</v>
      </c>
      <c r="V534" t="str">
        <f t="shared" ref="V534:V597" ca="1" si="89">CONCATENATE("&lt;act type=",T534,F534,T534," x=",T534,G534,T534," y=",T534,H534,T534," end_time=",T534,TEXT(I534,"hh:mm:ss"),T534," /&gt;")</f>
        <v>&lt;act type="h" x="835" y="1030" end_time="06:00:00" /&gt;</v>
      </c>
      <c r="W534" t="str">
        <f t="shared" ref="W534:W597" si="90">CONCATENATE("&lt;leg mode=",T534,J534,T534,"&gt;&lt;/leg&gt;")</f>
        <v>&lt;leg mode="car"&gt;&lt;/leg&gt;</v>
      </c>
      <c r="X534" t="str">
        <f t="shared" ref="X534:X597" ca="1" si="91">CONCATENATE("&lt;act type=",T534,K534,T534," x=",T534,L534,T534," y=",T534,M534,T534," end_time=",T534,TEXT(N534,"hh:mm:ss"),T534," /&gt;")</f>
        <v>&lt;act type="w" x="820" y="1756" end_time="16:00:00" /&gt;</v>
      </c>
      <c r="Y534" t="str">
        <f t="shared" ref="Y534:Y597" si="92">CONCATENATE("&lt;leg mode=",T534,O534,T534,"&gt;&lt;/leg&gt;")</f>
        <v>&lt;leg mode="car"&gt;&lt;/leg&gt;</v>
      </c>
      <c r="Z534" t="str">
        <f t="shared" ref="Z534:Z597" ca="1" si="93">CONCATENATE("&lt;act type=",T534,P534,T534," x=",T534,Q534,T534," y=",T534,R534,T534," /&gt; &lt;/plan&gt; &lt;/person&gt;")</f>
        <v>&lt;act type="h" x="835" y="1030" /&gt; &lt;/plan&gt; &lt;/person&gt;</v>
      </c>
    </row>
    <row r="535" spans="1:26" x14ac:dyDescent="0.25">
      <c r="A535">
        <v>11</v>
      </c>
      <c r="B535">
        <v>12</v>
      </c>
      <c r="D535">
        <v>531</v>
      </c>
      <c r="E535">
        <v>21</v>
      </c>
      <c r="F535" t="s">
        <v>37</v>
      </c>
      <c r="G535">
        <f ca="1">ROUND(INDEX(nodes!$B:$B,MATCH(A535,nodes!$A:$A,0))+RAND()*$B$1*2-$B$1,0)</f>
        <v>1252</v>
      </c>
      <c r="H535">
        <f ca="1">ROUND(INDEX(nodes!$C:$C,MATCH(A535,nodes!$A:$A,0))+RAND()*$B$1*2-$B$1,0)</f>
        <v>1109</v>
      </c>
      <c r="I535" s="1">
        <v>0.25</v>
      </c>
      <c r="J535" t="s">
        <v>10</v>
      </c>
      <c r="K535" t="s">
        <v>38</v>
      </c>
      <c r="L535">
        <f ca="1">ROUND(INDEX(nodes!$B:$B,MATCH(B535,nodes!$A:$A,0))+RAND()*$B$1*2-$B$1,0)</f>
        <v>744</v>
      </c>
      <c r="M535">
        <f ca="1">ROUND(INDEX(nodes!$C:$C,MATCH(B535,nodes!$A:$A,0))+RAND()*$B$1*2-$B$1,0)</f>
        <v>2244</v>
      </c>
      <c r="N535" s="1">
        <v>0.66666666666666696</v>
      </c>
      <c r="O535" t="s">
        <v>10</v>
      </c>
      <c r="P535" t="str">
        <f t="shared" ref="P535:P598" si="94">F535</f>
        <v>h</v>
      </c>
      <c r="Q535">
        <f t="shared" ref="Q535:Q598" ca="1" si="95">G535</f>
        <v>1252</v>
      </c>
      <c r="R535">
        <f t="shared" ref="R535:R598" ca="1" si="96">H535</f>
        <v>1109</v>
      </c>
      <c r="T535" t="s">
        <v>11</v>
      </c>
      <c r="U535" t="str">
        <f t="shared" si="88"/>
        <v>&lt;person id="531" age="21"&gt; &lt;plan selected="yes"&gt;</v>
      </c>
      <c r="V535" t="str">
        <f t="shared" ca="1" si="89"/>
        <v>&lt;act type="h" x="1252" y="1109" end_time="06:00:00" /&gt;</v>
      </c>
      <c r="W535" t="str">
        <f t="shared" si="90"/>
        <v>&lt;leg mode="car"&gt;&lt;/leg&gt;</v>
      </c>
      <c r="X535" t="str">
        <f t="shared" ca="1" si="91"/>
        <v>&lt;act type="w" x="744" y="2244" end_time="16:00:00" /&gt;</v>
      </c>
      <c r="Y535" t="str">
        <f t="shared" si="92"/>
        <v>&lt;leg mode="car"&gt;&lt;/leg&gt;</v>
      </c>
      <c r="Z535" t="str">
        <f t="shared" ca="1" si="93"/>
        <v>&lt;act type="h" x="1252" y="1109" /&gt; &lt;/plan&gt; &lt;/person&gt;</v>
      </c>
    </row>
    <row r="536" spans="1:26" x14ac:dyDescent="0.25">
      <c r="A536">
        <v>11</v>
      </c>
      <c r="B536">
        <v>12</v>
      </c>
      <c r="D536">
        <v>532</v>
      </c>
      <c r="E536">
        <v>21</v>
      </c>
      <c r="F536" t="s">
        <v>37</v>
      </c>
      <c r="G536">
        <f ca="1">ROUND(INDEX(nodes!$B:$B,MATCH(A536,nodes!$A:$A,0))+RAND()*$B$1*2-$B$1,0)</f>
        <v>1281</v>
      </c>
      <c r="H536">
        <f ca="1">ROUND(INDEX(nodes!$C:$C,MATCH(A536,nodes!$A:$A,0))+RAND()*$B$1*2-$B$1,0)</f>
        <v>767</v>
      </c>
      <c r="I536" s="1">
        <v>0.25</v>
      </c>
      <c r="J536" t="s">
        <v>10</v>
      </c>
      <c r="K536" t="s">
        <v>38</v>
      </c>
      <c r="L536">
        <f ca="1">ROUND(INDEX(nodes!$B:$B,MATCH(B536,nodes!$A:$A,0))+RAND()*$B$1*2-$B$1,0)</f>
        <v>1268</v>
      </c>
      <c r="M536">
        <f ca="1">ROUND(INDEX(nodes!$C:$C,MATCH(B536,nodes!$A:$A,0))+RAND()*$B$1*2-$B$1,0)</f>
        <v>1888</v>
      </c>
      <c r="N536" s="1">
        <v>0.66666666666666696</v>
      </c>
      <c r="O536" t="s">
        <v>10</v>
      </c>
      <c r="P536" t="str">
        <f t="shared" si="94"/>
        <v>h</v>
      </c>
      <c r="Q536">
        <f t="shared" ca="1" si="95"/>
        <v>1281</v>
      </c>
      <c r="R536">
        <f t="shared" ca="1" si="96"/>
        <v>767</v>
      </c>
      <c r="T536" t="s">
        <v>11</v>
      </c>
      <c r="U536" t="str">
        <f t="shared" si="88"/>
        <v>&lt;person id="532" age="21"&gt; &lt;plan selected="yes"&gt;</v>
      </c>
      <c r="V536" t="str">
        <f t="shared" ca="1" si="89"/>
        <v>&lt;act type="h" x="1281" y="767" end_time="06:00:00" /&gt;</v>
      </c>
      <c r="W536" t="str">
        <f t="shared" si="90"/>
        <v>&lt;leg mode="car"&gt;&lt;/leg&gt;</v>
      </c>
      <c r="X536" t="str">
        <f t="shared" ca="1" si="91"/>
        <v>&lt;act type="w" x="1268" y="1888" end_time="16:00:00" /&gt;</v>
      </c>
      <c r="Y536" t="str">
        <f t="shared" si="92"/>
        <v>&lt;leg mode="car"&gt;&lt;/leg&gt;</v>
      </c>
      <c r="Z536" t="str">
        <f t="shared" ca="1" si="93"/>
        <v>&lt;act type="h" x="1281" y="767" /&gt; &lt;/plan&gt; &lt;/person&gt;</v>
      </c>
    </row>
    <row r="537" spans="1:26" x14ac:dyDescent="0.25">
      <c r="A537">
        <v>11</v>
      </c>
      <c r="B537">
        <v>12</v>
      </c>
      <c r="D537">
        <v>533</v>
      </c>
      <c r="E537">
        <v>21</v>
      </c>
      <c r="F537" t="s">
        <v>37</v>
      </c>
      <c r="G537">
        <f ca="1">ROUND(INDEX(nodes!$B:$B,MATCH(A537,nodes!$A:$A,0))+RAND()*$B$1*2-$B$1,0)</f>
        <v>889</v>
      </c>
      <c r="H537">
        <f ca="1">ROUND(INDEX(nodes!$C:$C,MATCH(A537,nodes!$A:$A,0))+RAND()*$B$1*2-$B$1,0)</f>
        <v>853</v>
      </c>
      <c r="I537" s="1">
        <v>0.25</v>
      </c>
      <c r="J537" t="s">
        <v>10</v>
      </c>
      <c r="K537" t="s">
        <v>38</v>
      </c>
      <c r="L537">
        <f ca="1">ROUND(INDEX(nodes!$B:$B,MATCH(B537,nodes!$A:$A,0))+RAND()*$B$1*2-$B$1,0)</f>
        <v>869</v>
      </c>
      <c r="M537">
        <f ca="1">ROUND(INDEX(nodes!$C:$C,MATCH(B537,nodes!$A:$A,0))+RAND()*$B$1*2-$B$1,0)</f>
        <v>2107</v>
      </c>
      <c r="N537" s="1">
        <v>0.66666666666666696</v>
      </c>
      <c r="O537" t="s">
        <v>10</v>
      </c>
      <c r="P537" t="str">
        <f t="shared" si="94"/>
        <v>h</v>
      </c>
      <c r="Q537">
        <f t="shared" ca="1" si="95"/>
        <v>889</v>
      </c>
      <c r="R537">
        <f t="shared" ca="1" si="96"/>
        <v>853</v>
      </c>
      <c r="T537" t="s">
        <v>11</v>
      </c>
      <c r="U537" t="str">
        <f t="shared" si="88"/>
        <v>&lt;person id="533" age="21"&gt; &lt;plan selected="yes"&gt;</v>
      </c>
      <c r="V537" t="str">
        <f t="shared" ca="1" si="89"/>
        <v>&lt;act type="h" x="889" y="853" end_time="06:00:00" /&gt;</v>
      </c>
      <c r="W537" t="str">
        <f t="shared" si="90"/>
        <v>&lt;leg mode="car"&gt;&lt;/leg&gt;</v>
      </c>
      <c r="X537" t="str">
        <f t="shared" ca="1" si="91"/>
        <v>&lt;act type="w" x="869" y="2107" end_time="16:00:00" /&gt;</v>
      </c>
      <c r="Y537" t="str">
        <f t="shared" si="92"/>
        <v>&lt;leg mode="car"&gt;&lt;/leg&gt;</v>
      </c>
      <c r="Z537" t="str">
        <f t="shared" ca="1" si="93"/>
        <v>&lt;act type="h" x="889" y="853" /&gt; &lt;/plan&gt; &lt;/person&gt;</v>
      </c>
    </row>
    <row r="538" spans="1:26" x14ac:dyDescent="0.25">
      <c r="A538">
        <v>11</v>
      </c>
      <c r="B538">
        <v>12</v>
      </c>
      <c r="D538">
        <v>534</v>
      </c>
      <c r="E538">
        <v>21</v>
      </c>
      <c r="F538" t="s">
        <v>37</v>
      </c>
      <c r="G538">
        <f ca="1">ROUND(INDEX(nodes!$B:$B,MATCH(A538,nodes!$A:$A,0))+RAND()*$B$1*2-$B$1,0)</f>
        <v>1267</v>
      </c>
      <c r="H538">
        <f ca="1">ROUND(INDEX(nodes!$C:$C,MATCH(A538,nodes!$A:$A,0))+RAND()*$B$1*2-$B$1,0)</f>
        <v>1169</v>
      </c>
      <c r="I538" s="1">
        <v>0.25</v>
      </c>
      <c r="J538" t="s">
        <v>10</v>
      </c>
      <c r="K538" t="s">
        <v>38</v>
      </c>
      <c r="L538">
        <f ca="1">ROUND(INDEX(nodes!$B:$B,MATCH(B538,nodes!$A:$A,0))+RAND()*$B$1*2-$B$1,0)</f>
        <v>1232</v>
      </c>
      <c r="M538">
        <f ca="1">ROUND(INDEX(nodes!$C:$C,MATCH(B538,nodes!$A:$A,0))+RAND()*$B$1*2-$B$1,0)</f>
        <v>1817</v>
      </c>
      <c r="N538" s="1">
        <v>0.66666666666666696</v>
      </c>
      <c r="O538" t="s">
        <v>10</v>
      </c>
      <c r="P538" t="str">
        <f t="shared" si="94"/>
        <v>h</v>
      </c>
      <c r="Q538">
        <f t="shared" ca="1" si="95"/>
        <v>1267</v>
      </c>
      <c r="R538">
        <f t="shared" ca="1" si="96"/>
        <v>1169</v>
      </c>
      <c r="T538" t="s">
        <v>11</v>
      </c>
      <c r="U538" t="str">
        <f t="shared" si="88"/>
        <v>&lt;person id="534" age="21"&gt; &lt;plan selected="yes"&gt;</v>
      </c>
      <c r="V538" t="str">
        <f t="shared" ca="1" si="89"/>
        <v>&lt;act type="h" x="1267" y="1169" end_time="06:00:00" /&gt;</v>
      </c>
      <c r="W538" t="str">
        <f t="shared" si="90"/>
        <v>&lt;leg mode="car"&gt;&lt;/leg&gt;</v>
      </c>
      <c r="X538" t="str">
        <f t="shared" ca="1" si="91"/>
        <v>&lt;act type="w" x="1232" y="1817" end_time="16:00:00" /&gt;</v>
      </c>
      <c r="Y538" t="str">
        <f t="shared" si="92"/>
        <v>&lt;leg mode="car"&gt;&lt;/leg&gt;</v>
      </c>
      <c r="Z538" t="str">
        <f t="shared" ca="1" si="93"/>
        <v>&lt;act type="h" x="1267" y="1169" /&gt; &lt;/plan&gt; &lt;/person&gt;</v>
      </c>
    </row>
    <row r="539" spans="1:26" x14ac:dyDescent="0.25">
      <c r="A539">
        <v>11</v>
      </c>
      <c r="B539">
        <v>12</v>
      </c>
      <c r="D539">
        <v>535</v>
      </c>
      <c r="E539">
        <v>21</v>
      </c>
      <c r="F539" t="s">
        <v>37</v>
      </c>
      <c r="G539">
        <f ca="1">ROUND(INDEX(nodes!$B:$B,MATCH(A539,nodes!$A:$A,0))+RAND()*$B$1*2-$B$1,0)</f>
        <v>1141</v>
      </c>
      <c r="H539">
        <f ca="1">ROUND(INDEX(nodes!$C:$C,MATCH(A539,nodes!$A:$A,0))+RAND()*$B$1*2-$B$1,0)</f>
        <v>1254</v>
      </c>
      <c r="I539" s="1">
        <v>0.25</v>
      </c>
      <c r="J539" t="s">
        <v>10</v>
      </c>
      <c r="K539" t="s">
        <v>38</v>
      </c>
      <c r="L539">
        <f ca="1">ROUND(INDEX(nodes!$B:$B,MATCH(B539,nodes!$A:$A,0))+RAND()*$B$1*2-$B$1,0)</f>
        <v>1063</v>
      </c>
      <c r="M539">
        <f ca="1">ROUND(INDEX(nodes!$C:$C,MATCH(B539,nodes!$A:$A,0))+RAND()*$B$1*2-$B$1,0)</f>
        <v>1970</v>
      </c>
      <c r="N539" s="1">
        <v>0.66666666666666696</v>
      </c>
      <c r="O539" t="s">
        <v>10</v>
      </c>
      <c r="P539" t="str">
        <f t="shared" si="94"/>
        <v>h</v>
      </c>
      <c r="Q539">
        <f t="shared" ca="1" si="95"/>
        <v>1141</v>
      </c>
      <c r="R539">
        <f t="shared" ca="1" si="96"/>
        <v>1254</v>
      </c>
      <c r="T539" t="s">
        <v>11</v>
      </c>
      <c r="U539" t="str">
        <f t="shared" si="88"/>
        <v>&lt;person id="535" age="21"&gt; &lt;plan selected="yes"&gt;</v>
      </c>
      <c r="V539" t="str">
        <f t="shared" ca="1" si="89"/>
        <v>&lt;act type="h" x="1141" y="1254" end_time="06:00:00" /&gt;</v>
      </c>
      <c r="W539" t="str">
        <f t="shared" si="90"/>
        <v>&lt;leg mode="car"&gt;&lt;/leg&gt;</v>
      </c>
      <c r="X539" t="str">
        <f t="shared" ca="1" si="91"/>
        <v>&lt;act type="w" x="1063" y="1970" end_time="16:00:00" /&gt;</v>
      </c>
      <c r="Y539" t="str">
        <f t="shared" si="92"/>
        <v>&lt;leg mode="car"&gt;&lt;/leg&gt;</v>
      </c>
      <c r="Z539" t="str">
        <f t="shared" ca="1" si="93"/>
        <v>&lt;act type="h" x="1141" y="1254" /&gt; &lt;/plan&gt; &lt;/person&gt;</v>
      </c>
    </row>
    <row r="540" spans="1:26" x14ac:dyDescent="0.25">
      <c r="A540">
        <v>11</v>
      </c>
      <c r="B540">
        <v>12</v>
      </c>
      <c r="D540">
        <v>536</v>
      </c>
      <c r="E540">
        <v>21</v>
      </c>
      <c r="F540" t="s">
        <v>37</v>
      </c>
      <c r="G540">
        <f ca="1">ROUND(INDEX(nodes!$B:$B,MATCH(A540,nodes!$A:$A,0))+RAND()*$B$1*2-$B$1,0)</f>
        <v>776</v>
      </c>
      <c r="H540">
        <f ca="1">ROUND(INDEX(nodes!$C:$C,MATCH(A540,nodes!$A:$A,0))+RAND()*$B$1*2-$B$1,0)</f>
        <v>1261</v>
      </c>
      <c r="I540" s="1">
        <v>0.25</v>
      </c>
      <c r="J540" t="s">
        <v>10</v>
      </c>
      <c r="K540" t="s">
        <v>38</v>
      </c>
      <c r="L540">
        <f ca="1">ROUND(INDEX(nodes!$B:$B,MATCH(B540,nodes!$A:$A,0))+RAND()*$B$1*2-$B$1,0)</f>
        <v>1019</v>
      </c>
      <c r="M540">
        <f ca="1">ROUND(INDEX(nodes!$C:$C,MATCH(B540,nodes!$A:$A,0))+RAND()*$B$1*2-$B$1,0)</f>
        <v>2025</v>
      </c>
      <c r="N540" s="1">
        <v>0.66666666666666696</v>
      </c>
      <c r="O540" t="s">
        <v>10</v>
      </c>
      <c r="P540" t="str">
        <f t="shared" si="94"/>
        <v>h</v>
      </c>
      <c r="Q540">
        <f t="shared" ca="1" si="95"/>
        <v>776</v>
      </c>
      <c r="R540">
        <f t="shared" ca="1" si="96"/>
        <v>1261</v>
      </c>
      <c r="T540" t="s">
        <v>11</v>
      </c>
      <c r="U540" t="str">
        <f t="shared" si="88"/>
        <v>&lt;person id="536" age="21"&gt; &lt;plan selected="yes"&gt;</v>
      </c>
      <c r="V540" t="str">
        <f t="shared" ca="1" si="89"/>
        <v>&lt;act type="h" x="776" y="1261" end_time="06:00:00" /&gt;</v>
      </c>
      <c r="W540" t="str">
        <f t="shared" si="90"/>
        <v>&lt;leg mode="car"&gt;&lt;/leg&gt;</v>
      </c>
      <c r="X540" t="str">
        <f t="shared" ca="1" si="91"/>
        <v>&lt;act type="w" x="1019" y="2025" end_time="16:00:00" /&gt;</v>
      </c>
      <c r="Y540" t="str">
        <f t="shared" si="92"/>
        <v>&lt;leg mode="car"&gt;&lt;/leg&gt;</v>
      </c>
      <c r="Z540" t="str">
        <f t="shared" ca="1" si="93"/>
        <v>&lt;act type="h" x="776" y="1261" /&gt; &lt;/plan&gt; &lt;/person&gt;</v>
      </c>
    </row>
    <row r="541" spans="1:26" x14ac:dyDescent="0.25">
      <c r="A541">
        <v>11</v>
      </c>
      <c r="B541">
        <v>12</v>
      </c>
      <c r="D541">
        <v>537</v>
      </c>
      <c r="E541">
        <v>21</v>
      </c>
      <c r="F541" t="s">
        <v>37</v>
      </c>
      <c r="G541">
        <f ca="1">ROUND(INDEX(nodes!$B:$B,MATCH(A541,nodes!$A:$A,0))+RAND()*$B$1*2-$B$1,0)</f>
        <v>901</v>
      </c>
      <c r="H541">
        <f ca="1">ROUND(INDEX(nodes!$C:$C,MATCH(A541,nodes!$A:$A,0))+RAND()*$B$1*2-$B$1,0)</f>
        <v>758</v>
      </c>
      <c r="I541" s="1">
        <v>0.25</v>
      </c>
      <c r="J541" t="s">
        <v>10</v>
      </c>
      <c r="K541" t="s">
        <v>38</v>
      </c>
      <c r="L541">
        <f ca="1">ROUND(INDEX(nodes!$B:$B,MATCH(B541,nodes!$A:$A,0))+RAND()*$B$1*2-$B$1,0)</f>
        <v>748</v>
      </c>
      <c r="M541">
        <f ca="1">ROUND(INDEX(nodes!$C:$C,MATCH(B541,nodes!$A:$A,0))+RAND()*$B$1*2-$B$1,0)</f>
        <v>1814</v>
      </c>
      <c r="N541" s="1">
        <v>0.66666666666666696</v>
      </c>
      <c r="O541" t="s">
        <v>10</v>
      </c>
      <c r="P541" t="str">
        <f t="shared" si="94"/>
        <v>h</v>
      </c>
      <c r="Q541">
        <f t="shared" ca="1" si="95"/>
        <v>901</v>
      </c>
      <c r="R541">
        <f t="shared" ca="1" si="96"/>
        <v>758</v>
      </c>
      <c r="T541" t="s">
        <v>11</v>
      </c>
      <c r="U541" t="str">
        <f t="shared" si="88"/>
        <v>&lt;person id="537" age="21"&gt; &lt;plan selected="yes"&gt;</v>
      </c>
      <c r="V541" t="str">
        <f t="shared" ca="1" si="89"/>
        <v>&lt;act type="h" x="901" y="758" end_time="06:00:00" /&gt;</v>
      </c>
      <c r="W541" t="str">
        <f t="shared" si="90"/>
        <v>&lt;leg mode="car"&gt;&lt;/leg&gt;</v>
      </c>
      <c r="X541" t="str">
        <f t="shared" ca="1" si="91"/>
        <v>&lt;act type="w" x="748" y="1814" end_time="16:00:00" /&gt;</v>
      </c>
      <c r="Y541" t="str">
        <f t="shared" si="92"/>
        <v>&lt;leg mode="car"&gt;&lt;/leg&gt;</v>
      </c>
      <c r="Z541" t="str">
        <f t="shared" ca="1" si="93"/>
        <v>&lt;act type="h" x="901" y="758" /&gt; &lt;/plan&gt; &lt;/person&gt;</v>
      </c>
    </row>
    <row r="542" spans="1:26" x14ac:dyDescent="0.25">
      <c r="A542">
        <v>11</v>
      </c>
      <c r="B542">
        <v>12</v>
      </c>
      <c r="D542">
        <v>538</v>
      </c>
      <c r="E542">
        <v>21</v>
      </c>
      <c r="F542" t="s">
        <v>37</v>
      </c>
      <c r="G542">
        <f ca="1">ROUND(INDEX(nodes!$B:$B,MATCH(A542,nodes!$A:$A,0))+RAND()*$B$1*2-$B$1,0)</f>
        <v>1165</v>
      </c>
      <c r="H542">
        <f ca="1">ROUND(INDEX(nodes!$C:$C,MATCH(A542,nodes!$A:$A,0))+RAND()*$B$1*2-$B$1,0)</f>
        <v>1231</v>
      </c>
      <c r="I542" s="1">
        <v>0.25</v>
      </c>
      <c r="J542" t="s">
        <v>10</v>
      </c>
      <c r="K542" t="s">
        <v>38</v>
      </c>
      <c r="L542">
        <f ca="1">ROUND(INDEX(nodes!$B:$B,MATCH(B542,nodes!$A:$A,0))+RAND()*$B$1*2-$B$1,0)</f>
        <v>709</v>
      </c>
      <c r="M542">
        <f ca="1">ROUND(INDEX(nodes!$C:$C,MATCH(B542,nodes!$A:$A,0))+RAND()*$B$1*2-$B$1,0)</f>
        <v>2125</v>
      </c>
      <c r="N542" s="1">
        <v>0.66666666666666696</v>
      </c>
      <c r="O542" t="s">
        <v>10</v>
      </c>
      <c r="P542" t="str">
        <f t="shared" si="94"/>
        <v>h</v>
      </c>
      <c r="Q542">
        <f t="shared" ca="1" si="95"/>
        <v>1165</v>
      </c>
      <c r="R542">
        <f t="shared" ca="1" si="96"/>
        <v>1231</v>
      </c>
      <c r="T542" t="s">
        <v>11</v>
      </c>
      <c r="U542" t="str">
        <f t="shared" si="88"/>
        <v>&lt;person id="538" age="21"&gt; &lt;plan selected="yes"&gt;</v>
      </c>
      <c r="V542" t="str">
        <f t="shared" ca="1" si="89"/>
        <v>&lt;act type="h" x="1165" y="1231" end_time="06:00:00" /&gt;</v>
      </c>
      <c r="W542" t="str">
        <f t="shared" si="90"/>
        <v>&lt;leg mode="car"&gt;&lt;/leg&gt;</v>
      </c>
      <c r="X542" t="str">
        <f t="shared" ca="1" si="91"/>
        <v>&lt;act type="w" x="709" y="2125" end_time="16:00:00" /&gt;</v>
      </c>
      <c r="Y542" t="str">
        <f t="shared" si="92"/>
        <v>&lt;leg mode="car"&gt;&lt;/leg&gt;</v>
      </c>
      <c r="Z542" t="str">
        <f t="shared" ca="1" si="93"/>
        <v>&lt;act type="h" x="1165" y="1231" /&gt; &lt;/plan&gt; &lt;/person&gt;</v>
      </c>
    </row>
    <row r="543" spans="1:26" x14ac:dyDescent="0.25">
      <c r="A543">
        <v>11</v>
      </c>
      <c r="B543">
        <v>12</v>
      </c>
      <c r="D543">
        <v>539</v>
      </c>
      <c r="E543">
        <v>21</v>
      </c>
      <c r="F543" t="s">
        <v>37</v>
      </c>
      <c r="G543">
        <f ca="1">ROUND(INDEX(nodes!$B:$B,MATCH(A543,nodes!$A:$A,0))+RAND()*$B$1*2-$B$1,0)</f>
        <v>727</v>
      </c>
      <c r="H543">
        <f ca="1">ROUND(INDEX(nodes!$C:$C,MATCH(A543,nodes!$A:$A,0))+RAND()*$B$1*2-$B$1,0)</f>
        <v>774</v>
      </c>
      <c r="I543" s="1">
        <v>0.25</v>
      </c>
      <c r="J543" t="s">
        <v>10</v>
      </c>
      <c r="K543" t="s">
        <v>38</v>
      </c>
      <c r="L543">
        <f ca="1">ROUND(INDEX(nodes!$B:$B,MATCH(B543,nodes!$A:$A,0))+RAND()*$B$1*2-$B$1,0)</f>
        <v>1037</v>
      </c>
      <c r="M543">
        <f ca="1">ROUND(INDEX(nodes!$C:$C,MATCH(B543,nodes!$A:$A,0))+RAND()*$B$1*2-$B$1,0)</f>
        <v>1718</v>
      </c>
      <c r="N543" s="1">
        <v>0.66666666666666696</v>
      </c>
      <c r="O543" t="s">
        <v>10</v>
      </c>
      <c r="P543" t="str">
        <f t="shared" si="94"/>
        <v>h</v>
      </c>
      <c r="Q543">
        <f t="shared" ca="1" si="95"/>
        <v>727</v>
      </c>
      <c r="R543">
        <f t="shared" ca="1" si="96"/>
        <v>774</v>
      </c>
      <c r="T543" t="s">
        <v>11</v>
      </c>
      <c r="U543" t="str">
        <f t="shared" si="88"/>
        <v>&lt;person id="539" age="21"&gt; &lt;plan selected="yes"&gt;</v>
      </c>
      <c r="V543" t="str">
        <f t="shared" ca="1" si="89"/>
        <v>&lt;act type="h" x="727" y="774" end_time="06:00:00" /&gt;</v>
      </c>
      <c r="W543" t="str">
        <f t="shared" si="90"/>
        <v>&lt;leg mode="car"&gt;&lt;/leg&gt;</v>
      </c>
      <c r="X543" t="str">
        <f t="shared" ca="1" si="91"/>
        <v>&lt;act type="w" x="1037" y="1718" end_time="16:00:00" /&gt;</v>
      </c>
      <c r="Y543" t="str">
        <f t="shared" si="92"/>
        <v>&lt;leg mode="car"&gt;&lt;/leg&gt;</v>
      </c>
      <c r="Z543" t="str">
        <f t="shared" ca="1" si="93"/>
        <v>&lt;act type="h" x="727" y="774" /&gt; &lt;/plan&gt; &lt;/person&gt;</v>
      </c>
    </row>
    <row r="544" spans="1:26" x14ac:dyDescent="0.25">
      <c r="A544">
        <v>11</v>
      </c>
      <c r="B544">
        <v>12</v>
      </c>
      <c r="D544">
        <v>540</v>
      </c>
      <c r="E544">
        <v>21</v>
      </c>
      <c r="F544" t="s">
        <v>37</v>
      </c>
      <c r="G544">
        <f ca="1">ROUND(INDEX(nodes!$B:$B,MATCH(A544,nodes!$A:$A,0))+RAND()*$B$1*2-$B$1,0)</f>
        <v>1153</v>
      </c>
      <c r="H544">
        <f ca="1">ROUND(INDEX(nodes!$C:$C,MATCH(A544,nodes!$A:$A,0))+RAND()*$B$1*2-$B$1,0)</f>
        <v>1089</v>
      </c>
      <c r="I544" s="1">
        <v>0.25</v>
      </c>
      <c r="J544" t="s">
        <v>10</v>
      </c>
      <c r="K544" t="s">
        <v>38</v>
      </c>
      <c r="L544">
        <f ca="1">ROUND(INDEX(nodes!$B:$B,MATCH(B544,nodes!$A:$A,0))+RAND()*$B$1*2-$B$1,0)</f>
        <v>917</v>
      </c>
      <c r="M544">
        <f ca="1">ROUND(INDEX(nodes!$C:$C,MATCH(B544,nodes!$A:$A,0))+RAND()*$B$1*2-$B$1,0)</f>
        <v>1911</v>
      </c>
      <c r="N544" s="1">
        <v>0.66666666666666696</v>
      </c>
      <c r="O544" t="s">
        <v>10</v>
      </c>
      <c r="P544" t="str">
        <f t="shared" si="94"/>
        <v>h</v>
      </c>
      <c r="Q544">
        <f t="shared" ca="1" si="95"/>
        <v>1153</v>
      </c>
      <c r="R544">
        <f t="shared" ca="1" si="96"/>
        <v>1089</v>
      </c>
      <c r="T544" t="s">
        <v>11</v>
      </c>
      <c r="U544" t="str">
        <f t="shared" si="88"/>
        <v>&lt;person id="540" age="21"&gt; &lt;plan selected="yes"&gt;</v>
      </c>
      <c r="V544" t="str">
        <f t="shared" ca="1" si="89"/>
        <v>&lt;act type="h" x="1153" y="1089" end_time="06:00:00" /&gt;</v>
      </c>
      <c r="W544" t="str">
        <f t="shared" si="90"/>
        <v>&lt;leg mode="car"&gt;&lt;/leg&gt;</v>
      </c>
      <c r="X544" t="str">
        <f t="shared" ca="1" si="91"/>
        <v>&lt;act type="w" x="917" y="1911" end_time="16:00:00" /&gt;</v>
      </c>
      <c r="Y544" t="str">
        <f t="shared" si="92"/>
        <v>&lt;leg mode="car"&gt;&lt;/leg&gt;</v>
      </c>
      <c r="Z544" t="str">
        <f t="shared" ca="1" si="93"/>
        <v>&lt;act type="h" x="1153" y="1089" /&gt; &lt;/plan&gt; &lt;/person&gt;</v>
      </c>
    </row>
    <row r="545" spans="1:26" x14ac:dyDescent="0.25">
      <c r="A545">
        <v>11</v>
      </c>
      <c r="B545">
        <v>12</v>
      </c>
      <c r="D545">
        <v>541</v>
      </c>
      <c r="E545">
        <v>21</v>
      </c>
      <c r="F545" t="s">
        <v>37</v>
      </c>
      <c r="G545">
        <f ca="1">ROUND(INDEX(nodes!$B:$B,MATCH(A545,nodes!$A:$A,0))+RAND()*$B$1*2-$B$1,0)</f>
        <v>1075</v>
      </c>
      <c r="H545">
        <f ca="1">ROUND(INDEX(nodes!$C:$C,MATCH(A545,nodes!$A:$A,0))+RAND()*$B$1*2-$B$1,0)</f>
        <v>859</v>
      </c>
      <c r="I545" s="1">
        <v>0.25</v>
      </c>
      <c r="J545" t="s">
        <v>10</v>
      </c>
      <c r="K545" t="s">
        <v>38</v>
      </c>
      <c r="L545">
        <f ca="1">ROUND(INDEX(nodes!$B:$B,MATCH(B545,nodes!$A:$A,0))+RAND()*$B$1*2-$B$1,0)</f>
        <v>1297</v>
      </c>
      <c r="M545">
        <f ca="1">ROUND(INDEX(nodes!$C:$C,MATCH(B545,nodes!$A:$A,0))+RAND()*$B$1*2-$B$1,0)</f>
        <v>1906</v>
      </c>
      <c r="N545" s="1">
        <v>0.66666666666666696</v>
      </c>
      <c r="O545" t="s">
        <v>10</v>
      </c>
      <c r="P545" t="str">
        <f t="shared" si="94"/>
        <v>h</v>
      </c>
      <c r="Q545">
        <f t="shared" ca="1" si="95"/>
        <v>1075</v>
      </c>
      <c r="R545">
        <f t="shared" ca="1" si="96"/>
        <v>859</v>
      </c>
      <c r="T545" t="s">
        <v>11</v>
      </c>
      <c r="U545" t="str">
        <f t="shared" si="88"/>
        <v>&lt;person id="541" age="21"&gt; &lt;plan selected="yes"&gt;</v>
      </c>
      <c r="V545" t="str">
        <f t="shared" ca="1" si="89"/>
        <v>&lt;act type="h" x="1075" y="859" end_time="06:00:00" /&gt;</v>
      </c>
      <c r="W545" t="str">
        <f t="shared" si="90"/>
        <v>&lt;leg mode="car"&gt;&lt;/leg&gt;</v>
      </c>
      <c r="X545" t="str">
        <f t="shared" ca="1" si="91"/>
        <v>&lt;act type="w" x="1297" y="1906" end_time="16:00:00" /&gt;</v>
      </c>
      <c r="Y545" t="str">
        <f t="shared" si="92"/>
        <v>&lt;leg mode="car"&gt;&lt;/leg&gt;</v>
      </c>
      <c r="Z545" t="str">
        <f t="shared" ca="1" si="93"/>
        <v>&lt;act type="h" x="1075" y="859" /&gt; &lt;/plan&gt; &lt;/person&gt;</v>
      </c>
    </row>
    <row r="546" spans="1:26" x14ac:dyDescent="0.25">
      <c r="A546">
        <v>11</v>
      </c>
      <c r="B546">
        <v>12</v>
      </c>
      <c r="D546">
        <v>542</v>
      </c>
      <c r="E546">
        <v>21</v>
      </c>
      <c r="F546" t="s">
        <v>37</v>
      </c>
      <c r="G546">
        <f ca="1">ROUND(INDEX(nodes!$B:$B,MATCH(A546,nodes!$A:$A,0))+RAND()*$B$1*2-$B$1,0)</f>
        <v>1001</v>
      </c>
      <c r="H546">
        <f ca="1">ROUND(INDEX(nodes!$C:$C,MATCH(A546,nodes!$A:$A,0))+RAND()*$B$1*2-$B$1,0)</f>
        <v>1059</v>
      </c>
      <c r="I546" s="1">
        <v>0.25</v>
      </c>
      <c r="J546" t="s">
        <v>10</v>
      </c>
      <c r="K546" t="s">
        <v>38</v>
      </c>
      <c r="L546">
        <f ca="1">ROUND(INDEX(nodes!$B:$B,MATCH(B546,nodes!$A:$A,0))+RAND()*$B$1*2-$B$1,0)</f>
        <v>1158</v>
      </c>
      <c r="M546">
        <f ca="1">ROUND(INDEX(nodes!$C:$C,MATCH(B546,nodes!$A:$A,0))+RAND()*$B$1*2-$B$1,0)</f>
        <v>1815</v>
      </c>
      <c r="N546" s="1">
        <v>0.66666666666666696</v>
      </c>
      <c r="O546" t="s">
        <v>10</v>
      </c>
      <c r="P546" t="str">
        <f t="shared" si="94"/>
        <v>h</v>
      </c>
      <c r="Q546">
        <f t="shared" ca="1" si="95"/>
        <v>1001</v>
      </c>
      <c r="R546">
        <f t="shared" ca="1" si="96"/>
        <v>1059</v>
      </c>
      <c r="T546" t="s">
        <v>11</v>
      </c>
      <c r="U546" t="str">
        <f t="shared" si="88"/>
        <v>&lt;person id="542" age="21"&gt; &lt;plan selected="yes"&gt;</v>
      </c>
      <c r="V546" t="str">
        <f t="shared" ca="1" si="89"/>
        <v>&lt;act type="h" x="1001" y="1059" end_time="06:00:00" /&gt;</v>
      </c>
      <c r="W546" t="str">
        <f t="shared" si="90"/>
        <v>&lt;leg mode="car"&gt;&lt;/leg&gt;</v>
      </c>
      <c r="X546" t="str">
        <f t="shared" ca="1" si="91"/>
        <v>&lt;act type="w" x="1158" y="1815" end_time="16:00:00" /&gt;</v>
      </c>
      <c r="Y546" t="str">
        <f t="shared" si="92"/>
        <v>&lt;leg mode="car"&gt;&lt;/leg&gt;</v>
      </c>
      <c r="Z546" t="str">
        <f t="shared" ca="1" si="93"/>
        <v>&lt;act type="h" x="1001" y="1059" /&gt; &lt;/plan&gt; &lt;/person&gt;</v>
      </c>
    </row>
    <row r="547" spans="1:26" x14ac:dyDescent="0.25">
      <c r="A547">
        <v>11</v>
      </c>
      <c r="B547">
        <v>12</v>
      </c>
      <c r="D547">
        <v>543</v>
      </c>
      <c r="E547">
        <v>21</v>
      </c>
      <c r="F547" t="s">
        <v>37</v>
      </c>
      <c r="G547">
        <f ca="1">ROUND(INDEX(nodes!$B:$B,MATCH(A547,nodes!$A:$A,0))+RAND()*$B$1*2-$B$1,0)</f>
        <v>935</v>
      </c>
      <c r="H547">
        <f ca="1">ROUND(INDEX(nodes!$C:$C,MATCH(A547,nodes!$A:$A,0))+RAND()*$B$1*2-$B$1,0)</f>
        <v>802</v>
      </c>
      <c r="I547" s="1">
        <v>0.25</v>
      </c>
      <c r="J547" t="s">
        <v>10</v>
      </c>
      <c r="K547" t="s">
        <v>38</v>
      </c>
      <c r="L547">
        <f ca="1">ROUND(INDEX(nodes!$B:$B,MATCH(B547,nodes!$A:$A,0))+RAND()*$B$1*2-$B$1,0)</f>
        <v>1249</v>
      </c>
      <c r="M547">
        <f ca="1">ROUND(INDEX(nodes!$C:$C,MATCH(B547,nodes!$A:$A,0))+RAND()*$B$1*2-$B$1,0)</f>
        <v>1739</v>
      </c>
      <c r="N547" s="1">
        <v>0.66666666666666696</v>
      </c>
      <c r="O547" t="s">
        <v>10</v>
      </c>
      <c r="P547" t="str">
        <f t="shared" si="94"/>
        <v>h</v>
      </c>
      <c r="Q547">
        <f t="shared" ca="1" si="95"/>
        <v>935</v>
      </c>
      <c r="R547">
        <f t="shared" ca="1" si="96"/>
        <v>802</v>
      </c>
      <c r="T547" t="s">
        <v>11</v>
      </c>
      <c r="U547" t="str">
        <f t="shared" si="88"/>
        <v>&lt;person id="543" age="21"&gt; &lt;plan selected="yes"&gt;</v>
      </c>
      <c r="V547" t="str">
        <f t="shared" ca="1" si="89"/>
        <v>&lt;act type="h" x="935" y="802" end_time="06:00:00" /&gt;</v>
      </c>
      <c r="W547" t="str">
        <f t="shared" si="90"/>
        <v>&lt;leg mode="car"&gt;&lt;/leg&gt;</v>
      </c>
      <c r="X547" t="str">
        <f t="shared" ca="1" si="91"/>
        <v>&lt;act type="w" x="1249" y="1739" end_time="16:00:00" /&gt;</v>
      </c>
      <c r="Y547" t="str">
        <f t="shared" si="92"/>
        <v>&lt;leg mode="car"&gt;&lt;/leg&gt;</v>
      </c>
      <c r="Z547" t="str">
        <f t="shared" ca="1" si="93"/>
        <v>&lt;act type="h" x="935" y="802" /&gt; &lt;/plan&gt; &lt;/person&gt;</v>
      </c>
    </row>
    <row r="548" spans="1:26" x14ac:dyDescent="0.25">
      <c r="A548">
        <v>11</v>
      </c>
      <c r="B548">
        <v>12</v>
      </c>
      <c r="D548">
        <v>544</v>
      </c>
      <c r="E548">
        <v>21</v>
      </c>
      <c r="F548" t="s">
        <v>37</v>
      </c>
      <c r="G548">
        <f ca="1">ROUND(INDEX(nodes!$B:$B,MATCH(A548,nodes!$A:$A,0))+RAND()*$B$1*2-$B$1,0)</f>
        <v>1142</v>
      </c>
      <c r="H548">
        <f ca="1">ROUND(INDEX(nodes!$C:$C,MATCH(A548,nodes!$A:$A,0))+RAND()*$B$1*2-$B$1,0)</f>
        <v>819</v>
      </c>
      <c r="I548" s="1">
        <v>0.25</v>
      </c>
      <c r="J548" t="s">
        <v>10</v>
      </c>
      <c r="K548" t="s">
        <v>38</v>
      </c>
      <c r="L548">
        <f ca="1">ROUND(INDEX(nodes!$B:$B,MATCH(B548,nodes!$A:$A,0))+RAND()*$B$1*2-$B$1,0)</f>
        <v>1256</v>
      </c>
      <c r="M548">
        <f ca="1">ROUND(INDEX(nodes!$C:$C,MATCH(B548,nodes!$A:$A,0))+RAND()*$B$1*2-$B$1,0)</f>
        <v>1905</v>
      </c>
      <c r="N548" s="1">
        <v>0.66666666666666696</v>
      </c>
      <c r="O548" t="s">
        <v>10</v>
      </c>
      <c r="P548" t="str">
        <f t="shared" si="94"/>
        <v>h</v>
      </c>
      <c r="Q548">
        <f t="shared" ca="1" si="95"/>
        <v>1142</v>
      </c>
      <c r="R548">
        <f t="shared" ca="1" si="96"/>
        <v>819</v>
      </c>
      <c r="T548" t="s">
        <v>11</v>
      </c>
      <c r="U548" t="str">
        <f t="shared" si="88"/>
        <v>&lt;person id="544" age="21"&gt; &lt;plan selected="yes"&gt;</v>
      </c>
      <c r="V548" t="str">
        <f t="shared" ca="1" si="89"/>
        <v>&lt;act type="h" x="1142" y="819" end_time="06:00:00" /&gt;</v>
      </c>
      <c r="W548" t="str">
        <f t="shared" si="90"/>
        <v>&lt;leg mode="car"&gt;&lt;/leg&gt;</v>
      </c>
      <c r="X548" t="str">
        <f t="shared" ca="1" si="91"/>
        <v>&lt;act type="w" x="1256" y="1905" end_time="16:00:00" /&gt;</v>
      </c>
      <c r="Y548" t="str">
        <f t="shared" si="92"/>
        <v>&lt;leg mode="car"&gt;&lt;/leg&gt;</v>
      </c>
      <c r="Z548" t="str">
        <f t="shared" ca="1" si="93"/>
        <v>&lt;act type="h" x="1142" y="819" /&gt; &lt;/plan&gt; &lt;/person&gt;</v>
      </c>
    </row>
    <row r="549" spans="1:26" x14ac:dyDescent="0.25">
      <c r="A549">
        <v>11</v>
      </c>
      <c r="B549">
        <v>12</v>
      </c>
      <c r="D549">
        <v>545</v>
      </c>
      <c r="E549">
        <v>21</v>
      </c>
      <c r="F549" t="s">
        <v>37</v>
      </c>
      <c r="G549">
        <f ca="1">ROUND(INDEX(nodes!$B:$B,MATCH(A549,nodes!$A:$A,0))+RAND()*$B$1*2-$B$1,0)</f>
        <v>1009</v>
      </c>
      <c r="H549">
        <f ca="1">ROUND(INDEX(nodes!$C:$C,MATCH(A549,nodes!$A:$A,0))+RAND()*$B$1*2-$B$1,0)</f>
        <v>933</v>
      </c>
      <c r="I549" s="1">
        <v>0.25</v>
      </c>
      <c r="J549" t="s">
        <v>10</v>
      </c>
      <c r="K549" t="s">
        <v>38</v>
      </c>
      <c r="L549">
        <f ca="1">ROUND(INDEX(nodes!$B:$B,MATCH(B549,nodes!$A:$A,0))+RAND()*$B$1*2-$B$1,0)</f>
        <v>1180</v>
      </c>
      <c r="M549">
        <f ca="1">ROUND(INDEX(nodes!$C:$C,MATCH(B549,nodes!$A:$A,0))+RAND()*$B$1*2-$B$1,0)</f>
        <v>2001</v>
      </c>
      <c r="N549" s="1">
        <v>0.66666666666666696</v>
      </c>
      <c r="O549" t="s">
        <v>10</v>
      </c>
      <c r="P549" t="str">
        <f t="shared" si="94"/>
        <v>h</v>
      </c>
      <c r="Q549">
        <f t="shared" ca="1" si="95"/>
        <v>1009</v>
      </c>
      <c r="R549">
        <f t="shared" ca="1" si="96"/>
        <v>933</v>
      </c>
      <c r="T549" t="s">
        <v>11</v>
      </c>
      <c r="U549" t="str">
        <f t="shared" si="88"/>
        <v>&lt;person id="545" age="21"&gt; &lt;plan selected="yes"&gt;</v>
      </c>
      <c r="V549" t="str">
        <f t="shared" ca="1" si="89"/>
        <v>&lt;act type="h" x="1009" y="933" end_time="06:00:00" /&gt;</v>
      </c>
      <c r="W549" t="str">
        <f t="shared" si="90"/>
        <v>&lt;leg mode="car"&gt;&lt;/leg&gt;</v>
      </c>
      <c r="X549" t="str">
        <f t="shared" ca="1" si="91"/>
        <v>&lt;act type="w" x="1180" y="2001" end_time="16:00:00" /&gt;</v>
      </c>
      <c r="Y549" t="str">
        <f t="shared" si="92"/>
        <v>&lt;leg mode="car"&gt;&lt;/leg&gt;</v>
      </c>
      <c r="Z549" t="str">
        <f t="shared" ca="1" si="93"/>
        <v>&lt;act type="h" x="1009" y="933" /&gt; &lt;/plan&gt; &lt;/person&gt;</v>
      </c>
    </row>
    <row r="550" spans="1:26" x14ac:dyDescent="0.25">
      <c r="A550">
        <v>11</v>
      </c>
      <c r="B550">
        <v>12</v>
      </c>
      <c r="D550">
        <v>546</v>
      </c>
      <c r="E550">
        <v>21</v>
      </c>
      <c r="F550" t="s">
        <v>37</v>
      </c>
      <c r="G550">
        <f ca="1">ROUND(INDEX(nodes!$B:$B,MATCH(A550,nodes!$A:$A,0))+RAND()*$B$1*2-$B$1,0)</f>
        <v>1154</v>
      </c>
      <c r="H550">
        <f ca="1">ROUND(INDEX(nodes!$C:$C,MATCH(A550,nodes!$A:$A,0))+RAND()*$B$1*2-$B$1,0)</f>
        <v>1157</v>
      </c>
      <c r="I550" s="1">
        <v>0.25</v>
      </c>
      <c r="J550" t="s">
        <v>10</v>
      </c>
      <c r="K550" t="s">
        <v>38</v>
      </c>
      <c r="L550">
        <f ca="1">ROUND(INDEX(nodes!$B:$B,MATCH(B550,nodes!$A:$A,0))+RAND()*$B$1*2-$B$1,0)</f>
        <v>1220</v>
      </c>
      <c r="M550">
        <f ca="1">ROUND(INDEX(nodes!$C:$C,MATCH(B550,nodes!$A:$A,0))+RAND()*$B$1*2-$B$1,0)</f>
        <v>1987</v>
      </c>
      <c r="N550" s="1">
        <v>0.66666666666666696</v>
      </c>
      <c r="O550" t="s">
        <v>10</v>
      </c>
      <c r="P550" t="str">
        <f t="shared" si="94"/>
        <v>h</v>
      </c>
      <c r="Q550">
        <f t="shared" ca="1" si="95"/>
        <v>1154</v>
      </c>
      <c r="R550">
        <f t="shared" ca="1" si="96"/>
        <v>1157</v>
      </c>
      <c r="T550" t="s">
        <v>11</v>
      </c>
      <c r="U550" t="str">
        <f t="shared" si="88"/>
        <v>&lt;person id="546" age="21"&gt; &lt;plan selected="yes"&gt;</v>
      </c>
      <c r="V550" t="str">
        <f t="shared" ca="1" si="89"/>
        <v>&lt;act type="h" x="1154" y="1157" end_time="06:00:00" /&gt;</v>
      </c>
      <c r="W550" t="str">
        <f t="shared" si="90"/>
        <v>&lt;leg mode="car"&gt;&lt;/leg&gt;</v>
      </c>
      <c r="X550" t="str">
        <f t="shared" ca="1" si="91"/>
        <v>&lt;act type="w" x="1220" y="1987" end_time="16:00:00" /&gt;</v>
      </c>
      <c r="Y550" t="str">
        <f t="shared" si="92"/>
        <v>&lt;leg mode="car"&gt;&lt;/leg&gt;</v>
      </c>
      <c r="Z550" t="str">
        <f t="shared" ca="1" si="93"/>
        <v>&lt;act type="h" x="1154" y="1157" /&gt; &lt;/plan&gt; &lt;/person&gt;</v>
      </c>
    </row>
    <row r="551" spans="1:26" x14ac:dyDescent="0.25">
      <c r="A551">
        <v>11</v>
      </c>
      <c r="B551">
        <v>12</v>
      </c>
      <c r="D551">
        <v>547</v>
      </c>
      <c r="E551">
        <v>21</v>
      </c>
      <c r="F551" t="s">
        <v>37</v>
      </c>
      <c r="G551">
        <f ca="1">ROUND(INDEX(nodes!$B:$B,MATCH(A551,nodes!$A:$A,0))+RAND()*$B$1*2-$B$1,0)</f>
        <v>792</v>
      </c>
      <c r="H551">
        <f ca="1">ROUND(INDEX(nodes!$C:$C,MATCH(A551,nodes!$A:$A,0))+RAND()*$B$1*2-$B$1,0)</f>
        <v>888</v>
      </c>
      <c r="I551" s="1">
        <v>0.25</v>
      </c>
      <c r="J551" t="s">
        <v>10</v>
      </c>
      <c r="K551" t="s">
        <v>38</v>
      </c>
      <c r="L551">
        <f ca="1">ROUND(INDEX(nodes!$B:$B,MATCH(B551,nodes!$A:$A,0))+RAND()*$B$1*2-$B$1,0)</f>
        <v>778</v>
      </c>
      <c r="M551">
        <f ca="1">ROUND(INDEX(nodes!$C:$C,MATCH(B551,nodes!$A:$A,0))+RAND()*$B$1*2-$B$1,0)</f>
        <v>1930</v>
      </c>
      <c r="N551" s="1">
        <v>0.66666666666666696</v>
      </c>
      <c r="O551" t="s">
        <v>10</v>
      </c>
      <c r="P551" t="str">
        <f t="shared" si="94"/>
        <v>h</v>
      </c>
      <c r="Q551">
        <f t="shared" ca="1" si="95"/>
        <v>792</v>
      </c>
      <c r="R551">
        <f t="shared" ca="1" si="96"/>
        <v>888</v>
      </c>
      <c r="T551" t="s">
        <v>11</v>
      </c>
      <c r="U551" t="str">
        <f t="shared" si="88"/>
        <v>&lt;person id="547" age="21"&gt; &lt;plan selected="yes"&gt;</v>
      </c>
      <c r="V551" t="str">
        <f t="shared" ca="1" si="89"/>
        <v>&lt;act type="h" x="792" y="888" end_time="06:00:00" /&gt;</v>
      </c>
      <c r="W551" t="str">
        <f t="shared" si="90"/>
        <v>&lt;leg mode="car"&gt;&lt;/leg&gt;</v>
      </c>
      <c r="X551" t="str">
        <f t="shared" ca="1" si="91"/>
        <v>&lt;act type="w" x="778" y="1930" end_time="16:00:00" /&gt;</v>
      </c>
      <c r="Y551" t="str">
        <f t="shared" si="92"/>
        <v>&lt;leg mode="car"&gt;&lt;/leg&gt;</v>
      </c>
      <c r="Z551" t="str">
        <f t="shared" ca="1" si="93"/>
        <v>&lt;act type="h" x="792" y="888" /&gt; &lt;/plan&gt; &lt;/person&gt;</v>
      </c>
    </row>
    <row r="552" spans="1:26" x14ac:dyDescent="0.25">
      <c r="A552">
        <v>11</v>
      </c>
      <c r="B552">
        <v>12</v>
      </c>
      <c r="D552">
        <v>548</v>
      </c>
      <c r="E552">
        <v>21</v>
      </c>
      <c r="F552" t="s">
        <v>37</v>
      </c>
      <c r="G552">
        <f ca="1">ROUND(INDEX(nodes!$B:$B,MATCH(A552,nodes!$A:$A,0))+RAND()*$B$1*2-$B$1,0)</f>
        <v>811</v>
      </c>
      <c r="H552">
        <f ca="1">ROUND(INDEX(nodes!$C:$C,MATCH(A552,nodes!$A:$A,0))+RAND()*$B$1*2-$B$1,0)</f>
        <v>1037</v>
      </c>
      <c r="I552" s="1">
        <v>0.25</v>
      </c>
      <c r="J552" t="s">
        <v>10</v>
      </c>
      <c r="K552" t="s">
        <v>38</v>
      </c>
      <c r="L552">
        <f ca="1">ROUND(INDEX(nodes!$B:$B,MATCH(B552,nodes!$A:$A,0))+RAND()*$B$1*2-$B$1,0)</f>
        <v>1017</v>
      </c>
      <c r="M552">
        <f ca="1">ROUND(INDEX(nodes!$C:$C,MATCH(B552,nodes!$A:$A,0))+RAND()*$B$1*2-$B$1,0)</f>
        <v>1865</v>
      </c>
      <c r="N552" s="1">
        <v>0.66666666666666696</v>
      </c>
      <c r="O552" t="s">
        <v>10</v>
      </c>
      <c r="P552" t="str">
        <f t="shared" si="94"/>
        <v>h</v>
      </c>
      <c r="Q552">
        <f t="shared" ca="1" si="95"/>
        <v>811</v>
      </c>
      <c r="R552">
        <f t="shared" ca="1" si="96"/>
        <v>1037</v>
      </c>
      <c r="T552" t="s">
        <v>11</v>
      </c>
      <c r="U552" t="str">
        <f t="shared" si="88"/>
        <v>&lt;person id="548" age="21"&gt; &lt;plan selected="yes"&gt;</v>
      </c>
      <c r="V552" t="str">
        <f t="shared" ca="1" si="89"/>
        <v>&lt;act type="h" x="811" y="1037" end_time="06:00:00" /&gt;</v>
      </c>
      <c r="W552" t="str">
        <f t="shared" si="90"/>
        <v>&lt;leg mode="car"&gt;&lt;/leg&gt;</v>
      </c>
      <c r="X552" t="str">
        <f t="shared" ca="1" si="91"/>
        <v>&lt;act type="w" x="1017" y="1865" end_time="16:00:00" /&gt;</v>
      </c>
      <c r="Y552" t="str">
        <f t="shared" si="92"/>
        <v>&lt;leg mode="car"&gt;&lt;/leg&gt;</v>
      </c>
      <c r="Z552" t="str">
        <f t="shared" ca="1" si="93"/>
        <v>&lt;act type="h" x="811" y="1037" /&gt; &lt;/plan&gt; &lt;/person&gt;</v>
      </c>
    </row>
    <row r="553" spans="1:26" x14ac:dyDescent="0.25">
      <c r="A553">
        <v>11</v>
      </c>
      <c r="B553">
        <v>12</v>
      </c>
      <c r="D553">
        <v>549</v>
      </c>
      <c r="E553">
        <v>21</v>
      </c>
      <c r="F553" t="s">
        <v>37</v>
      </c>
      <c r="G553">
        <f ca="1">ROUND(INDEX(nodes!$B:$B,MATCH(A553,nodes!$A:$A,0))+RAND()*$B$1*2-$B$1,0)</f>
        <v>1062</v>
      </c>
      <c r="H553">
        <f ca="1">ROUND(INDEX(nodes!$C:$C,MATCH(A553,nodes!$A:$A,0))+RAND()*$B$1*2-$B$1,0)</f>
        <v>1171</v>
      </c>
      <c r="I553" s="1">
        <v>0.25</v>
      </c>
      <c r="J553" t="s">
        <v>10</v>
      </c>
      <c r="K553" t="s">
        <v>38</v>
      </c>
      <c r="L553">
        <f ca="1">ROUND(INDEX(nodes!$B:$B,MATCH(B553,nodes!$A:$A,0))+RAND()*$B$1*2-$B$1,0)</f>
        <v>1182</v>
      </c>
      <c r="M553">
        <f ca="1">ROUND(INDEX(nodes!$C:$C,MATCH(B553,nodes!$A:$A,0))+RAND()*$B$1*2-$B$1,0)</f>
        <v>1745</v>
      </c>
      <c r="N553" s="1">
        <v>0.66666666666666696</v>
      </c>
      <c r="O553" t="s">
        <v>10</v>
      </c>
      <c r="P553" t="str">
        <f t="shared" si="94"/>
        <v>h</v>
      </c>
      <c r="Q553">
        <f t="shared" ca="1" si="95"/>
        <v>1062</v>
      </c>
      <c r="R553">
        <f t="shared" ca="1" si="96"/>
        <v>1171</v>
      </c>
      <c r="T553" t="s">
        <v>11</v>
      </c>
      <c r="U553" t="str">
        <f t="shared" si="88"/>
        <v>&lt;person id="549" age="21"&gt; &lt;plan selected="yes"&gt;</v>
      </c>
      <c r="V553" t="str">
        <f t="shared" ca="1" si="89"/>
        <v>&lt;act type="h" x="1062" y="1171" end_time="06:00:00" /&gt;</v>
      </c>
      <c r="W553" t="str">
        <f t="shared" si="90"/>
        <v>&lt;leg mode="car"&gt;&lt;/leg&gt;</v>
      </c>
      <c r="X553" t="str">
        <f t="shared" ca="1" si="91"/>
        <v>&lt;act type="w" x="1182" y="1745" end_time="16:00:00" /&gt;</v>
      </c>
      <c r="Y553" t="str">
        <f t="shared" si="92"/>
        <v>&lt;leg mode="car"&gt;&lt;/leg&gt;</v>
      </c>
      <c r="Z553" t="str">
        <f t="shared" ca="1" si="93"/>
        <v>&lt;act type="h" x="1062" y="1171" /&gt; &lt;/plan&gt; &lt;/person&gt;</v>
      </c>
    </row>
    <row r="554" spans="1:26" x14ac:dyDescent="0.25">
      <c r="A554">
        <v>11</v>
      </c>
      <c r="B554">
        <v>12</v>
      </c>
      <c r="D554">
        <v>550</v>
      </c>
      <c r="E554">
        <v>21</v>
      </c>
      <c r="F554" t="s">
        <v>37</v>
      </c>
      <c r="G554">
        <f ca="1">ROUND(INDEX(nodes!$B:$B,MATCH(A554,nodes!$A:$A,0))+RAND()*$B$1*2-$B$1,0)</f>
        <v>769</v>
      </c>
      <c r="H554">
        <f ca="1">ROUND(INDEX(nodes!$C:$C,MATCH(A554,nodes!$A:$A,0))+RAND()*$B$1*2-$B$1,0)</f>
        <v>856</v>
      </c>
      <c r="I554" s="1">
        <v>0.25</v>
      </c>
      <c r="J554" t="s">
        <v>10</v>
      </c>
      <c r="K554" t="s">
        <v>38</v>
      </c>
      <c r="L554">
        <f ca="1">ROUND(INDEX(nodes!$B:$B,MATCH(B554,nodes!$A:$A,0))+RAND()*$B$1*2-$B$1,0)</f>
        <v>709</v>
      </c>
      <c r="M554">
        <f ca="1">ROUND(INDEX(nodes!$C:$C,MATCH(B554,nodes!$A:$A,0))+RAND()*$B$1*2-$B$1,0)</f>
        <v>1907</v>
      </c>
      <c r="N554" s="1">
        <v>0.66666666666666696</v>
      </c>
      <c r="O554" t="s">
        <v>10</v>
      </c>
      <c r="P554" t="str">
        <f t="shared" si="94"/>
        <v>h</v>
      </c>
      <c r="Q554">
        <f t="shared" ca="1" si="95"/>
        <v>769</v>
      </c>
      <c r="R554">
        <f t="shared" ca="1" si="96"/>
        <v>856</v>
      </c>
      <c r="T554" t="s">
        <v>11</v>
      </c>
      <c r="U554" t="str">
        <f t="shared" si="88"/>
        <v>&lt;person id="550" age="21"&gt; &lt;plan selected="yes"&gt;</v>
      </c>
      <c r="V554" t="str">
        <f t="shared" ca="1" si="89"/>
        <v>&lt;act type="h" x="769" y="856" end_time="06:00:00" /&gt;</v>
      </c>
      <c r="W554" t="str">
        <f t="shared" si="90"/>
        <v>&lt;leg mode="car"&gt;&lt;/leg&gt;</v>
      </c>
      <c r="X554" t="str">
        <f t="shared" ca="1" si="91"/>
        <v>&lt;act type="w" x="709" y="1907" end_time="16:00:00" /&gt;</v>
      </c>
      <c r="Y554" t="str">
        <f t="shared" si="92"/>
        <v>&lt;leg mode="car"&gt;&lt;/leg&gt;</v>
      </c>
      <c r="Z554" t="str">
        <f t="shared" ca="1" si="93"/>
        <v>&lt;act type="h" x="769" y="856" /&gt; &lt;/plan&gt; &lt;/person&gt;</v>
      </c>
    </row>
    <row r="555" spans="1:26" x14ac:dyDescent="0.25">
      <c r="A555">
        <v>11</v>
      </c>
      <c r="B555">
        <v>12</v>
      </c>
      <c r="D555">
        <v>551</v>
      </c>
      <c r="E555">
        <v>21</v>
      </c>
      <c r="F555" t="s">
        <v>37</v>
      </c>
      <c r="G555">
        <f ca="1">ROUND(INDEX(nodes!$B:$B,MATCH(A555,nodes!$A:$A,0))+RAND()*$B$1*2-$B$1,0)</f>
        <v>1250</v>
      </c>
      <c r="H555">
        <f ca="1">ROUND(INDEX(nodes!$C:$C,MATCH(A555,nodes!$A:$A,0))+RAND()*$B$1*2-$B$1,0)</f>
        <v>1136</v>
      </c>
      <c r="I555" s="1">
        <v>0.25</v>
      </c>
      <c r="J555" t="s">
        <v>10</v>
      </c>
      <c r="K555" t="s">
        <v>38</v>
      </c>
      <c r="L555">
        <f ca="1">ROUND(INDEX(nodes!$B:$B,MATCH(B555,nodes!$A:$A,0))+RAND()*$B$1*2-$B$1,0)</f>
        <v>1293</v>
      </c>
      <c r="M555">
        <f ca="1">ROUND(INDEX(nodes!$C:$C,MATCH(B555,nodes!$A:$A,0))+RAND()*$B$1*2-$B$1,0)</f>
        <v>1812</v>
      </c>
      <c r="N555" s="1">
        <v>0.66666666666666696</v>
      </c>
      <c r="O555" t="s">
        <v>10</v>
      </c>
      <c r="P555" t="str">
        <f t="shared" si="94"/>
        <v>h</v>
      </c>
      <c r="Q555">
        <f t="shared" ca="1" si="95"/>
        <v>1250</v>
      </c>
      <c r="R555">
        <f t="shared" ca="1" si="96"/>
        <v>1136</v>
      </c>
      <c r="T555" t="s">
        <v>11</v>
      </c>
      <c r="U555" t="str">
        <f t="shared" si="88"/>
        <v>&lt;person id="551" age="21"&gt; &lt;plan selected="yes"&gt;</v>
      </c>
      <c r="V555" t="str">
        <f t="shared" ca="1" si="89"/>
        <v>&lt;act type="h" x="1250" y="1136" end_time="06:00:00" /&gt;</v>
      </c>
      <c r="W555" t="str">
        <f t="shared" si="90"/>
        <v>&lt;leg mode="car"&gt;&lt;/leg&gt;</v>
      </c>
      <c r="X555" t="str">
        <f t="shared" ca="1" si="91"/>
        <v>&lt;act type="w" x="1293" y="1812" end_time="16:00:00" /&gt;</v>
      </c>
      <c r="Y555" t="str">
        <f t="shared" si="92"/>
        <v>&lt;leg mode="car"&gt;&lt;/leg&gt;</v>
      </c>
      <c r="Z555" t="str">
        <f t="shared" ca="1" si="93"/>
        <v>&lt;act type="h" x="1250" y="1136" /&gt; &lt;/plan&gt; &lt;/person&gt;</v>
      </c>
    </row>
    <row r="556" spans="1:26" x14ac:dyDescent="0.25">
      <c r="A556">
        <v>11</v>
      </c>
      <c r="B556">
        <v>12</v>
      </c>
      <c r="D556">
        <v>552</v>
      </c>
      <c r="E556">
        <v>21</v>
      </c>
      <c r="F556" t="s">
        <v>37</v>
      </c>
      <c r="G556">
        <f ca="1">ROUND(INDEX(nodes!$B:$B,MATCH(A556,nodes!$A:$A,0))+RAND()*$B$1*2-$B$1,0)</f>
        <v>751</v>
      </c>
      <c r="H556">
        <f ca="1">ROUND(INDEX(nodes!$C:$C,MATCH(A556,nodes!$A:$A,0))+RAND()*$B$1*2-$B$1,0)</f>
        <v>1216</v>
      </c>
      <c r="I556" s="1">
        <v>0.25</v>
      </c>
      <c r="J556" t="s">
        <v>10</v>
      </c>
      <c r="K556" t="s">
        <v>38</v>
      </c>
      <c r="L556">
        <f ca="1">ROUND(INDEX(nodes!$B:$B,MATCH(B556,nodes!$A:$A,0))+RAND()*$B$1*2-$B$1,0)</f>
        <v>1037</v>
      </c>
      <c r="M556">
        <f ca="1">ROUND(INDEX(nodes!$C:$C,MATCH(B556,nodes!$A:$A,0))+RAND()*$B$1*2-$B$1,0)</f>
        <v>1902</v>
      </c>
      <c r="N556" s="1">
        <v>0.66666666666666696</v>
      </c>
      <c r="O556" t="s">
        <v>10</v>
      </c>
      <c r="P556" t="str">
        <f t="shared" si="94"/>
        <v>h</v>
      </c>
      <c r="Q556">
        <f t="shared" ca="1" si="95"/>
        <v>751</v>
      </c>
      <c r="R556">
        <f t="shared" ca="1" si="96"/>
        <v>1216</v>
      </c>
      <c r="T556" t="s">
        <v>11</v>
      </c>
      <c r="U556" t="str">
        <f t="shared" si="88"/>
        <v>&lt;person id="552" age="21"&gt; &lt;plan selected="yes"&gt;</v>
      </c>
      <c r="V556" t="str">
        <f t="shared" ca="1" si="89"/>
        <v>&lt;act type="h" x="751" y="1216" end_time="06:00:00" /&gt;</v>
      </c>
      <c r="W556" t="str">
        <f t="shared" si="90"/>
        <v>&lt;leg mode="car"&gt;&lt;/leg&gt;</v>
      </c>
      <c r="X556" t="str">
        <f t="shared" ca="1" si="91"/>
        <v>&lt;act type="w" x="1037" y="1902" end_time="16:00:00" /&gt;</v>
      </c>
      <c r="Y556" t="str">
        <f t="shared" si="92"/>
        <v>&lt;leg mode="car"&gt;&lt;/leg&gt;</v>
      </c>
      <c r="Z556" t="str">
        <f t="shared" ca="1" si="93"/>
        <v>&lt;act type="h" x="751" y="1216" /&gt; &lt;/plan&gt; &lt;/person&gt;</v>
      </c>
    </row>
    <row r="557" spans="1:26" x14ac:dyDescent="0.25">
      <c r="A557">
        <v>11</v>
      </c>
      <c r="B557">
        <v>12</v>
      </c>
      <c r="D557">
        <v>553</v>
      </c>
      <c r="E557">
        <v>21</v>
      </c>
      <c r="F557" t="s">
        <v>37</v>
      </c>
      <c r="G557">
        <f ca="1">ROUND(INDEX(nodes!$B:$B,MATCH(A557,nodes!$A:$A,0))+RAND()*$B$1*2-$B$1,0)</f>
        <v>1270</v>
      </c>
      <c r="H557">
        <f ca="1">ROUND(INDEX(nodes!$C:$C,MATCH(A557,nodes!$A:$A,0))+RAND()*$B$1*2-$B$1,0)</f>
        <v>1168</v>
      </c>
      <c r="I557" s="1">
        <v>0.25</v>
      </c>
      <c r="J557" t="s">
        <v>10</v>
      </c>
      <c r="K557" t="s">
        <v>38</v>
      </c>
      <c r="L557">
        <f ca="1">ROUND(INDEX(nodes!$B:$B,MATCH(B557,nodes!$A:$A,0))+RAND()*$B$1*2-$B$1,0)</f>
        <v>1162</v>
      </c>
      <c r="M557">
        <f ca="1">ROUND(INDEX(nodes!$C:$C,MATCH(B557,nodes!$A:$A,0))+RAND()*$B$1*2-$B$1,0)</f>
        <v>2105</v>
      </c>
      <c r="N557" s="1">
        <v>0.66666666666666696</v>
      </c>
      <c r="O557" t="s">
        <v>10</v>
      </c>
      <c r="P557" t="str">
        <f t="shared" si="94"/>
        <v>h</v>
      </c>
      <c r="Q557">
        <f t="shared" ca="1" si="95"/>
        <v>1270</v>
      </c>
      <c r="R557">
        <f t="shared" ca="1" si="96"/>
        <v>1168</v>
      </c>
      <c r="T557" t="s">
        <v>11</v>
      </c>
      <c r="U557" t="str">
        <f t="shared" si="88"/>
        <v>&lt;person id="553" age="21"&gt; &lt;plan selected="yes"&gt;</v>
      </c>
      <c r="V557" t="str">
        <f t="shared" ca="1" si="89"/>
        <v>&lt;act type="h" x="1270" y="1168" end_time="06:00:00" /&gt;</v>
      </c>
      <c r="W557" t="str">
        <f t="shared" si="90"/>
        <v>&lt;leg mode="car"&gt;&lt;/leg&gt;</v>
      </c>
      <c r="X557" t="str">
        <f t="shared" ca="1" si="91"/>
        <v>&lt;act type="w" x="1162" y="2105" end_time="16:00:00" /&gt;</v>
      </c>
      <c r="Y557" t="str">
        <f t="shared" si="92"/>
        <v>&lt;leg mode="car"&gt;&lt;/leg&gt;</v>
      </c>
      <c r="Z557" t="str">
        <f t="shared" ca="1" si="93"/>
        <v>&lt;act type="h" x="1270" y="1168" /&gt; &lt;/plan&gt; &lt;/person&gt;</v>
      </c>
    </row>
    <row r="558" spans="1:26" x14ac:dyDescent="0.25">
      <c r="A558">
        <v>11</v>
      </c>
      <c r="B558">
        <v>12</v>
      </c>
      <c r="D558">
        <v>554</v>
      </c>
      <c r="E558">
        <v>21</v>
      </c>
      <c r="F558" t="s">
        <v>37</v>
      </c>
      <c r="G558">
        <f ca="1">ROUND(INDEX(nodes!$B:$B,MATCH(A558,nodes!$A:$A,0))+RAND()*$B$1*2-$B$1,0)</f>
        <v>965</v>
      </c>
      <c r="H558">
        <f ca="1">ROUND(INDEX(nodes!$C:$C,MATCH(A558,nodes!$A:$A,0))+RAND()*$B$1*2-$B$1,0)</f>
        <v>1148</v>
      </c>
      <c r="I558" s="1">
        <v>0.25</v>
      </c>
      <c r="J558" t="s">
        <v>10</v>
      </c>
      <c r="K558" t="s">
        <v>38</v>
      </c>
      <c r="L558">
        <f ca="1">ROUND(INDEX(nodes!$B:$B,MATCH(B558,nodes!$A:$A,0))+RAND()*$B$1*2-$B$1,0)</f>
        <v>1121</v>
      </c>
      <c r="M558">
        <f ca="1">ROUND(INDEX(nodes!$C:$C,MATCH(B558,nodes!$A:$A,0))+RAND()*$B$1*2-$B$1,0)</f>
        <v>1722</v>
      </c>
      <c r="N558" s="1">
        <v>0.66666666666666696</v>
      </c>
      <c r="O558" t="s">
        <v>10</v>
      </c>
      <c r="P558" t="str">
        <f t="shared" si="94"/>
        <v>h</v>
      </c>
      <c r="Q558">
        <f t="shared" ca="1" si="95"/>
        <v>965</v>
      </c>
      <c r="R558">
        <f t="shared" ca="1" si="96"/>
        <v>1148</v>
      </c>
      <c r="T558" t="s">
        <v>11</v>
      </c>
      <c r="U558" t="str">
        <f t="shared" si="88"/>
        <v>&lt;person id="554" age="21"&gt; &lt;plan selected="yes"&gt;</v>
      </c>
      <c r="V558" t="str">
        <f t="shared" ca="1" si="89"/>
        <v>&lt;act type="h" x="965" y="1148" end_time="06:00:00" /&gt;</v>
      </c>
      <c r="W558" t="str">
        <f t="shared" si="90"/>
        <v>&lt;leg mode="car"&gt;&lt;/leg&gt;</v>
      </c>
      <c r="X558" t="str">
        <f t="shared" ca="1" si="91"/>
        <v>&lt;act type="w" x="1121" y="1722" end_time="16:00:00" /&gt;</v>
      </c>
      <c r="Y558" t="str">
        <f t="shared" si="92"/>
        <v>&lt;leg mode="car"&gt;&lt;/leg&gt;</v>
      </c>
      <c r="Z558" t="str">
        <f t="shared" ca="1" si="93"/>
        <v>&lt;act type="h" x="965" y="1148" /&gt; &lt;/plan&gt; &lt;/person&gt;</v>
      </c>
    </row>
    <row r="559" spans="1:26" x14ac:dyDescent="0.25">
      <c r="A559">
        <v>11</v>
      </c>
      <c r="B559">
        <v>12</v>
      </c>
      <c r="D559">
        <v>555</v>
      </c>
      <c r="E559">
        <v>21</v>
      </c>
      <c r="F559" t="s">
        <v>37</v>
      </c>
      <c r="G559">
        <f ca="1">ROUND(INDEX(nodes!$B:$B,MATCH(A559,nodes!$A:$A,0))+RAND()*$B$1*2-$B$1,0)</f>
        <v>1109</v>
      </c>
      <c r="H559">
        <f ca="1">ROUND(INDEX(nodes!$C:$C,MATCH(A559,nodes!$A:$A,0))+RAND()*$B$1*2-$B$1,0)</f>
        <v>1091</v>
      </c>
      <c r="I559" s="1">
        <v>0.25</v>
      </c>
      <c r="J559" t="s">
        <v>10</v>
      </c>
      <c r="K559" t="s">
        <v>38</v>
      </c>
      <c r="L559">
        <f ca="1">ROUND(INDEX(nodes!$B:$B,MATCH(B559,nodes!$A:$A,0))+RAND()*$B$1*2-$B$1,0)</f>
        <v>828</v>
      </c>
      <c r="M559">
        <f ca="1">ROUND(INDEX(nodes!$C:$C,MATCH(B559,nodes!$A:$A,0))+RAND()*$B$1*2-$B$1,0)</f>
        <v>1736</v>
      </c>
      <c r="N559" s="1">
        <v>0.66666666666666696</v>
      </c>
      <c r="O559" t="s">
        <v>10</v>
      </c>
      <c r="P559" t="str">
        <f t="shared" si="94"/>
        <v>h</v>
      </c>
      <c r="Q559">
        <f t="shared" ca="1" si="95"/>
        <v>1109</v>
      </c>
      <c r="R559">
        <f t="shared" ca="1" si="96"/>
        <v>1091</v>
      </c>
      <c r="T559" t="s">
        <v>11</v>
      </c>
      <c r="U559" t="str">
        <f t="shared" si="88"/>
        <v>&lt;person id="555" age="21"&gt; &lt;plan selected="yes"&gt;</v>
      </c>
      <c r="V559" t="str">
        <f t="shared" ca="1" si="89"/>
        <v>&lt;act type="h" x="1109" y="1091" end_time="06:00:00" /&gt;</v>
      </c>
      <c r="W559" t="str">
        <f t="shared" si="90"/>
        <v>&lt;leg mode="car"&gt;&lt;/leg&gt;</v>
      </c>
      <c r="X559" t="str">
        <f t="shared" ca="1" si="91"/>
        <v>&lt;act type="w" x="828" y="1736" end_time="16:00:00" /&gt;</v>
      </c>
      <c r="Y559" t="str">
        <f t="shared" si="92"/>
        <v>&lt;leg mode="car"&gt;&lt;/leg&gt;</v>
      </c>
      <c r="Z559" t="str">
        <f t="shared" ca="1" si="93"/>
        <v>&lt;act type="h" x="1109" y="1091" /&gt; &lt;/plan&gt; &lt;/person&gt;</v>
      </c>
    </row>
    <row r="560" spans="1:26" x14ac:dyDescent="0.25">
      <c r="A560">
        <v>11</v>
      </c>
      <c r="B560">
        <v>12</v>
      </c>
      <c r="D560">
        <v>556</v>
      </c>
      <c r="E560">
        <v>21</v>
      </c>
      <c r="F560" t="s">
        <v>37</v>
      </c>
      <c r="G560">
        <f ca="1">ROUND(INDEX(nodes!$B:$B,MATCH(A560,nodes!$A:$A,0))+RAND()*$B$1*2-$B$1,0)</f>
        <v>822</v>
      </c>
      <c r="H560">
        <f ca="1">ROUND(INDEX(nodes!$C:$C,MATCH(A560,nodes!$A:$A,0))+RAND()*$B$1*2-$B$1,0)</f>
        <v>1269</v>
      </c>
      <c r="I560" s="1">
        <v>0.25</v>
      </c>
      <c r="J560" t="s">
        <v>10</v>
      </c>
      <c r="K560" t="s">
        <v>38</v>
      </c>
      <c r="L560">
        <f ca="1">ROUND(INDEX(nodes!$B:$B,MATCH(B560,nodes!$A:$A,0))+RAND()*$B$1*2-$B$1,0)</f>
        <v>1144</v>
      </c>
      <c r="M560">
        <f ca="1">ROUND(INDEX(nodes!$C:$C,MATCH(B560,nodes!$A:$A,0))+RAND()*$B$1*2-$B$1,0)</f>
        <v>1985</v>
      </c>
      <c r="N560" s="1">
        <v>0.66666666666666696</v>
      </c>
      <c r="O560" t="s">
        <v>10</v>
      </c>
      <c r="P560" t="str">
        <f t="shared" si="94"/>
        <v>h</v>
      </c>
      <c r="Q560">
        <f t="shared" ca="1" si="95"/>
        <v>822</v>
      </c>
      <c r="R560">
        <f t="shared" ca="1" si="96"/>
        <v>1269</v>
      </c>
      <c r="T560" t="s">
        <v>11</v>
      </c>
      <c r="U560" t="str">
        <f t="shared" si="88"/>
        <v>&lt;person id="556" age="21"&gt; &lt;plan selected="yes"&gt;</v>
      </c>
      <c r="V560" t="str">
        <f t="shared" ca="1" si="89"/>
        <v>&lt;act type="h" x="822" y="1269" end_time="06:00:00" /&gt;</v>
      </c>
      <c r="W560" t="str">
        <f t="shared" si="90"/>
        <v>&lt;leg mode="car"&gt;&lt;/leg&gt;</v>
      </c>
      <c r="X560" t="str">
        <f t="shared" ca="1" si="91"/>
        <v>&lt;act type="w" x="1144" y="1985" end_time="16:00:00" /&gt;</v>
      </c>
      <c r="Y560" t="str">
        <f t="shared" si="92"/>
        <v>&lt;leg mode="car"&gt;&lt;/leg&gt;</v>
      </c>
      <c r="Z560" t="str">
        <f t="shared" ca="1" si="93"/>
        <v>&lt;act type="h" x="822" y="1269" /&gt; &lt;/plan&gt; &lt;/person&gt;</v>
      </c>
    </row>
    <row r="561" spans="1:26" x14ac:dyDescent="0.25">
      <c r="A561">
        <v>11</v>
      </c>
      <c r="B561">
        <v>12</v>
      </c>
      <c r="D561">
        <v>557</v>
      </c>
      <c r="E561">
        <v>21</v>
      </c>
      <c r="F561" t="s">
        <v>37</v>
      </c>
      <c r="G561">
        <f ca="1">ROUND(INDEX(nodes!$B:$B,MATCH(A561,nodes!$A:$A,0))+RAND()*$B$1*2-$B$1,0)</f>
        <v>898</v>
      </c>
      <c r="H561">
        <f ca="1">ROUND(INDEX(nodes!$C:$C,MATCH(A561,nodes!$A:$A,0))+RAND()*$B$1*2-$B$1,0)</f>
        <v>912</v>
      </c>
      <c r="I561" s="1">
        <v>0.25</v>
      </c>
      <c r="J561" t="s">
        <v>10</v>
      </c>
      <c r="K561" t="s">
        <v>38</v>
      </c>
      <c r="L561">
        <f ca="1">ROUND(INDEX(nodes!$B:$B,MATCH(B561,nodes!$A:$A,0))+RAND()*$B$1*2-$B$1,0)</f>
        <v>1067</v>
      </c>
      <c r="M561">
        <f ca="1">ROUND(INDEX(nodes!$C:$C,MATCH(B561,nodes!$A:$A,0))+RAND()*$B$1*2-$B$1,0)</f>
        <v>2119</v>
      </c>
      <c r="N561" s="1">
        <v>0.66666666666666696</v>
      </c>
      <c r="O561" t="s">
        <v>10</v>
      </c>
      <c r="P561" t="str">
        <f t="shared" si="94"/>
        <v>h</v>
      </c>
      <c r="Q561">
        <f t="shared" ca="1" si="95"/>
        <v>898</v>
      </c>
      <c r="R561">
        <f t="shared" ca="1" si="96"/>
        <v>912</v>
      </c>
      <c r="T561" t="s">
        <v>11</v>
      </c>
      <c r="U561" t="str">
        <f t="shared" si="88"/>
        <v>&lt;person id="557" age="21"&gt; &lt;plan selected="yes"&gt;</v>
      </c>
      <c r="V561" t="str">
        <f t="shared" ca="1" si="89"/>
        <v>&lt;act type="h" x="898" y="912" end_time="06:00:00" /&gt;</v>
      </c>
      <c r="W561" t="str">
        <f t="shared" si="90"/>
        <v>&lt;leg mode="car"&gt;&lt;/leg&gt;</v>
      </c>
      <c r="X561" t="str">
        <f t="shared" ca="1" si="91"/>
        <v>&lt;act type="w" x="1067" y="2119" end_time="16:00:00" /&gt;</v>
      </c>
      <c r="Y561" t="str">
        <f t="shared" si="92"/>
        <v>&lt;leg mode="car"&gt;&lt;/leg&gt;</v>
      </c>
      <c r="Z561" t="str">
        <f t="shared" ca="1" si="93"/>
        <v>&lt;act type="h" x="898" y="912" /&gt; &lt;/plan&gt; &lt;/person&gt;</v>
      </c>
    </row>
    <row r="562" spans="1:26" x14ac:dyDescent="0.25">
      <c r="A562">
        <v>11</v>
      </c>
      <c r="B562">
        <v>12</v>
      </c>
      <c r="D562">
        <v>558</v>
      </c>
      <c r="E562">
        <v>21</v>
      </c>
      <c r="F562" t="s">
        <v>37</v>
      </c>
      <c r="G562">
        <f ca="1">ROUND(INDEX(nodes!$B:$B,MATCH(A562,nodes!$A:$A,0))+RAND()*$B$1*2-$B$1,0)</f>
        <v>1198</v>
      </c>
      <c r="H562">
        <f ca="1">ROUND(INDEX(nodes!$C:$C,MATCH(A562,nodes!$A:$A,0))+RAND()*$B$1*2-$B$1,0)</f>
        <v>1092</v>
      </c>
      <c r="I562" s="1">
        <v>0.25</v>
      </c>
      <c r="J562" t="s">
        <v>10</v>
      </c>
      <c r="K562" t="s">
        <v>38</v>
      </c>
      <c r="L562">
        <f ca="1">ROUND(INDEX(nodes!$B:$B,MATCH(B562,nodes!$A:$A,0))+RAND()*$B$1*2-$B$1,0)</f>
        <v>1093</v>
      </c>
      <c r="M562">
        <f ca="1">ROUND(INDEX(nodes!$C:$C,MATCH(B562,nodes!$A:$A,0))+RAND()*$B$1*2-$B$1,0)</f>
        <v>1799</v>
      </c>
      <c r="N562" s="1">
        <v>0.66666666666666696</v>
      </c>
      <c r="O562" t="s">
        <v>10</v>
      </c>
      <c r="P562" t="str">
        <f t="shared" si="94"/>
        <v>h</v>
      </c>
      <c r="Q562">
        <f t="shared" ca="1" si="95"/>
        <v>1198</v>
      </c>
      <c r="R562">
        <f t="shared" ca="1" si="96"/>
        <v>1092</v>
      </c>
      <c r="T562" t="s">
        <v>11</v>
      </c>
      <c r="U562" t="str">
        <f t="shared" si="88"/>
        <v>&lt;person id="558" age="21"&gt; &lt;plan selected="yes"&gt;</v>
      </c>
      <c r="V562" t="str">
        <f t="shared" ca="1" si="89"/>
        <v>&lt;act type="h" x="1198" y="1092" end_time="06:00:00" /&gt;</v>
      </c>
      <c r="W562" t="str">
        <f t="shared" si="90"/>
        <v>&lt;leg mode="car"&gt;&lt;/leg&gt;</v>
      </c>
      <c r="X562" t="str">
        <f t="shared" ca="1" si="91"/>
        <v>&lt;act type="w" x="1093" y="1799" end_time="16:00:00" /&gt;</v>
      </c>
      <c r="Y562" t="str">
        <f t="shared" si="92"/>
        <v>&lt;leg mode="car"&gt;&lt;/leg&gt;</v>
      </c>
      <c r="Z562" t="str">
        <f t="shared" ca="1" si="93"/>
        <v>&lt;act type="h" x="1198" y="1092" /&gt; &lt;/plan&gt; &lt;/person&gt;</v>
      </c>
    </row>
    <row r="563" spans="1:26" x14ac:dyDescent="0.25">
      <c r="A563">
        <v>11</v>
      </c>
      <c r="B563">
        <v>12</v>
      </c>
      <c r="D563">
        <v>559</v>
      </c>
      <c r="E563">
        <v>21</v>
      </c>
      <c r="F563" t="s">
        <v>37</v>
      </c>
      <c r="G563">
        <f ca="1">ROUND(INDEX(nodes!$B:$B,MATCH(A563,nodes!$A:$A,0))+RAND()*$B$1*2-$B$1,0)</f>
        <v>1062</v>
      </c>
      <c r="H563">
        <f ca="1">ROUND(INDEX(nodes!$C:$C,MATCH(A563,nodes!$A:$A,0))+RAND()*$B$1*2-$B$1,0)</f>
        <v>1066</v>
      </c>
      <c r="I563" s="1">
        <v>0.25</v>
      </c>
      <c r="J563" t="s">
        <v>10</v>
      </c>
      <c r="K563" t="s">
        <v>38</v>
      </c>
      <c r="L563">
        <f ca="1">ROUND(INDEX(nodes!$B:$B,MATCH(B563,nodes!$A:$A,0))+RAND()*$B$1*2-$B$1,0)</f>
        <v>847</v>
      </c>
      <c r="M563">
        <f ca="1">ROUND(INDEX(nodes!$C:$C,MATCH(B563,nodes!$A:$A,0))+RAND()*$B$1*2-$B$1,0)</f>
        <v>2017</v>
      </c>
      <c r="N563" s="1">
        <v>0.66666666666666696</v>
      </c>
      <c r="O563" t="s">
        <v>10</v>
      </c>
      <c r="P563" t="str">
        <f t="shared" si="94"/>
        <v>h</v>
      </c>
      <c r="Q563">
        <f t="shared" ca="1" si="95"/>
        <v>1062</v>
      </c>
      <c r="R563">
        <f t="shared" ca="1" si="96"/>
        <v>1066</v>
      </c>
      <c r="T563" t="s">
        <v>11</v>
      </c>
      <c r="U563" t="str">
        <f t="shared" si="88"/>
        <v>&lt;person id="559" age="21"&gt; &lt;plan selected="yes"&gt;</v>
      </c>
      <c r="V563" t="str">
        <f t="shared" ca="1" si="89"/>
        <v>&lt;act type="h" x="1062" y="1066" end_time="06:00:00" /&gt;</v>
      </c>
      <c r="W563" t="str">
        <f t="shared" si="90"/>
        <v>&lt;leg mode="car"&gt;&lt;/leg&gt;</v>
      </c>
      <c r="X563" t="str">
        <f t="shared" ca="1" si="91"/>
        <v>&lt;act type="w" x="847" y="2017" end_time="16:00:00" /&gt;</v>
      </c>
      <c r="Y563" t="str">
        <f t="shared" si="92"/>
        <v>&lt;leg mode="car"&gt;&lt;/leg&gt;</v>
      </c>
      <c r="Z563" t="str">
        <f t="shared" ca="1" si="93"/>
        <v>&lt;act type="h" x="1062" y="1066" /&gt; &lt;/plan&gt; &lt;/person&gt;</v>
      </c>
    </row>
    <row r="564" spans="1:26" x14ac:dyDescent="0.25">
      <c r="A564">
        <v>11</v>
      </c>
      <c r="B564">
        <v>12</v>
      </c>
      <c r="D564">
        <v>560</v>
      </c>
      <c r="E564">
        <v>21</v>
      </c>
      <c r="F564" t="s">
        <v>37</v>
      </c>
      <c r="G564">
        <f ca="1">ROUND(INDEX(nodes!$B:$B,MATCH(A564,nodes!$A:$A,0))+RAND()*$B$1*2-$B$1,0)</f>
        <v>1040</v>
      </c>
      <c r="H564">
        <f ca="1">ROUND(INDEX(nodes!$C:$C,MATCH(A564,nodes!$A:$A,0))+RAND()*$B$1*2-$B$1,0)</f>
        <v>1241</v>
      </c>
      <c r="I564" s="1">
        <v>0.25</v>
      </c>
      <c r="J564" t="s">
        <v>10</v>
      </c>
      <c r="K564" t="s">
        <v>38</v>
      </c>
      <c r="L564">
        <f ca="1">ROUND(INDEX(nodes!$B:$B,MATCH(B564,nodes!$A:$A,0))+RAND()*$B$1*2-$B$1,0)</f>
        <v>1042</v>
      </c>
      <c r="M564">
        <f ca="1">ROUND(INDEX(nodes!$C:$C,MATCH(B564,nodes!$A:$A,0))+RAND()*$B$1*2-$B$1,0)</f>
        <v>1814</v>
      </c>
      <c r="N564" s="1">
        <v>0.66666666666666696</v>
      </c>
      <c r="O564" t="s">
        <v>10</v>
      </c>
      <c r="P564" t="str">
        <f t="shared" si="94"/>
        <v>h</v>
      </c>
      <c r="Q564">
        <f t="shared" ca="1" si="95"/>
        <v>1040</v>
      </c>
      <c r="R564">
        <f t="shared" ca="1" si="96"/>
        <v>1241</v>
      </c>
      <c r="T564" t="s">
        <v>11</v>
      </c>
      <c r="U564" t="str">
        <f t="shared" si="88"/>
        <v>&lt;person id="560" age="21"&gt; &lt;plan selected="yes"&gt;</v>
      </c>
      <c r="V564" t="str">
        <f t="shared" ca="1" si="89"/>
        <v>&lt;act type="h" x="1040" y="1241" end_time="06:00:00" /&gt;</v>
      </c>
      <c r="W564" t="str">
        <f t="shared" si="90"/>
        <v>&lt;leg mode="car"&gt;&lt;/leg&gt;</v>
      </c>
      <c r="X564" t="str">
        <f t="shared" ca="1" si="91"/>
        <v>&lt;act type="w" x="1042" y="1814" end_time="16:00:00" /&gt;</v>
      </c>
      <c r="Y564" t="str">
        <f t="shared" si="92"/>
        <v>&lt;leg mode="car"&gt;&lt;/leg&gt;</v>
      </c>
      <c r="Z564" t="str">
        <f t="shared" ca="1" si="93"/>
        <v>&lt;act type="h" x="1040" y="1241" /&gt; &lt;/plan&gt; &lt;/person&gt;</v>
      </c>
    </row>
    <row r="565" spans="1:26" x14ac:dyDescent="0.25">
      <c r="A565">
        <v>11</v>
      </c>
      <c r="B565">
        <v>12</v>
      </c>
      <c r="D565">
        <v>561</v>
      </c>
      <c r="E565">
        <v>21</v>
      </c>
      <c r="F565" t="s">
        <v>37</v>
      </c>
      <c r="G565">
        <f ca="1">ROUND(INDEX(nodes!$B:$B,MATCH(A565,nodes!$A:$A,0))+RAND()*$B$1*2-$B$1,0)</f>
        <v>1122</v>
      </c>
      <c r="H565">
        <f ca="1">ROUND(INDEX(nodes!$C:$C,MATCH(A565,nodes!$A:$A,0))+RAND()*$B$1*2-$B$1,0)</f>
        <v>932</v>
      </c>
      <c r="I565" s="1">
        <v>0.25</v>
      </c>
      <c r="J565" t="s">
        <v>10</v>
      </c>
      <c r="K565" t="s">
        <v>38</v>
      </c>
      <c r="L565">
        <f ca="1">ROUND(INDEX(nodes!$B:$B,MATCH(B565,nodes!$A:$A,0))+RAND()*$B$1*2-$B$1,0)</f>
        <v>1227</v>
      </c>
      <c r="M565">
        <f ca="1">ROUND(INDEX(nodes!$C:$C,MATCH(B565,nodes!$A:$A,0))+RAND()*$B$1*2-$B$1,0)</f>
        <v>1907</v>
      </c>
      <c r="N565" s="1">
        <v>0.66666666666666696</v>
      </c>
      <c r="O565" t="s">
        <v>10</v>
      </c>
      <c r="P565" t="str">
        <f t="shared" si="94"/>
        <v>h</v>
      </c>
      <c r="Q565">
        <f t="shared" ca="1" si="95"/>
        <v>1122</v>
      </c>
      <c r="R565">
        <f t="shared" ca="1" si="96"/>
        <v>932</v>
      </c>
      <c r="T565" t="s">
        <v>11</v>
      </c>
      <c r="U565" t="str">
        <f t="shared" si="88"/>
        <v>&lt;person id="561" age="21"&gt; &lt;plan selected="yes"&gt;</v>
      </c>
      <c r="V565" t="str">
        <f t="shared" ca="1" si="89"/>
        <v>&lt;act type="h" x="1122" y="932" end_time="06:00:00" /&gt;</v>
      </c>
      <c r="W565" t="str">
        <f t="shared" si="90"/>
        <v>&lt;leg mode="car"&gt;&lt;/leg&gt;</v>
      </c>
      <c r="X565" t="str">
        <f t="shared" ca="1" si="91"/>
        <v>&lt;act type="w" x="1227" y="1907" end_time="16:00:00" /&gt;</v>
      </c>
      <c r="Y565" t="str">
        <f t="shared" si="92"/>
        <v>&lt;leg mode="car"&gt;&lt;/leg&gt;</v>
      </c>
      <c r="Z565" t="str">
        <f t="shared" ca="1" si="93"/>
        <v>&lt;act type="h" x="1122" y="932" /&gt; &lt;/plan&gt; &lt;/person&gt;</v>
      </c>
    </row>
    <row r="566" spans="1:26" x14ac:dyDescent="0.25">
      <c r="A566">
        <v>11</v>
      </c>
      <c r="B566">
        <v>12</v>
      </c>
      <c r="D566">
        <v>562</v>
      </c>
      <c r="E566">
        <v>21</v>
      </c>
      <c r="F566" t="s">
        <v>37</v>
      </c>
      <c r="G566">
        <f ca="1">ROUND(INDEX(nodes!$B:$B,MATCH(A566,nodes!$A:$A,0))+RAND()*$B$1*2-$B$1,0)</f>
        <v>1199</v>
      </c>
      <c r="H566">
        <f ca="1">ROUND(INDEX(nodes!$C:$C,MATCH(A566,nodes!$A:$A,0))+RAND()*$B$1*2-$B$1,0)</f>
        <v>1235</v>
      </c>
      <c r="I566" s="1">
        <v>0.25</v>
      </c>
      <c r="J566" t="s">
        <v>10</v>
      </c>
      <c r="K566" t="s">
        <v>38</v>
      </c>
      <c r="L566">
        <f ca="1">ROUND(INDEX(nodes!$B:$B,MATCH(B566,nodes!$A:$A,0))+RAND()*$B$1*2-$B$1,0)</f>
        <v>902</v>
      </c>
      <c r="M566">
        <f ca="1">ROUND(INDEX(nodes!$C:$C,MATCH(B566,nodes!$A:$A,0))+RAND()*$B$1*2-$B$1,0)</f>
        <v>2292</v>
      </c>
      <c r="N566" s="1">
        <v>0.66666666666666696</v>
      </c>
      <c r="O566" t="s">
        <v>10</v>
      </c>
      <c r="P566" t="str">
        <f t="shared" si="94"/>
        <v>h</v>
      </c>
      <c r="Q566">
        <f t="shared" ca="1" si="95"/>
        <v>1199</v>
      </c>
      <c r="R566">
        <f t="shared" ca="1" si="96"/>
        <v>1235</v>
      </c>
      <c r="T566" t="s">
        <v>11</v>
      </c>
      <c r="U566" t="str">
        <f t="shared" si="88"/>
        <v>&lt;person id="562" age="21"&gt; &lt;plan selected="yes"&gt;</v>
      </c>
      <c r="V566" t="str">
        <f t="shared" ca="1" si="89"/>
        <v>&lt;act type="h" x="1199" y="1235" end_time="06:00:00" /&gt;</v>
      </c>
      <c r="W566" t="str">
        <f t="shared" si="90"/>
        <v>&lt;leg mode="car"&gt;&lt;/leg&gt;</v>
      </c>
      <c r="X566" t="str">
        <f t="shared" ca="1" si="91"/>
        <v>&lt;act type="w" x="902" y="2292" end_time="16:00:00" /&gt;</v>
      </c>
      <c r="Y566" t="str">
        <f t="shared" si="92"/>
        <v>&lt;leg mode="car"&gt;&lt;/leg&gt;</v>
      </c>
      <c r="Z566" t="str">
        <f t="shared" ca="1" si="93"/>
        <v>&lt;act type="h" x="1199" y="1235" /&gt; &lt;/plan&gt; &lt;/person&gt;</v>
      </c>
    </row>
    <row r="567" spans="1:26" x14ac:dyDescent="0.25">
      <c r="A567">
        <v>11</v>
      </c>
      <c r="B567">
        <v>12</v>
      </c>
      <c r="D567">
        <v>563</v>
      </c>
      <c r="E567">
        <v>21</v>
      </c>
      <c r="F567" t="s">
        <v>37</v>
      </c>
      <c r="G567">
        <f ca="1">ROUND(INDEX(nodes!$B:$B,MATCH(A567,nodes!$A:$A,0))+RAND()*$B$1*2-$B$1,0)</f>
        <v>1288</v>
      </c>
      <c r="H567">
        <f ca="1">ROUND(INDEX(nodes!$C:$C,MATCH(A567,nodes!$A:$A,0))+RAND()*$B$1*2-$B$1,0)</f>
        <v>1003</v>
      </c>
      <c r="I567" s="1">
        <v>0.25</v>
      </c>
      <c r="J567" t="s">
        <v>10</v>
      </c>
      <c r="K567" t="s">
        <v>38</v>
      </c>
      <c r="L567">
        <f ca="1">ROUND(INDEX(nodes!$B:$B,MATCH(B567,nodes!$A:$A,0))+RAND()*$B$1*2-$B$1,0)</f>
        <v>773</v>
      </c>
      <c r="M567">
        <f ca="1">ROUND(INDEX(nodes!$C:$C,MATCH(B567,nodes!$A:$A,0))+RAND()*$B$1*2-$B$1,0)</f>
        <v>1750</v>
      </c>
      <c r="N567" s="1">
        <v>0.66666666666666696</v>
      </c>
      <c r="O567" t="s">
        <v>10</v>
      </c>
      <c r="P567" t="str">
        <f t="shared" si="94"/>
        <v>h</v>
      </c>
      <c r="Q567">
        <f t="shared" ca="1" si="95"/>
        <v>1288</v>
      </c>
      <c r="R567">
        <f t="shared" ca="1" si="96"/>
        <v>1003</v>
      </c>
      <c r="T567" t="s">
        <v>11</v>
      </c>
      <c r="U567" t="str">
        <f t="shared" si="88"/>
        <v>&lt;person id="563" age="21"&gt; &lt;plan selected="yes"&gt;</v>
      </c>
      <c r="V567" t="str">
        <f t="shared" ca="1" si="89"/>
        <v>&lt;act type="h" x="1288" y="1003" end_time="06:00:00" /&gt;</v>
      </c>
      <c r="W567" t="str">
        <f t="shared" si="90"/>
        <v>&lt;leg mode="car"&gt;&lt;/leg&gt;</v>
      </c>
      <c r="X567" t="str">
        <f t="shared" ca="1" si="91"/>
        <v>&lt;act type="w" x="773" y="1750" end_time="16:00:00" /&gt;</v>
      </c>
      <c r="Y567" t="str">
        <f t="shared" si="92"/>
        <v>&lt;leg mode="car"&gt;&lt;/leg&gt;</v>
      </c>
      <c r="Z567" t="str">
        <f t="shared" ca="1" si="93"/>
        <v>&lt;act type="h" x="1288" y="1003" /&gt; &lt;/plan&gt; &lt;/person&gt;</v>
      </c>
    </row>
    <row r="568" spans="1:26" x14ac:dyDescent="0.25">
      <c r="A568">
        <v>11</v>
      </c>
      <c r="B568">
        <v>12</v>
      </c>
      <c r="D568">
        <v>564</v>
      </c>
      <c r="E568">
        <v>21</v>
      </c>
      <c r="F568" t="s">
        <v>37</v>
      </c>
      <c r="G568">
        <f ca="1">ROUND(INDEX(nodes!$B:$B,MATCH(A568,nodes!$A:$A,0))+RAND()*$B$1*2-$B$1,0)</f>
        <v>877</v>
      </c>
      <c r="H568">
        <f ca="1">ROUND(INDEX(nodes!$C:$C,MATCH(A568,nodes!$A:$A,0))+RAND()*$B$1*2-$B$1,0)</f>
        <v>809</v>
      </c>
      <c r="I568" s="1">
        <v>0.25</v>
      </c>
      <c r="J568" t="s">
        <v>10</v>
      </c>
      <c r="K568" t="s">
        <v>38</v>
      </c>
      <c r="L568">
        <f ca="1">ROUND(INDEX(nodes!$B:$B,MATCH(B568,nodes!$A:$A,0))+RAND()*$B$1*2-$B$1,0)</f>
        <v>1204</v>
      </c>
      <c r="M568">
        <f ca="1">ROUND(INDEX(nodes!$C:$C,MATCH(B568,nodes!$A:$A,0))+RAND()*$B$1*2-$B$1,0)</f>
        <v>2271</v>
      </c>
      <c r="N568" s="1">
        <v>0.66666666666666696</v>
      </c>
      <c r="O568" t="s">
        <v>10</v>
      </c>
      <c r="P568" t="str">
        <f t="shared" si="94"/>
        <v>h</v>
      </c>
      <c r="Q568">
        <f t="shared" ca="1" si="95"/>
        <v>877</v>
      </c>
      <c r="R568">
        <f t="shared" ca="1" si="96"/>
        <v>809</v>
      </c>
      <c r="T568" t="s">
        <v>11</v>
      </c>
      <c r="U568" t="str">
        <f t="shared" si="88"/>
        <v>&lt;person id="564" age="21"&gt; &lt;plan selected="yes"&gt;</v>
      </c>
      <c r="V568" t="str">
        <f t="shared" ca="1" si="89"/>
        <v>&lt;act type="h" x="877" y="809" end_time="06:00:00" /&gt;</v>
      </c>
      <c r="W568" t="str">
        <f t="shared" si="90"/>
        <v>&lt;leg mode="car"&gt;&lt;/leg&gt;</v>
      </c>
      <c r="X568" t="str">
        <f t="shared" ca="1" si="91"/>
        <v>&lt;act type="w" x="1204" y="2271" end_time="16:00:00" /&gt;</v>
      </c>
      <c r="Y568" t="str">
        <f t="shared" si="92"/>
        <v>&lt;leg mode="car"&gt;&lt;/leg&gt;</v>
      </c>
      <c r="Z568" t="str">
        <f t="shared" ca="1" si="93"/>
        <v>&lt;act type="h" x="877" y="809" /&gt; &lt;/plan&gt; &lt;/person&gt;</v>
      </c>
    </row>
    <row r="569" spans="1:26" x14ac:dyDescent="0.25">
      <c r="A569">
        <v>11</v>
      </c>
      <c r="B569">
        <v>12</v>
      </c>
      <c r="D569">
        <v>565</v>
      </c>
      <c r="E569">
        <v>21</v>
      </c>
      <c r="F569" t="s">
        <v>37</v>
      </c>
      <c r="G569">
        <f ca="1">ROUND(INDEX(nodes!$B:$B,MATCH(A569,nodes!$A:$A,0))+RAND()*$B$1*2-$B$1,0)</f>
        <v>1214</v>
      </c>
      <c r="H569">
        <f ca="1">ROUND(INDEX(nodes!$C:$C,MATCH(A569,nodes!$A:$A,0))+RAND()*$B$1*2-$B$1,0)</f>
        <v>1073</v>
      </c>
      <c r="I569" s="1">
        <v>0.25</v>
      </c>
      <c r="J569" t="s">
        <v>10</v>
      </c>
      <c r="K569" t="s">
        <v>38</v>
      </c>
      <c r="L569">
        <f ca="1">ROUND(INDEX(nodes!$B:$B,MATCH(B569,nodes!$A:$A,0))+RAND()*$B$1*2-$B$1,0)</f>
        <v>914</v>
      </c>
      <c r="M569">
        <f ca="1">ROUND(INDEX(nodes!$C:$C,MATCH(B569,nodes!$A:$A,0))+RAND()*$B$1*2-$B$1,0)</f>
        <v>2163</v>
      </c>
      <c r="N569" s="1">
        <v>0.66666666666666696</v>
      </c>
      <c r="O569" t="s">
        <v>10</v>
      </c>
      <c r="P569" t="str">
        <f t="shared" si="94"/>
        <v>h</v>
      </c>
      <c r="Q569">
        <f t="shared" ca="1" si="95"/>
        <v>1214</v>
      </c>
      <c r="R569">
        <f t="shared" ca="1" si="96"/>
        <v>1073</v>
      </c>
      <c r="T569" t="s">
        <v>11</v>
      </c>
      <c r="U569" t="str">
        <f t="shared" si="88"/>
        <v>&lt;person id="565" age="21"&gt; &lt;plan selected="yes"&gt;</v>
      </c>
      <c r="V569" t="str">
        <f t="shared" ca="1" si="89"/>
        <v>&lt;act type="h" x="1214" y="1073" end_time="06:00:00" /&gt;</v>
      </c>
      <c r="W569" t="str">
        <f t="shared" si="90"/>
        <v>&lt;leg mode="car"&gt;&lt;/leg&gt;</v>
      </c>
      <c r="X569" t="str">
        <f t="shared" ca="1" si="91"/>
        <v>&lt;act type="w" x="914" y="2163" end_time="16:00:00" /&gt;</v>
      </c>
      <c r="Y569" t="str">
        <f t="shared" si="92"/>
        <v>&lt;leg mode="car"&gt;&lt;/leg&gt;</v>
      </c>
      <c r="Z569" t="str">
        <f t="shared" ca="1" si="93"/>
        <v>&lt;act type="h" x="1214" y="1073" /&gt; &lt;/plan&gt; &lt;/person&gt;</v>
      </c>
    </row>
    <row r="570" spans="1:26" x14ac:dyDescent="0.25">
      <c r="A570">
        <v>11</v>
      </c>
      <c r="B570">
        <v>12</v>
      </c>
      <c r="D570">
        <v>566</v>
      </c>
      <c r="E570">
        <v>21</v>
      </c>
      <c r="F570" t="s">
        <v>37</v>
      </c>
      <c r="G570">
        <f ca="1">ROUND(INDEX(nodes!$B:$B,MATCH(A570,nodes!$A:$A,0))+RAND()*$B$1*2-$B$1,0)</f>
        <v>1045</v>
      </c>
      <c r="H570">
        <f ca="1">ROUND(INDEX(nodes!$C:$C,MATCH(A570,nodes!$A:$A,0))+RAND()*$B$1*2-$B$1,0)</f>
        <v>1174</v>
      </c>
      <c r="I570" s="1">
        <v>0.25</v>
      </c>
      <c r="J570" t="s">
        <v>10</v>
      </c>
      <c r="K570" t="s">
        <v>38</v>
      </c>
      <c r="L570">
        <f ca="1">ROUND(INDEX(nodes!$B:$B,MATCH(B570,nodes!$A:$A,0))+RAND()*$B$1*2-$B$1,0)</f>
        <v>1063</v>
      </c>
      <c r="M570">
        <f ca="1">ROUND(INDEX(nodes!$C:$C,MATCH(B570,nodes!$A:$A,0))+RAND()*$B$1*2-$B$1,0)</f>
        <v>2209</v>
      </c>
      <c r="N570" s="1">
        <v>0.66666666666666696</v>
      </c>
      <c r="O570" t="s">
        <v>10</v>
      </c>
      <c r="P570" t="str">
        <f t="shared" si="94"/>
        <v>h</v>
      </c>
      <c r="Q570">
        <f t="shared" ca="1" si="95"/>
        <v>1045</v>
      </c>
      <c r="R570">
        <f t="shared" ca="1" si="96"/>
        <v>1174</v>
      </c>
      <c r="T570" t="s">
        <v>11</v>
      </c>
      <c r="U570" t="str">
        <f t="shared" si="88"/>
        <v>&lt;person id="566" age="21"&gt; &lt;plan selected="yes"&gt;</v>
      </c>
      <c r="V570" t="str">
        <f t="shared" ca="1" si="89"/>
        <v>&lt;act type="h" x="1045" y="1174" end_time="06:00:00" /&gt;</v>
      </c>
      <c r="W570" t="str">
        <f t="shared" si="90"/>
        <v>&lt;leg mode="car"&gt;&lt;/leg&gt;</v>
      </c>
      <c r="X570" t="str">
        <f t="shared" ca="1" si="91"/>
        <v>&lt;act type="w" x="1063" y="2209" end_time="16:00:00" /&gt;</v>
      </c>
      <c r="Y570" t="str">
        <f t="shared" si="92"/>
        <v>&lt;leg mode="car"&gt;&lt;/leg&gt;</v>
      </c>
      <c r="Z570" t="str">
        <f t="shared" ca="1" si="93"/>
        <v>&lt;act type="h" x="1045" y="1174" /&gt; &lt;/plan&gt; &lt;/person&gt;</v>
      </c>
    </row>
    <row r="571" spans="1:26" x14ac:dyDescent="0.25">
      <c r="A571">
        <v>11</v>
      </c>
      <c r="B571">
        <v>12</v>
      </c>
      <c r="D571">
        <v>567</v>
      </c>
      <c r="E571">
        <v>21</v>
      </c>
      <c r="F571" t="s">
        <v>37</v>
      </c>
      <c r="G571">
        <f ca="1">ROUND(INDEX(nodes!$B:$B,MATCH(A571,nodes!$A:$A,0))+RAND()*$B$1*2-$B$1,0)</f>
        <v>951</v>
      </c>
      <c r="H571">
        <f ca="1">ROUND(INDEX(nodes!$C:$C,MATCH(A571,nodes!$A:$A,0))+RAND()*$B$1*2-$B$1,0)</f>
        <v>1238</v>
      </c>
      <c r="I571" s="1">
        <v>0.25</v>
      </c>
      <c r="J571" t="s">
        <v>10</v>
      </c>
      <c r="K571" t="s">
        <v>38</v>
      </c>
      <c r="L571">
        <f ca="1">ROUND(INDEX(nodes!$B:$B,MATCH(B571,nodes!$A:$A,0))+RAND()*$B$1*2-$B$1,0)</f>
        <v>830</v>
      </c>
      <c r="M571">
        <f ca="1">ROUND(INDEX(nodes!$C:$C,MATCH(B571,nodes!$A:$A,0))+RAND()*$B$1*2-$B$1,0)</f>
        <v>1901</v>
      </c>
      <c r="N571" s="1">
        <v>0.66666666666666696</v>
      </c>
      <c r="O571" t="s">
        <v>10</v>
      </c>
      <c r="P571" t="str">
        <f t="shared" si="94"/>
        <v>h</v>
      </c>
      <c r="Q571">
        <f t="shared" ca="1" si="95"/>
        <v>951</v>
      </c>
      <c r="R571">
        <f t="shared" ca="1" si="96"/>
        <v>1238</v>
      </c>
      <c r="T571" t="s">
        <v>11</v>
      </c>
      <c r="U571" t="str">
        <f t="shared" si="88"/>
        <v>&lt;person id="567" age="21"&gt; &lt;plan selected="yes"&gt;</v>
      </c>
      <c r="V571" t="str">
        <f t="shared" ca="1" si="89"/>
        <v>&lt;act type="h" x="951" y="1238" end_time="06:00:00" /&gt;</v>
      </c>
      <c r="W571" t="str">
        <f t="shared" si="90"/>
        <v>&lt;leg mode="car"&gt;&lt;/leg&gt;</v>
      </c>
      <c r="X571" t="str">
        <f t="shared" ca="1" si="91"/>
        <v>&lt;act type="w" x="830" y="1901" end_time="16:00:00" /&gt;</v>
      </c>
      <c r="Y571" t="str">
        <f t="shared" si="92"/>
        <v>&lt;leg mode="car"&gt;&lt;/leg&gt;</v>
      </c>
      <c r="Z571" t="str">
        <f t="shared" ca="1" si="93"/>
        <v>&lt;act type="h" x="951" y="1238" /&gt; &lt;/plan&gt; &lt;/person&gt;</v>
      </c>
    </row>
    <row r="572" spans="1:26" x14ac:dyDescent="0.25">
      <c r="A572">
        <v>11</v>
      </c>
      <c r="B572">
        <v>12</v>
      </c>
      <c r="D572">
        <v>568</v>
      </c>
      <c r="E572">
        <v>21</v>
      </c>
      <c r="F572" t="s">
        <v>37</v>
      </c>
      <c r="G572">
        <f ca="1">ROUND(INDEX(nodes!$B:$B,MATCH(A572,nodes!$A:$A,0))+RAND()*$B$1*2-$B$1,0)</f>
        <v>1270</v>
      </c>
      <c r="H572">
        <f ca="1">ROUND(INDEX(nodes!$C:$C,MATCH(A572,nodes!$A:$A,0))+RAND()*$B$1*2-$B$1,0)</f>
        <v>1163</v>
      </c>
      <c r="I572" s="1">
        <v>0.25</v>
      </c>
      <c r="J572" t="s">
        <v>10</v>
      </c>
      <c r="K572" t="s">
        <v>38</v>
      </c>
      <c r="L572">
        <f ca="1">ROUND(INDEX(nodes!$B:$B,MATCH(B572,nodes!$A:$A,0))+RAND()*$B$1*2-$B$1,0)</f>
        <v>846</v>
      </c>
      <c r="M572">
        <f ca="1">ROUND(INDEX(nodes!$C:$C,MATCH(B572,nodes!$A:$A,0))+RAND()*$B$1*2-$B$1,0)</f>
        <v>1903</v>
      </c>
      <c r="N572" s="1">
        <v>0.66666666666666696</v>
      </c>
      <c r="O572" t="s">
        <v>10</v>
      </c>
      <c r="P572" t="str">
        <f t="shared" si="94"/>
        <v>h</v>
      </c>
      <c r="Q572">
        <f t="shared" ca="1" si="95"/>
        <v>1270</v>
      </c>
      <c r="R572">
        <f t="shared" ca="1" si="96"/>
        <v>1163</v>
      </c>
      <c r="T572" t="s">
        <v>11</v>
      </c>
      <c r="U572" t="str">
        <f t="shared" si="88"/>
        <v>&lt;person id="568" age="21"&gt; &lt;plan selected="yes"&gt;</v>
      </c>
      <c r="V572" t="str">
        <f t="shared" ca="1" si="89"/>
        <v>&lt;act type="h" x="1270" y="1163" end_time="06:00:00" /&gt;</v>
      </c>
      <c r="W572" t="str">
        <f t="shared" si="90"/>
        <v>&lt;leg mode="car"&gt;&lt;/leg&gt;</v>
      </c>
      <c r="X572" t="str">
        <f t="shared" ca="1" si="91"/>
        <v>&lt;act type="w" x="846" y="1903" end_time="16:00:00" /&gt;</v>
      </c>
      <c r="Y572" t="str">
        <f t="shared" si="92"/>
        <v>&lt;leg mode="car"&gt;&lt;/leg&gt;</v>
      </c>
      <c r="Z572" t="str">
        <f t="shared" ca="1" si="93"/>
        <v>&lt;act type="h" x="1270" y="1163" /&gt; &lt;/plan&gt; &lt;/person&gt;</v>
      </c>
    </row>
    <row r="573" spans="1:26" x14ac:dyDescent="0.25">
      <c r="A573">
        <v>11</v>
      </c>
      <c r="B573">
        <v>12</v>
      </c>
      <c r="D573">
        <v>569</v>
      </c>
      <c r="E573">
        <v>21</v>
      </c>
      <c r="F573" t="s">
        <v>37</v>
      </c>
      <c r="G573">
        <f ca="1">ROUND(INDEX(nodes!$B:$B,MATCH(A573,nodes!$A:$A,0))+RAND()*$B$1*2-$B$1,0)</f>
        <v>1025</v>
      </c>
      <c r="H573">
        <f ca="1">ROUND(INDEX(nodes!$C:$C,MATCH(A573,nodes!$A:$A,0))+RAND()*$B$1*2-$B$1,0)</f>
        <v>867</v>
      </c>
      <c r="I573" s="1">
        <v>0.25</v>
      </c>
      <c r="J573" t="s">
        <v>10</v>
      </c>
      <c r="K573" t="s">
        <v>38</v>
      </c>
      <c r="L573">
        <f ca="1">ROUND(INDEX(nodes!$B:$B,MATCH(B573,nodes!$A:$A,0))+RAND()*$B$1*2-$B$1,0)</f>
        <v>791</v>
      </c>
      <c r="M573">
        <f ca="1">ROUND(INDEX(nodes!$C:$C,MATCH(B573,nodes!$A:$A,0))+RAND()*$B$1*2-$B$1,0)</f>
        <v>2025</v>
      </c>
      <c r="N573" s="1">
        <v>0.66666666666666696</v>
      </c>
      <c r="O573" t="s">
        <v>10</v>
      </c>
      <c r="P573" t="str">
        <f t="shared" si="94"/>
        <v>h</v>
      </c>
      <c r="Q573">
        <f t="shared" ca="1" si="95"/>
        <v>1025</v>
      </c>
      <c r="R573">
        <f t="shared" ca="1" si="96"/>
        <v>867</v>
      </c>
      <c r="T573" t="s">
        <v>11</v>
      </c>
      <c r="U573" t="str">
        <f t="shared" si="88"/>
        <v>&lt;person id="569" age="21"&gt; &lt;plan selected="yes"&gt;</v>
      </c>
      <c r="V573" t="str">
        <f t="shared" ca="1" si="89"/>
        <v>&lt;act type="h" x="1025" y="867" end_time="06:00:00" /&gt;</v>
      </c>
      <c r="W573" t="str">
        <f t="shared" si="90"/>
        <v>&lt;leg mode="car"&gt;&lt;/leg&gt;</v>
      </c>
      <c r="X573" t="str">
        <f t="shared" ca="1" si="91"/>
        <v>&lt;act type="w" x="791" y="2025" end_time="16:00:00" /&gt;</v>
      </c>
      <c r="Y573" t="str">
        <f t="shared" si="92"/>
        <v>&lt;leg mode="car"&gt;&lt;/leg&gt;</v>
      </c>
      <c r="Z573" t="str">
        <f t="shared" ca="1" si="93"/>
        <v>&lt;act type="h" x="1025" y="867" /&gt; &lt;/plan&gt; &lt;/person&gt;</v>
      </c>
    </row>
    <row r="574" spans="1:26" x14ac:dyDescent="0.25">
      <c r="A574">
        <v>11</v>
      </c>
      <c r="B574">
        <v>12</v>
      </c>
      <c r="D574">
        <v>570</v>
      </c>
      <c r="E574">
        <v>21</v>
      </c>
      <c r="F574" t="s">
        <v>37</v>
      </c>
      <c r="G574">
        <f ca="1">ROUND(INDEX(nodes!$B:$B,MATCH(A574,nodes!$A:$A,0))+RAND()*$B$1*2-$B$1,0)</f>
        <v>909</v>
      </c>
      <c r="H574">
        <f ca="1">ROUND(INDEX(nodes!$C:$C,MATCH(A574,nodes!$A:$A,0))+RAND()*$B$1*2-$B$1,0)</f>
        <v>1103</v>
      </c>
      <c r="I574" s="1">
        <v>0.25</v>
      </c>
      <c r="J574" t="s">
        <v>10</v>
      </c>
      <c r="K574" t="s">
        <v>38</v>
      </c>
      <c r="L574">
        <f ca="1">ROUND(INDEX(nodes!$B:$B,MATCH(B574,nodes!$A:$A,0))+RAND()*$B$1*2-$B$1,0)</f>
        <v>993</v>
      </c>
      <c r="M574">
        <f ca="1">ROUND(INDEX(nodes!$C:$C,MATCH(B574,nodes!$A:$A,0))+RAND()*$B$1*2-$B$1,0)</f>
        <v>1865</v>
      </c>
      <c r="N574" s="1">
        <v>0.66666666666666696</v>
      </c>
      <c r="O574" t="s">
        <v>10</v>
      </c>
      <c r="P574" t="str">
        <f t="shared" si="94"/>
        <v>h</v>
      </c>
      <c r="Q574">
        <f t="shared" ca="1" si="95"/>
        <v>909</v>
      </c>
      <c r="R574">
        <f t="shared" ca="1" si="96"/>
        <v>1103</v>
      </c>
      <c r="T574" t="s">
        <v>11</v>
      </c>
      <c r="U574" t="str">
        <f t="shared" si="88"/>
        <v>&lt;person id="570" age="21"&gt; &lt;plan selected="yes"&gt;</v>
      </c>
      <c r="V574" t="str">
        <f t="shared" ca="1" si="89"/>
        <v>&lt;act type="h" x="909" y="1103" end_time="06:00:00" /&gt;</v>
      </c>
      <c r="W574" t="str">
        <f t="shared" si="90"/>
        <v>&lt;leg mode="car"&gt;&lt;/leg&gt;</v>
      </c>
      <c r="X574" t="str">
        <f t="shared" ca="1" si="91"/>
        <v>&lt;act type="w" x="993" y="1865" end_time="16:00:00" /&gt;</v>
      </c>
      <c r="Y574" t="str">
        <f t="shared" si="92"/>
        <v>&lt;leg mode="car"&gt;&lt;/leg&gt;</v>
      </c>
      <c r="Z574" t="str">
        <f t="shared" ca="1" si="93"/>
        <v>&lt;act type="h" x="909" y="1103" /&gt; &lt;/plan&gt; &lt;/person&gt;</v>
      </c>
    </row>
    <row r="575" spans="1:26" x14ac:dyDescent="0.25">
      <c r="A575">
        <v>11</v>
      </c>
      <c r="B575">
        <v>12</v>
      </c>
      <c r="D575">
        <v>571</v>
      </c>
      <c r="E575">
        <v>21</v>
      </c>
      <c r="F575" t="s">
        <v>37</v>
      </c>
      <c r="G575">
        <f ca="1">ROUND(INDEX(nodes!$B:$B,MATCH(A575,nodes!$A:$A,0))+RAND()*$B$1*2-$B$1,0)</f>
        <v>981</v>
      </c>
      <c r="H575">
        <f ca="1">ROUND(INDEX(nodes!$C:$C,MATCH(A575,nodes!$A:$A,0))+RAND()*$B$1*2-$B$1,0)</f>
        <v>1025</v>
      </c>
      <c r="I575" s="1">
        <v>0.25</v>
      </c>
      <c r="J575" t="s">
        <v>10</v>
      </c>
      <c r="K575" t="s">
        <v>38</v>
      </c>
      <c r="L575">
        <f ca="1">ROUND(INDEX(nodes!$B:$B,MATCH(B575,nodes!$A:$A,0))+RAND()*$B$1*2-$B$1,0)</f>
        <v>974</v>
      </c>
      <c r="M575">
        <f ca="1">ROUND(INDEX(nodes!$C:$C,MATCH(B575,nodes!$A:$A,0))+RAND()*$B$1*2-$B$1,0)</f>
        <v>1756</v>
      </c>
      <c r="N575" s="1">
        <v>0.66666666666666696</v>
      </c>
      <c r="O575" t="s">
        <v>10</v>
      </c>
      <c r="P575" t="str">
        <f t="shared" si="94"/>
        <v>h</v>
      </c>
      <c r="Q575">
        <f t="shared" ca="1" si="95"/>
        <v>981</v>
      </c>
      <c r="R575">
        <f t="shared" ca="1" si="96"/>
        <v>1025</v>
      </c>
      <c r="T575" t="s">
        <v>11</v>
      </c>
      <c r="U575" t="str">
        <f t="shared" si="88"/>
        <v>&lt;person id="571" age="21"&gt; &lt;plan selected="yes"&gt;</v>
      </c>
      <c r="V575" t="str">
        <f t="shared" ca="1" si="89"/>
        <v>&lt;act type="h" x="981" y="1025" end_time="06:00:00" /&gt;</v>
      </c>
      <c r="W575" t="str">
        <f t="shared" si="90"/>
        <v>&lt;leg mode="car"&gt;&lt;/leg&gt;</v>
      </c>
      <c r="X575" t="str">
        <f t="shared" ca="1" si="91"/>
        <v>&lt;act type="w" x="974" y="1756" end_time="16:00:00" /&gt;</v>
      </c>
      <c r="Y575" t="str">
        <f t="shared" si="92"/>
        <v>&lt;leg mode="car"&gt;&lt;/leg&gt;</v>
      </c>
      <c r="Z575" t="str">
        <f t="shared" ca="1" si="93"/>
        <v>&lt;act type="h" x="981" y="1025" /&gt; &lt;/plan&gt; &lt;/person&gt;</v>
      </c>
    </row>
    <row r="576" spans="1:26" x14ac:dyDescent="0.25">
      <c r="A576">
        <v>11</v>
      </c>
      <c r="B576">
        <v>12</v>
      </c>
      <c r="D576">
        <v>572</v>
      </c>
      <c r="E576">
        <v>21</v>
      </c>
      <c r="F576" t="s">
        <v>37</v>
      </c>
      <c r="G576">
        <f ca="1">ROUND(INDEX(nodes!$B:$B,MATCH(A576,nodes!$A:$A,0))+RAND()*$B$1*2-$B$1,0)</f>
        <v>1179</v>
      </c>
      <c r="H576">
        <f ca="1">ROUND(INDEX(nodes!$C:$C,MATCH(A576,nodes!$A:$A,0))+RAND()*$B$1*2-$B$1,0)</f>
        <v>1069</v>
      </c>
      <c r="I576" s="1">
        <v>0.25</v>
      </c>
      <c r="J576" t="s">
        <v>10</v>
      </c>
      <c r="K576" t="s">
        <v>38</v>
      </c>
      <c r="L576">
        <f ca="1">ROUND(INDEX(nodes!$B:$B,MATCH(B576,nodes!$A:$A,0))+RAND()*$B$1*2-$B$1,0)</f>
        <v>1028</v>
      </c>
      <c r="M576">
        <f ca="1">ROUND(INDEX(nodes!$C:$C,MATCH(B576,nodes!$A:$A,0))+RAND()*$B$1*2-$B$1,0)</f>
        <v>2202</v>
      </c>
      <c r="N576" s="1">
        <v>0.66666666666666696</v>
      </c>
      <c r="O576" t="s">
        <v>10</v>
      </c>
      <c r="P576" t="str">
        <f t="shared" si="94"/>
        <v>h</v>
      </c>
      <c r="Q576">
        <f t="shared" ca="1" si="95"/>
        <v>1179</v>
      </c>
      <c r="R576">
        <f t="shared" ca="1" si="96"/>
        <v>1069</v>
      </c>
      <c r="T576" t="s">
        <v>11</v>
      </c>
      <c r="U576" t="str">
        <f t="shared" si="88"/>
        <v>&lt;person id="572" age="21"&gt; &lt;plan selected="yes"&gt;</v>
      </c>
      <c r="V576" t="str">
        <f t="shared" ca="1" si="89"/>
        <v>&lt;act type="h" x="1179" y="1069" end_time="06:00:00" /&gt;</v>
      </c>
      <c r="W576" t="str">
        <f t="shared" si="90"/>
        <v>&lt;leg mode="car"&gt;&lt;/leg&gt;</v>
      </c>
      <c r="X576" t="str">
        <f t="shared" ca="1" si="91"/>
        <v>&lt;act type="w" x="1028" y="2202" end_time="16:00:00" /&gt;</v>
      </c>
      <c r="Y576" t="str">
        <f t="shared" si="92"/>
        <v>&lt;leg mode="car"&gt;&lt;/leg&gt;</v>
      </c>
      <c r="Z576" t="str">
        <f t="shared" ca="1" si="93"/>
        <v>&lt;act type="h" x="1179" y="1069" /&gt; &lt;/plan&gt; &lt;/person&gt;</v>
      </c>
    </row>
    <row r="577" spans="1:26" x14ac:dyDescent="0.25">
      <c r="A577">
        <v>11</v>
      </c>
      <c r="B577">
        <v>12</v>
      </c>
      <c r="D577">
        <v>573</v>
      </c>
      <c r="E577">
        <v>21</v>
      </c>
      <c r="F577" t="s">
        <v>37</v>
      </c>
      <c r="G577">
        <f ca="1">ROUND(INDEX(nodes!$B:$B,MATCH(A577,nodes!$A:$A,0))+RAND()*$B$1*2-$B$1,0)</f>
        <v>809</v>
      </c>
      <c r="H577">
        <f ca="1">ROUND(INDEX(nodes!$C:$C,MATCH(A577,nodes!$A:$A,0))+RAND()*$B$1*2-$B$1,0)</f>
        <v>929</v>
      </c>
      <c r="I577" s="1">
        <v>0.25</v>
      </c>
      <c r="J577" t="s">
        <v>10</v>
      </c>
      <c r="K577" t="s">
        <v>38</v>
      </c>
      <c r="L577">
        <f ca="1">ROUND(INDEX(nodes!$B:$B,MATCH(B577,nodes!$A:$A,0))+RAND()*$B$1*2-$B$1,0)</f>
        <v>1108</v>
      </c>
      <c r="M577">
        <f ca="1">ROUND(INDEX(nodes!$C:$C,MATCH(B577,nodes!$A:$A,0))+RAND()*$B$1*2-$B$1,0)</f>
        <v>1744</v>
      </c>
      <c r="N577" s="1">
        <v>0.66666666666666696</v>
      </c>
      <c r="O577" t="s">
        <v>10</v>
      </c>
      <c r="P577" t="str">
        <f t="shared" si="94"/>
        <v>h</v>
      </c>
      <c r="Q577">
        <f t="shared" ca="1" si="95"/>
        <v>809</v>
      </c>
      <c r="R577">
        <f t="shared" ca="1" si="96"/>
        <v>929</v>
      </c>
      <c r="T577" t="s">
        <v>11</v>
      </c>
      <c r="U577" t="str">
        <f t="shared" si="88"/>
        <v>&lt;person id="573" age="21"&gt; &lt;plan selected="yes"&gt;</v>
      </c>
      <c r="V577" t="str">
        <f t="shared" ca="1" si="89"/>
        <v>&lt;act type="h" x="809" y="929" end_time="06:00:00" /&gt;</v>
      </c>
      <c r="W577" t="str">
        <f t="shared" si="90"/>
        <v>&lt;leg mode="car"&gt;&lt;/leg&gt;</v>
      </c>
      <c r="X577" t="str">
        <f t="shared" ca="1" si="91"/>
        <v>&lt;act type="w" x="1108" y="1744" end_time="16:00:00" /&gt;</v>
      </c>
      <c r="Y577" t="str">
        <f t="shared" si="92"/>
        <v>&lt;leg mode="car"&gt;&lt;/leg&gt;</v>
      </c>
      <c r="Z577" t="str">
        <f t="shared" ca="1" si="93"/>
        <v>&lt;act type="h" x="809" y="929" /&gt; &lt;/plan&gt; &lt;/person&gt;</v>
      </c>
    </row>
    <row r="578" spans="1:26" x14ac:dyDescent="0.25">
      <c r="A578">
        <v>11</v>
      </c>
      <c r="B578">
        <v>12</v>
      </c>
      <c r="D578">
        <v>574</v>
      </c>
      <c r="E578">
        <v>21</v>
      </c>
      <c r="F578" t="s">
        <v>37</v>
      </c>
      <c r="G578">
        <f ca="1">ROUND(INDEX(nodes!$B:$B,MATCH(A578,nodes!$A:$A,0))+RAND()*$B$1*2-$B$1,0)</f>
        <v>938</v>
      </c>
      <c r="H578">
        <f ca="1">ROUND(INDEX(nodes!$C:$C,MATCH(A578,nodes!$A:$A,0))+RAND()*$B$1*2-$B$1,0)</f>
        <v>1118</v>
      </c>
      <c r="I578" s="1">
        <v>0.25</v>
      </c>
      <c r="J578" t="s">
        <v>10</v>
      </c>
      <c r="K578" t="s">
        <v>38</v>
      </c>
      <c r="L578">
        <f ca="1">ROUND(INDEX(nodes!$B:$B,MATCH(B578,nodes!$A:$A,0))+RAND()*$B$1*2-$B$1,0)</f>
        <v>990</v>
      </c>
      <c r="M578">
        <f ca="1">ROUND(INDEX(nodes!$C:$C,MATCH(B578,nodes!$A:$A,0))+RAND()*$B$1*2-$B$1,0)</f>
        <v>2139</v>
      </c>
      <c r="N578" s="1">
        <v>0.66666666666666696</v>
      </c>
      <c r="O578" t="s">
        <v>10</v>
      </c>
      <c r="P578" t="str">
        <f t="shared" si="94"/>
        <v>h</v>
      </c>
      <c r="Q578">
        <f t="shared" ca="1" si="95"/>
        <v>938</v>
      </c>
      <c r="R578">
        <f t="shared" ca="1" si="96"/>
        <v>1118</v>
      </c>
      <c r="T578" t="s">
        <v>11</v>
      </c>
      <c r="U578" t="str">
        <f t="shared" si="88"/>
        <v>&lt;person id="574" age="21"&gt; &lt;plan selected="yes"&gt;</v>
      </c>
      <c r="V578" t="str">
        <f t="shared" ca="1" si="89"/>
        <v>&lt;act type="h" x="938" y="1118" end_time="06:00:00" /&gt;</v>
      </c>
      <c r="W578" t="str">
        <f t="shared" si="90"/>
        <v>&lt;leg mode="car"&gt;&lt;/leg&gt;</v>
      </c>
      <c r="X578" t="str">
        <f t="shared" ca="1" si="91"/>
        <v>&lt;act type="w" x="990" y="2139" end_time="16:00:00" /&gt;</v>
      </c>
      <c r="Y578" t="str">
        <f t="shared" si="92"/>
        <v>&lt;leg mode="car"&gt;&lt;/leg&gt;</v>
      </c>
      <c r="Z578" t="str">
        <f t="shared" ca="1" si="93"/>
        <v>&lt;act type="h" x="938" y="1118" /&gt; &lt;/plan&gt; &lt;/person&gt;</v>
      </c>
    </row>
    <row r="579" spans="1:26" x14ac:dyDescent="0.25">
      <c r="A579">
        <v>11</v>
      </c>
      <c r="B579">
        <v>12</v>
      </c>
      <c r="D579">
        <v>575</v>
      </c>
      <c r="E579">
        <v>21</v>
      </c>
      <c r="F579" t="s">
        <v>37</v>
      </c>
      <c r="G579">
        <f ca="1">ROUND(INDEX(nodes!$B:$B,MATCH(A579,nodes!$A:$A,0))+RAND()*$B$1*2-$B$1,0)</f>
        <v>1266</v>
      </c>
      <c r="H579">
        <f ca="1">ROUND(INDEX(nodes!$C:$C,MATCH(A579,nodes!$A:$A,0))+RAND()*$B$1*2-$B$1,0)</f>
        <v>1248</v>
      </c>
      <c r="I579" s="1">
        <v>0.25</v>
      </c>
      <c r="J579" t="s">
        <v>10</v>
      </c>
      <c r="K579" t="s">
        <v>38</v>
      </c>
      <c r="L579">
        <f ca="1">ROUND(INDEX(nodes!$B:$B,MATCH(B579,nodes!$A:$A,0))+RAND()*$B$1*2-$B$1,0)</f>
        <v>766</v>
      </c>
      <c r="M579">
        <f ca="1">ROUND(INDEX(nodes!$C:$C,MATCH(B579,nodes!$A:$A,0))+RAND()*$B$1*2-$B$1,0)</f>
        <v>2278</v>
      </c>
      <c r="N579" s="1">
        <v>0.66666666666666696</v>
      </c>
      <c r="O579" t="s">
        <v>10</v>
      </c>
      <c r="P579" t="str">
        <f t="shared" si="94"/>
        <v>h</v>
      </c>
      <c r="Q579">
        <f t="shared" ca="1" si="95"/>
        <v>1266</v>
      </c>
      <c r="R579">
        <f t="shared" ca="1" si="96"/>
        <v>1248</v>
      </c>
      <c r="T579" t="s">
        <v>11</v>
      </c>
      <c r="U579" t="str">
        <f t="shared" si="88"/>
        <v>&lt;person id="575" age="21"&gt; &lt;plan selected="yes"&gt;</v>
      </c>
      <c r="V579" t="str">
        <f t="shared" ca="1" si="89"/>
        <v>&lt;act type="h" x="1266" y="1248" end_time="06:00:00" /&gt;</v>
      </c>
      <c r="W579" t="str">
        <f t="shared" si="90"/>
        <v>&lt;leg mode="car"&gt;&lt;/leg&gt;</v>
      </c>
      <c r="X579" t="str">
        <f t="shared" ca="1" si="91"/>
        <v>&lt;act type="w" x="766" y="2278" end_time="16:00:00" /&gt;</v>
      </c>
      <c r="Y579" t="str">
        <f t="shared" si="92"/>
        <v>&lt;leg mode="car"&gt;&lt;/leg&gt;</v>
      </c>
      <c r="Z579" t="str">
        <f t="shared" ca="1" si="93"/>
        <v>&lt;act type="h" x="1266" y="1248" /&gt; &lt;/plan&gt; &lt;/person&gt;</v>
      </c>
    </row>
    <row r="580" spans="1:26" x14ac:dyDescent="0.25">
      <c r="A580">
        <v>11</v>
      </c>
      <c r="B580">
        <v>12</v>
      </c>
      <c r="D580">
        <v>576</v>
      </c>
      <c r="E580">
        <v>21</v>
      </c>
      <c r="F580" t="s">
        <v>37</v>
      </c>
      <c r="G580">
        <f ca="1">ROUND(INDEX(nodes!$B:$B,MATCH(A580,nodes!$A:$A,0))+RAND()*$B$1*2-$B$1,0)</f>
        <v>756</v>
      </c>
      <c r="H580">
        <f ca="1">ROUND(INDEX(nodes!$C:$C,MATCH(A580,nodes!$A:$A,0))+RAND()*$B$1*2-$B$1,0)</f>
        <v>1153</v>
      </c>
      <c r="I580" s="1">
        <v>0.25</v>
      </c>
      <c r="J580" t="s">
        <v>10</v>
      </c>
      <c r="K580" t="s">
        <v>38</v>
      </c>
      <c r="L580">
        <f ca="1">ROUND(INDEX(nodes!$B:$B,MATCH(B580,nodes!$A:$A,0))+RAND()*$B$1*2-$B$1,0)</f>
        <v>730</v>
      </c>
      <c r="M580">
        <f ca="1">ROUND(INDEX(nodes!$C:$C,MATCH(B580,nodes!$A:$A,0))+RAND()*$B$1*2-$B$1,0)</f>
        <v>1721</v>
      </c>
      <c r="N580" s="1">
        <v>0.66666666666666696</v>
      </c>
      <c r="O580" t="s">
        <v>10</v>
      </c>
      <c r="P580" t="str">
        <f t="shared" si="94"/>
        <v>h</v>
      </c>
      <c r="Q580">
        <f t="shared" ca="1" si="95"/>
        <v>756</v>
      </c>
      <c r="R580">
        <f t="shared" ca="1" si="96"/>
        <v>1153</v>
      </c>
      <c r="T580" t="s">
        <v>11</v>
      </c>
      <c r="U580" t="str">
        <f t="shared" si="88"/>
        <v>&lt;person id="576" age="21"&gt; &lt;plan selected="yes"&gt;</v>
      </c>
      <c r="V580" t="str">
        <f t="shared" ca="1" si="89"/>
        <v>&lt;act type="h" x="756" y="1153" end_time="06:00:00" /&gt;</v>
      </c>
      <c r="W580" t="str">
        <f t="shared" si="90"/>
        <v>&lt;leg mode="car"&gt;&lt;/leg&gt;</v>
      </c>
      <c r="X580" t="str">
        <f t="shared" ca="1" si="91"/>
        <v>&lt;act type="w" x="730" y="1721" end_time="16:00:00" /&gt;</v>
      </c>
      <c r="Y580" t="str">
        <f t="shared" si="92"/>
        <v>&lt;leg mode="car"&gt;&lt;/leg&gt;</v>
      </c>
      <c r="Z580" t="str">
        <f t="shared" ca="1" si="93"/>
        <v>&lt;act type="h" x="756" y="1153" /&gt; &lt;/plan&gt; &lt;/person&gt;</v>
      </c>
    </row>
    <row r="581" spans="1:26" x14ac:dyDescent="0.25">
      <c r="A581">
        <v>11</v>
      </c>
      <c r="B581">
        <v>12</v>
      </c>
      <c r="D581">
        <v>577</v>
      </c>
      <c r="E581">
        <v>21</v>
      </c>
      <c r="F581" t="s">
        <v>37</v>
      </c>
      <c r="G581">
        <f ca="1">ROUND(INDEX(nodes!$B:$B,MATCH(A581,nodes!$A:$A,0))+RAND()*$B$1*2-$B$1,0)</f>
        <v>1043</v>
      </c>
      <c r="H581">
        <f ca="1">ROUND(INDEX(nodes!$C:$C,MATCH(A581,nodes!$A:$A,0))+RAND()*$B$1*2-$B$1,0)</f>
        <v>1183</v>
      </c>
      <c r="I581" s="1">
        <v>0.25</v>
      </c>
      <c r="J581" t="s">
        <v>10</v>
      </c>
      <c r="K581" t="s">
        <v>38</v>
      </c>
      <c r="L581">
        <f ca="1">ROUND(INDEX(nodes!$B:$B,MATCH(B581,nodes!$A:$A,0))+RAND()*$B$1*2-$B$1,0)</f>
        <v>1161</v>
      </c>
      <c r="M581">
        <f ca="1">ROUND(INDEX(nodes!$C:$C,MATCH(B581,nodes!$A:$A,0))+RAND()*$B$1*2-$B$1,0)</f>
        <v>1757</v>
      </c>
      <c r="N581" s="1">
        <v>0.66666666666666696</v>
      </c>
      <c r="O581" t="s">
        <v>10</v>
      </c>
      <c r="P581" t="str">
        <f t="shared" si="94"/>
        <v>h</v>
      </c>
      <c r="Q581">
        <f t="shared" ca="1" si="95"/>
        <v>1043</v>
      </c>
      <c r="R581">
        <f t="shared" ca="1" si="96"/>
        <v>1183</v>
      </c>
      <c r="T581" t="s">
        <v>11</v>
      </c>
      <c r="U581" t="str">
        <f t="shared" si="88"/>
        <v>&lt;person id="577" age="21"&gt; &lt;plan selected="yes"&gt;</v>
      </c>
      <c r="V581" t="str">
        <f t="shared" ca="1" si="89"/>
        <v>&lt;act type="h" x="1043" y="1183" end_time="06:00:00" /&gt;</v>
      </c>
      <c r="W581" t="str">
        <f t="shared" si="90"/>
        <v>&lt;leg mode="car"&gt;&lt;/leg&gt;</v>
      </c>
      <c r="X581" t="str">
        <f t="shared" ca="1" si="91"/>
        <v>&lt;act type="w" x="1161" y="1757" end_time="16:00:00" /&gt;</v>
      </c>
      <c r="Y581" t="str">
        <f t="shared" si="92"/>
        <v>&lt;leg mode="car"&gt;&lt;/leg&gt;</v>
      </c>
      <c r="Z581" t="str">
        <f t="shared" ca="1" si="93"/>
        <v>&lt;act type="h" x="1043" y="1183" /&gt; &lt;/plan&gt; &lt;/person&gt;</v>
      </c>
    </row>
    <row r="582" spans="1:26" x14ac:dyDescent="0.25">
      <c r="A582">
        <v>11</v>
      </c>
      <c r="B582">
        <v>12</v>
      </c>
      <c r="D582">
        <v>578</v>
      </c>
      <c r="E582">
        <v>21</v>
      </c>
      <c r="F582" t="s">
        <v>37</v>
      </c>
      <c r="G582">
        <f ca="1">ROUND(INDEX(nodes!$B:$B,MATCH(A582,nodes!$A:$A,0))+RAND()*$B$1*2-$B$1,0)</f>
        <v>1187</v>
      </c>
      <c r="H582">
        <f ca="1">ROUND(INDEX(nodes!$C:$C,MATCH(A582,nodes!$A:$A,0))+RAND()*$B$1*2-$B$1,0)</f>
        <v>1298</v>
      </c>
      <c r="I582" s="1">
        <v>0.25</v>
      </c>
      <c r="J582" t="s">
        <v>10</v>
      </c>
      <c r="K582" t="s">
        <v>38</v>
      </c>
      <c r="L582">
        <f ca="1">ROUND(INDEX(nodes!$B:$B,MATCH(B582,nodes!$A:$A,0))+RAND()*$B$1*2-$B$1,0)</f>
        <v>1237</v>
      </c>
      <c r="M582">
        <f ca="1">ROUND(INDEX(nodes!$C:$C,MATCH(B582,nodes!$A:$A,0))+RAND()*$B$1*2-$B$1,0)</f>
        <v>1997</v>
      </c>
      <c r="N582" s="1">
        <v>0.66666666666666696</v>
      </c>
      <c r="O582" t="s">
        <v>10</v>
      </c>
      <c r="P582" t="str">
        <f t="shared" si="94"/>
        <v>h</v>
      </c>
      <c r="Q582">
        <f t="shared" ca="1" si="95"/>
        <v>1187</v>
      </c>
      <c r="R582">
        <f t="shared" ca="1" si="96"/>
        <v>1298</v>
      </c>
      <c r="T582" t="s">
        <v>11</v>
      </c>
      <c r="U582" t="str">
        <f t="shared" si="88"/>
        <v>&lt;person id="578" age="21"&gt; &lt;plan selected="yes"&gt;</v>
      </c>
      <c r="V582" t="str">
        <f t="shared" ca="1" si="89"/>
        <v>&lt;act type="h" x="1187" y="1298" end_time="06:00:00" /&gt;</v>
      </c>
      <c r="W582" t="str">
        <f t="shared" si="90"/>
        <v>&lt;leg mode="car"&gt;&lt;/leg&gt;</v>
      </c>
      <c r="X582" t="str">
        <f t="shared" ca="1" si="91"/>
        <v>&lt;act type="w" x="1237" y="1997" end_time="16:00:00" /&gt;</v>
      </c>
      <c r="Y582" t="str">
        <f t="shared" si="92"/>
        <v>&lt;leg mode="car"&gt;&lt;/leg&gt;</v>
      </c>
      <c r="Z582" t="str">
        <f t="shared" ca="1" si="93"/>
        <v>&lt;act type="h" x="1187" y="1298" /&gt; &lt;/plan&gt; &lt;/person&gt;</v>
      </c>
    </row>
    <row r="583" spans="1:26" x14ac:dyDescent="0.25">
      <c r="A583">
        <v>11</v>
      </c>
      <c r="B583">
        <v>12</v>
      </c>
      <c r="D583">
        <v>579</v>
      </c>
      <c r="E583">
        <v>21</v>
      </c>
      <c r="F583" t="s">
        <v>37</v>
      </c>
      <c r="G583">
        <f ca="1">ROUND(INDEX(nodes!$B:$B,MATCH(A583,nodes!$A:$A,0))+RAND()*$B$1*2-$B$1,0)</f>
        <v>1006</v>
      </c>
      <c r="H583">
        <f ca="1">ROUND(INDEX(nodes!$C:$C,MATCH(A583,nodes!$A:$A,0))+RAND()*$B$1*2-$B$1,0)</f>
        <v>1290</v>
      </c>
      <c r="I583" s="1">
        <v>0.25</v>
      </c>
      <c r="J583" t="s">
        <v>10</v>
      </c>
      <c r="K583" t="s">
        <v>38</v>
      </c>
      <c r="L583">
        <f ca="1">ROUND(INDEX(nodes!$B:$B,MATCH(B583,nodes!$A:$A,0))+RAND()*$B$1*2-$B$1,0)</f>
        <v>1298</v>
      </c>
      <c r="M583">
        <f ca="1">ROUND(INDEX(nodes!$C:$C,MATCH(B583,nodes!$A:$A,0))+RAND()*$B$1*2-$B$1,0)</f>
        <v>1842</v>
      </c>
      <c r="N583" s="1">
        <v>0.66666666666666696</v>
      </c>
      <c r="O583" t="s">
        <v>10</v>
      </c>
      <c r="P583" t="str">
        <f t="shared" si="94"/>
        <v>h</v>
      </c>
      <c r="Q583">
        <f t="shared" ca="1" si="95"/>
        <v>1006</v>
      </c>
      <c r="R583">
        <f t="shared" ca="1" si="96"/>
        <v>1290</v>
      </c>
      <c r="T583" t="s">
        <v>11</v>
      </c>
      <c r="U583" t="str">
        <f t="shared" si="88"/>
        <v>&lt;person id="579" age="21"&gt; &lt;plan selected="yes"&gt;</v>
      </c>
      <c r="V583" t="str">
        <f t="shared" ca="1" si="89"/>
        <v>&lt;act type="h" x="1006" y="1290" end_time="06:00:00" /&gt;</v>
      </c>
      <c r="W583" t="str">
        <f t="shared" si="90"/>
        <v>&lt;leg mode="car"&gt;&lt;/leg&gt;</v>
      </c>
      <c r="X583" t="str">
        <f t="shared" ca="1" si="91"/>
        <v>&lt;act type="w" x="1298" y="1842" end_time="16:00:00" /&gt;</v>
      </c>
      <c r="Y583" t="str">
        <f t="shared" si="92"/>
        <v>&lt;leg mode="car"&gt;&lt;/leg&gt;</v>
      </c>
      <c r="Z583" t="str">
        <f t="shared" ca="1" si="93"/>
        <v>&lt;act type="h" x="1006" y="1290" /&gt; &lt;/plan&gt; &lt;/person&gt;</v>
      </c>
    </row>
    <row r="584" spans="1:26" x14ac:dyDescent="0.25">
      <c r="A584">
        <v>11</v>
      </c>
      <c r="B584">
        <v>12</v>
      </c>
      <c r="D584">
        <v>580</v>
      </c>
      <c r="E584">
        <v>21</v>
      </c>
      <c r="F584" t="s">
        <v>37</v>
      </c>
      <c r="G584">
        <f ca="1">ROUND(INDEX(nodes!$B:$B,MATCH(A584,nodes!$A:$A,0))+RAND()*$B$1*2-$B$1,0)</f>
        <v>1101</v>
      </c>
      <c r="H584">
        <f ca="1">ROUND(INDEX(nodes!$C:$C,MATCH(A584,nodes!$A:$A,0))+RAND()*$B$1*2-$B$1,0)</f>
        <v>995</v>
      </c>
      <c r="I584" s="1">
        <v>0.25</v>
      </c>
      <c r="J584" t="s">
        <v>10</v>
      </c>
      <c r="K584" t="s">
        <v>38</v>
      </c>
      <c r="L584">
        <f ca="1">ROUND(INDEX(nodes!$B:$B,MATCH(B584,nodes!$A:$A,0))+RAND()*$B$1*2-$B$1,0)</f>
        <v>816</v>
      </c>
      <c r="M584">
        <f ca="1">ROUND(INDEX(nodes!$C:$C,MATCH(B584,nodes!$A:$A,0))+RAND()*$B$1*2-$B$1,0)</f>
        <v>2123</v>
      </c>
      <c r="N584" s="1">
        <v>0.66666666666666696</v>
      </c>
      <c r="O584" t="s">
        <v>10</v>
      </c>
      <c r="P584" t="str">
        <f t="shared" si="94"/>
        <v>h</v>
      </c>
      <c r="Q584">
        <f t="shared" ca="1" si="95"/>
        <v>1101</v>
      </c>
      <c r="R584">
        <f t="shared" ca="1" si="96"/>
        <v>995</v>
      </c>
      <c r="T584" t="s">
        <v>11</v>
      </c>
      <c r="U584" t="str">
        <f t="shared" si="88"/>
        <v>&lt;person id="580" age="21"&gt; &lt;plan selected="yes"&gt;</v>
      </c>
      <c r="V584" t="str">
        <f t="shared" ca="1" si="89"/>
        <v>&lt;act type="h" x="1101" y="995" end_time="06:00:00" /&gt;</v>
      </c>
      <c r="W584" t="str">
        <f t="shared" si="90"/>
        <v>&lt;leg mode="car"&gt;&lt;/leg&gt;</v>
      </c>
      <c r="X584" t="str">
        <f t="shared" ca="1" si="91"/>
        <v>&lt;act type="w" x="816" y="2123" end_time="16:00:00" /&gt;</v>
      </c>
      <c r="Y584" t="str">
        <f t="shared" si="92"/>
        <v>&lt;leg mode="car"&gt;&lt;/leg&gt;</v>
      </c>
      <c r="Z584" t="str">
        <f t="shared" ca="1" si="93"/>
        <v>&lt;act type="h" x="1101" y="995" /&gt; &lt;/plan&gt; &lt;/person&gt;</v>
      </c>
    </row>
    <row r="585" spans="1:26" x14ac:dyDescent="0.25">
      <c r="A585">
        <v>11</v>
      </c>
      <c r="B585">
        <v>12</v>
      </c>
      <c r="D585">
        <v>581</v>
      </c>
      <c r="E585">
        <v>21</v>
      </c>
      <c r="F585" t="s">
        <v>37</v>
      </c>
      <c r="G585">
        <f ca="1">ROUND(INDEX(nodes!$B:$B,MATCH(A585,nodes!$A:$A,0))+RAND()*$B$1*2-$B$1,0)</f>
        <v>1073</v>
      </c>
      <c r="H585">
        <f ca="1">ROUND(INDEX(nodes!$C:$C,MATCH(A585,nodes!$A:$A,0))+RAND()*$B$1*2-$B$1,0)</f>
        <v>1000</v>
      </c>
      <c r="I585" s="1">
        <v>0.25</v>
      </c>
      <c r="J585" t="s">
        <v>10</v>
      </c>
      <c r="K585" t="s">
        <v>38</v>
      </c>
      <c r="L585">
        <f ca="1">ROUND(INDEX(nodes!$B:$B,MATCH(B585,nodes!$A:$A,0))+RAND()*$B$1*2-$B$1,0)</f>
        <v>854</v>
      </c>
      <c r="M585">
        <f ca="1">ROUND(INDEX(nodes!$C:$C,MATCH(B585,nodes!$A:$A,0))+RAND()*$B$1*2-$B$1,0)</f>
        <v>2180</v>
      </c>
      <c r="N585" s="1">
        <v>0.66666666666666696</v>
      </c>
      <c r="O585" t="s">
        <v>10</v>
      </c>
      <c r="P585" t="str">
        <f t="shared" si="94"/>
        <v>h</v>
      </c>
      <c r="Q585">
        <f t="shared" ca="1" si="95"/>
        <v>1073</v>
      </c>
      <c r="R585">
        <f t="shared" ca="1" si="96"/>
        <v>1000</v>
      </c>
      <c r="T585" t="s">
        <v>11</v>
      </c>
      <c r="U585" t="str">
        <f t="shared" si="88"/>
        <v>&lt;person id="581" age="21"&gt; &lt;plan selected="yes"&gt;</v>
      </c>
      <c r="V585" t="str">
        <f t="shared" ca="1" si="89"/>
        <v>&lt;act type="h" x="1073" y="1000" end_time="06:00:00" /&gt;</v>
      </c>
      <c r="W585" t="str">
        <f t="shared" si="90"/>
        <v>&lt;leg mode="car"&gt;&lt;/leg&gt;</v>
      </c>
      <c r="X585" t="str">
        <f t="shared" ca="1" si="91"/>
        <v>&lt;act type="w" x="854" y="2180" end_time="16:00:00" /&gt;</v>
      </c>
      <c r="Y585" t="str">
        <f t="shared" si="92"/>
        <v>&lt;leg mode="car"&gt;&lt;/leg&gt;</v>
      </c>
      <c r="Z585" t="str">
        <f t="shared" ca="1" si="93"/>
        <v>&lt;act type="h" x="1073" y="1000" /&gt; &lt;/plan&gt; &lt;/person&gt;</v>
      </c>
    </row>
    <row r="586" spans="1:26" x14ac:dyDescent="0.25">
      <c r="A586">
        <v>11</v>
      </c>
      <c r="B586">
        <v>12</v>
      </c>
      <c r="D586">
        <v>582</v>
      </c>
      <c r="E586">
        <v>21</v>
      </c>
      <c r="F586" t="s">
        <v>37</v>
      </c>
      <c r="G586">
        <f ca="1">ROUND(INDEX(nodes!$B:$B,MATCH(A586,nodes!$A:$A,0))+RAND()*$B$1*2-$B$1,0)</f>
        <v>854</v>
      </c>
      <c r="H586">
        <f ca="1">ROUND(INDEX(nodes!$C:$C,MATCH(A586,nodes!$A:$A,0))+RAND()*$B$1*2-$B$1,0)</f>
        <v>1167</v>
      </c>
      <c r="I586" s="1">
        <v>0.25</v>
      </c>
      <c r="J586" t="s">
        <v>10</v>
      </c>
      <c r="K586" t="s">
        <v>38</v>
      </c>
      <c r="L586">
        <f ca="1">ROUND(INDEX(nodes!$B:$B,MATCH(B586,nodes!$A:$A,0))+RAND()*$B$1*2-$B$1,0)</f>
        <v>832</v>
      </c>
      <c r="M586">
        <f ca="1">ROUND(INDEX(nodes!$C:$C,MATCH(B586,nodes!$A:$A,0))+RAND()*$B$1*2-$B$1,0)</f>
        <v>2146</v>
      </c>
      <c r="N586" s="1">
        <v>0.66666666666666696</v>
      </c>
      <c r="O586" t="s">
        <v>10</v>
      </c>
      <c r="P586" t="str">
        <f t="shared" si="94"/>
        <v>h</v>
      </c>
      <c r="Q586">
        <f t="shared" ca="1" si="95"/>
        <v>854</v>
      </c>
      <c r="R586">
        <f t="shared" ca="1" si="96"/>
        <v>1167</v>
      </c>
      <c r="T586" t="s">
        <v>11</v>
      </c>
      <c r="U586" t="str">
        <f t="shared" si="88"/>
        <v>&lt;person id="582" age="21"&gt; &lt;plan selected="yes"&gt;</v>
      </c>
      <c r="V586" t="str">
        <f t="shared" ca="1" si="89"/>
        <v>&lt;act type="h" x="854" y="1167" end_time="06:00:00" /&gt;</v>
      </c>
      <c r="W586" t="str">
        <f t="shared" si="90"/>
        <v>&lt;leg mode="car"&gt;&lt;/leg&gt;</v>
      </c>
      <c r="X586" t="str">
        <f t="shared" ca="1" si="91"/>
        <v>&lt;act type="w" x="832" y="2146" end_time="16:00:00" /&gt;</v>
      </c>
      <c r="Y586" t="str">
        <f t="shared" si="92"/>
        <v>&lt;leg mode="car"&gt;&lt;/leg&gt;</v>
      </c>
      <c r="Z586" t="str">
        <f t="shared" ca="1" si="93"/>
        <v>&lt;act type="h" x="854" y="1167" /&gt; &lt;/plan&gt; &lt;/person&gt;</v>
      </c>
    </row>
    <row r="587" spans="1:26" x14ac:dyDescent="0.25">
      <c r="A587">
        <v>11</v>
      </c>
      <c r="B587">
        <v>12</v>
      </c>
      <c r="D587">
        <v>583</v>
      </c>
      <c r="E587">
        <v>21</v>
      </c>
      <c r="F587" t="s">
        <v>37</v>
      </c>
      <c r="G587">
        <f ca="1">ROUND(INDEX(nodes!$B:$B,MATCH(A587,nodes!$A:$A,0))+RAND()*$B$1*2-$B$1,0)</f>
        <v>859</v>
      </c>
      <c r="H587">
        <f ca="1">ROUND(INDEX(nodes!$C:$C,MATCH(A587,nodes!$A:$A,0))+RAND()*$B$1*2-$B$1,0)</f>
        <v>936</v>
      </c>
      <c r="I587" s="1">
        <v>0.25</v>
      </c>
      <c r="J587" t="s">
        <v>10</v>
      </c>
      <c r="K587" t="s">
        <v>38</v>
      </c>
      <c r="L587">
        <f ca="1">ROUND(INDEX(nodes!$B:$B,MATCH(B587,nodes!$A:$A,0))+RAND()*$B$1*2-$B$1,0)</f>
        <v>1179</v>
      </c>
      <c r="M587">
        <f ca="1">ROUND(INDEX(nodes!$C:$C,MATCH(B587,nodes!$A:$A,0))+RAND()*$B$1*2-$B$1,0)</f>
        <v>1767</v>
      </c>
      <c r="N587" s="1">
        <v>0.66666666666666696</v>
      </c>
      <c r="O587" t="s">
        <v>10</v>
      </c>
      <c r="P587" t="str">
        <f t="shared" si="94"/>
        <v>h</v>
      </c>
      <c r="Q587">
        <f t="shared" ca="1" si="95"/>
        <v>859</v>
      </c>
      <c r="R587">
        <f t="shared" ca="1" si="96"/>
        <v>936</v>
      </c>
      <c r="T587" t="s">
        <v>11</v>
      </c>
      <c r="U587" t="str">
        <f t="shared" si="88"/>
        <v>&lt;person id="583" age="21"&gt; &lt;plan selected="yes"&gt;</v>
      </c>
      <c r="V587" t="str">
        <f t="shared" ca="1" si="89"/>
        <v>&lt;act type="h" x="859" y="936" end_time="06:00:00" /&gt;</v>
      </c>
      <c r="W587" t="str">
        <f t="shared" si="90"/>
        <v>&lt;leg mode="car"&gt;&lt;/leg&gt;</v>
      </c>
      <c r="X587" t="str">
        <f t="shared" ca="1" si="91"/>
        <v>&lt;act type="w" x="1179" y="1767" end_time="16:00:00" /&gt;</v>
      </c>
      <c r="Y587" t="str">
        <f t="shared" si="92"/>
        <v>&lt;leg mode="car"&gt;&lt;/leg&gt;</v>
      </c>
      <c r="Z587" t="str">
        <f t="shared" ca="1" si="93"/>
        <v>&lt;act type="h" x="859" y="936" /&gt; &lt;/plan&gt; &lt;/person&gt;</v>
      </c>
    </row>
    <row r="588" spans="1:26" x14ac:dyDescent="0.25">
      <c r="A588">
        <v>11</v>
      </c>
      <c r="B588">
        <v>12</v>
      </c>
      <c r="D588">
        <v>584</v>
      </c>
      <c r="E588">
        <v>21</v>
      </c>
      <c r="F588" t="s">
        <v>37</v>
      </c>
      <c r="G588">
        <f ca="1">ROUND(INDEX(nodes!$B:$B,MATCH(A588,nodes!$A:$A,0))+RAND()*$B$1*2-$B$1,0)</f>
        <v>866</v>
      </c>
      <c r="H588">
        <f ca="1">ROUND(INDEX(nodes!$C:$C,MATCH(A588,nodes!$A:$A,0))+RAND()*$B$1*2-$B$1,0)</f>
        <v>874</v>
      </c>
      <c r="I588" s="1">
        <v>0.25</v>
      </c>
      <c r="J588" t="s">
        <v>10</v>
      </c>
      <c r="K588" t="s">
        <v>38</v>
      </c>
      <c r="L588">
        <f ca="1">ROUND(INDEX(nodes!$B:$B,MATCH(B588,nodes!$A:$A,0))+RAND()*$B$1*2-$B$1,0)</f>
        <v>1191</v>
      </c>
      <c r="M588">
        <f ca="1">ROUND(INDEX(nodes!$C:$C,MATCH(B588,nodes!$A:$A,0))+RAND()*$B$1*2-$B$1,0)</f>
        <v>2054</v>
      </c>
      <c r="N588" s="1">
        <v>0.66666666666666696</v>
      </c>
      <c r="O588" t="s">
        <v>10</v>
      </c>
      <c r="P588" t="str">
        <f t="shared" si="94"/>
        <v>h</v>
      </c>
      <c r="Q588">
        <f t="shared" ca="1" si="95"/>
        <v>866</v>
      </c>
      <c r="R588">
        <f t="shared" ca="1" si="96"/>
        <v>874</v>
      </c>
      <c r="T588" t="s">
        <v>11</v>
      </c>
      <c r="U588" t="str">
        <f t="shared" si="88"/>
        <v>&lt;person id="584" age="21"&gt; &lt;plan selected="yes"&gt;</v>
      </c>
      <c r="V588" t="str">
        <f t="shared" ca="1" si="89"/>
        <v>&lt;act type="h" x="866" y="874" end_time="06:00:00" /&gt;</v>
      </c>
      <c r="W588" t="str">
        <f t="shared" si="90"/>
        <v>&lt;leg mode="car"&gt;&lt;/leg&gt;</v>
      </c>
      <c r="X588" t="str">
        <f t="shared" ca="1" si="91"/>
        <v>&lt;act type="w" x="1191" y="2054" end_time="16:00:00" /&gt;</v>
      </c>
      <c r="Y588" t="str">
        <f t="shared" si="92"/>
        <v>&lt;leg mode="car"&gt;&lt;/leg&gt;</v>
      </c>
      <c r="Z588" t="str">
        <f t="shared" ca="1" si="93"/>
        <v>&lt;act type="h" x="866" y="874" /&gt; &lt;/plan&gt; &lt;/person&gt;</v>
      </c>
    </row>
    <row r="589" spans="1:26" x14ac:dyDescent="0.25">
      <c r="A589">
        <v>11</v>
      </c>
      <c r="B589">
        <v>12</v>
      </c>
      <c r="D589">
        <v>585</v>
      </c>
      <c r="E589">
        <v>21</v>
      </c>
      <c r="F589" t="s">
        <v>37</v>
      </c>
      <c r="G589">
        <f ca="1">ROUND(INDEX(nodes!$B:$B,MATCH(A589,nodes!$A:$A,0))+RAND()*$B$1*2-$B$1,0)</f>
        <v>1085</v>
      </c>
      <c r="H589">
        <f ca="1">ROUND(INDEX(nodes!$C:$C,MATCH(A589,nodes!$A:$A,0))+RAND()*$B$1*2-$B$1,0)</f>
        <v>1283</v>
      </c>
      <c r="I589" s="1">
        <v>0.25</v>
      </c>
      <c r="J589" t="s">
        <v>10</v>
      </c>
      <c r="K589" t="s">
        <v>38</v>
      </c>
      <c r="L589">
        <f ca="1">ROUND(INDEX(nodes!$B:$B,MATCH(B589,nodes!$A:$A,0))+RAND()*$B$1*2-$B$1,0)</f>
        <v>742</v>
      </c>
      <c r="M589">
        <f ca="1">ROUND(INDEX(nodes!$C:$C,MATCH(B589,nodes!$A:$A,0))+RAND()*$B$1*2-$B$1,0)</f>
        <v>1904</v>
      </c>
      <c r="N589" s="1">
        <v>0.66666666666666696</v>
      </c>
      <c r="O589" t="s">
        <v>10</v>
      </c>
      <c r="P589" t="str">
        <f t="shared" si="94"/>
        <v>h</v>
      </c>
      <c r="Q589">
        <f t="shared" ca="1" si="95"/>
        <v>1085</v>
      </c>
      <c r="R589">
        <f t="shared" ca="1" si="96"/>
        <v>1283</v>
      </c>
      <c r="T589" t="s">
        <v>11</v>
      </c>
      <c r="U589" t="str">
        <f t="shared" si="88"/>
        <v>&lt;person id="585" age="21"&gt; &lt;plan selected="yes"&gt;</v>
      </c>
      <c r="V589" t="str">
        <f t="shared" ca="1" si="89"/>
        <v>&lt;act type="h" x="1085" y="1283" end_time="06:00:00" /&gt;</v>
      </c>
      <c r="W589" t="str">
        <f t="shared" si="90"/>
        <v>&lt;leg mode="car"&gt;&lt;/leg&gt;</v>
      </c>
      <c r="X589" t="str">
        <f t="shared" ca="1" si="91"/>
        <v>&lt;act type="w" x="742" y="1904" end_time="16:00:00" /&gt;</v>
      </c>
      <c r="Y589" t="str">
        <f t="shared" si="92"/>
        <v>&lt;leg mode="car"&gt;&lt;/leg&gt;</v>
      </c>
      <c r="Z589" t="str">
        <f t="shared" ca="1" si="93"/>
        <v>&lt;act type="h" x="1085" y="1283" /&gt; &lt;/plan&gt; &lt;/person&gt;</v>
      </c>
    </row>
    <row r="590" spans="1:26" x14ac:dyDescent="0.25">
      <c r="A590">
        <v>11</v>
      </c>
      <c r="B590">
        <v>12</v>
      </c>
      <c r="D590">
        <v>586</v>
      </c>
      <c r="E590">
        <v>21</v>
      </c>
      <c r="F590" t="s">
        <v>37</v>
      </c>
      <c r="G590">
        <f ca="1">ROUND(INDEX(nodes!$B:$B,MATCH(A590,nodes!$A:$A,0))+RAND()*$B$1*2-$B$1,0)</f>
        <v>819</v>
      </c>
      <c r="H590">
        <f ca="1">ROUND(INDEX(nodes!$C:$C,MATCH(A590,nodes!$A:$A,0))+RAND()*$B$1*2-$B$1,0)</f>
        <v>1292</v>
      </c>
      <c r="I590" s="1">
        <v>0.25</v>
      </c>
      <c r="J590" t="s">
        <v>10</v>
      </c>
      <c r="K590" t="s">
        <v>38</v>
      </c>
      <c r="L590">
        <f ca="1">ROUND(INDEX(nodes!$B:$B,MATCH(B590,nodes!$A:$A,0))+RAND()*$B$1*2-$B$1,0)</f>
        <v>703</v>
      </c>
      <c r="M590">
        <f ca="1">ROUND(INDEX(nodes!$C:$C,MATCH(B590,nodes!$A:$A,0))+RAND()*$B$1*2-$B$1,0)</f>
        <v>1783</v>
      </c>
      <c r="N590" s="1">
        <v>0.66666666666666696</v>
      </c>
      <c r="O590" t="s">
        <v>10</v>
      </c>
      <c r="P590" t="str">
        <f t="shared" si="94"/>
        <v>h</v>
      </c>
      <c r="Q590">
        <f t="shared" ca="1" si="95"/>
        <v>819</v>
      </c>
      <c r="R590">
        <f t="shared" ca="1" si="96"/>
        <v>1292</v>
      </c>
      <c r="T590" t="s">
        <v>11</v>
      </c>
      <c r="U590" t="str">
        <f t="shared" si="88"/>
        <v>&lt;person id="586" age="21"&gt; &lt;plan selected="yes"&gt;</v>
      </c>
      <c r="V590" t="str">
        <f t="shared" ca="1" si="89"/>
        <v>&lt;act type="h" x="819" y="1292" end_time="06:00:00" /&gt;</v>
      </c>
      <c r="W590" t="str">
        <f t="shared" si="90"/>
        <v>&lt;leg mode="car"&gt;&lt;/leg&gt;</v>
      </c>
      <c r="X590" t="str">
        <f t="shared" ca="1" si="91"/>
        <v>&lt;act type="w" x="703" y="1783" end_time="16:00:00" /&gt;</v>
      </c>
      <c r="Y590" t="str">
        <f t="shared" si="92"/>
        <v>&lt;leg mode="car"&gt;&lt;/leg&gt;</v>
      </c>
      <c r="Z590" t="str">
        <f t="shared" ca="1" si="93"/>
        <v>&lt;act type="h" x="819" y="1292" /&gt; &lt;/plan&gt; &lt;/person&gt;</v>
      </c>
    </row>
    <row r="591" spans="1:26" x14ac:dyDescent="0.25">
      <c r="A591">
        <v>11</v>
      </c>
      <c r="B591">
        <v>12</v>
      </c>
      <c r="D591">
        <v>587</v>
      </c>
      <c r="E591">
        <v>21</v>
      </c>
      <c r="F591" t="s">
        <v>37</v>
      </c>
      <c r="G591">
        <f ca="1">ROUND(INDEX(nodes!$B:$B,MATCH(A591,nodes!$A:$A,0))+RAND()*$B$1*2-$B$1,0)</f>
        <v>958</v>
      </c>
      <c r="H591">
        <f ca="1">ROUND(INDEX(nodes!$C:$C,MATCH(A591,nodes!$A:$A,0))+RAND()*$B$1*2-$B$1,0)</f>
        <v>908</v>
      </c>
      <c r="I591" s="1">
        <v>0.25</v>
      </c>
      <c r="J591" t="s">
        <v>10</v>
      </c>
      <c r="K591" t="s">
        <v>38</v>
      </c>
      <c r="L591">
        <f ca="1">ROUND(INDEX(nodes!$B:$B,MATCH(B591,nodes!$A:$A,0))+RAND()*$B$1*2-$B$1,0)</f>
        <v>752</v>
      </c>
      <c r="M591">
        <f ca="1">ROUND(INDEX(nodes!$C:$C,MATCH(B591,nodes!$A:$A,0))+RAND()*$B$1*2-$B$1,0)</f>
        <v>2146</v>
      </c>
      <c r="N591" s="1">
        <v>0.66666666666666696</v>
      </c>
      <c r="O591" t="s">
        <v>10</v>
      </c>
      <c r="P591" t="str">
        <f t="shared" si="94"/>
        <v>h</v>
      </c>
      <c r="Q591">
        <f t="shared" ca="1" si="95"/>
        <v>958</v>
      </c>
      <c r="R591">
        <f t="shared" ca="1" si="96"/>
        <v>908</v>
      </c>
      <c r="T591" t="s">
        <v>11</v>
      </c>
      <c r="U591" t="str">
        <f t="shared" si="88"/>
        <v>&lt;person id="587" age="21"&gt; &lt;plan selected="yes"&gt;</v>
      </c>
      <c r="V591" t="str">
        <f t="shared" ca="1" si="89"/>
        <v>&lt;act type="h" x="958" y="908" end_time="06:00:00" /&gt;</v>
      </c>
      <c r="W591" t="str">
        <f t="shared" si="90"/>
        <v>&lt;leg mode="car"&gt;&lt;/leg&gt;</v>
      </c>
      <c r="X591" t="str">
        <f t="shared" ca="1" si="91"/>
        <v>&lt;act type="w" x="752" y="2146" end_time="16:00:00" /&gt;</v>
      </c>
      <c r="Y591" t="str">
        <f t="shared" si="92"/>
        <v>&lt;leg mode="car"&gt;&lt;/leg&gt;</v>
      </c>
      <c r="Z591" t="str">
        <f t="shared" ca="1" si="93"/>
        <v>&lt;act type="h" x="958" y="908" /&gt; &lt;/plan&gt; &lt;/person&gt;</v>
      </c>
    </row>
    <row r="592" spans="1:26" x14ac:dyDescent="0.25">
      <c r="A592">
        <v>11</v>
      </c>
      <c r="B592">
        <v>12</v>
      </c>
      <c r="D592">
        <v>588</v>
      </c>
      <c r="E592">
        <v>21</v>
      </c>
      <c r="F592" t="s">
        <v>37</v>
      </c>
      <c r="G592">
        <f ca="1">ROUND(INDEX(nodes!$B:$B,MATCH(A592,nodes!$A:$A,0))+RAND()*$B$1*2-$B$1,0)</f>
        <v>1185</v>
      </c>
      <c r="H592">
        <f ca="1">ROUND(INDEX(nodes!$C:$C,MATCH(A592,nodes!$A:$A,0))+RAND()*$B$1*2-$B$1,0)</f>
        <v>964</v>
      </c>
      <c r="I592" s="1">
        <v>0.25</v>
      </c>
      <c r="J592" t="s">
        <v>10</v>
      </c>
      <c r="K592" t="s">
        <v>38</v>
      </c>
      <c r="L592">
        <f ca="1">ROUND(INDEX(nodes!$B:$B,MATCH(B592,nodes!$A:$A,0))+RAND()*$B$1*2-$B$1,0)</f>
        <v>845</v>
      </c>
      <c r="M592">
        <f ca="1">ROUND(INDEX(nodes!$C:$C,MATCH(B592,nodes!$A:$A,0))+RAND()*$B$1*2-$B$1,0)</f>
        <v>1963</v>
      </c>
      <c r="N592" s="1">
        <v>0.66666666666666696</v>
      </c>
      <c r="O592" t="s">
        <v>10</v>
      </c>
      <c r="P592" t="str">
        <f t="shared" si="94"/>
        <v>h</v>
      </c>
      <c r="Q592">
        <f t="shared" ca="1" si="95"/>
        <v>1185</v>
      </c>
      <c r="R592">
        <f t="shared" ca="1" si="96"/>
        <v>964</v>
      </c>
      <c r="T592" t="s">
        <v>11</v>
      </c>
      <c r="U592" t="str">
        <f t="shared" si="88"/>
        <v>&lt;person id="588" age="21"&gt; &lt;plan selected="yes"&gt;</v>
      </c>
      <c r="V592" t="str">
        <f t="shared" ca="1" si="89"/>
        <v>&lt;act type="h" x="1185" y="964" end_time="06:00:00" /&gt;</v>
      </c>
      <c r="W592" t="str">
        <f t="shared" si="90"/>
        <v>&lt;leg mode="car"&gt;&lt;/leg&gt;</v>
      </c>
      <c r="X592" t="str">
        <f t="shared" ca="1" si="91"/>
        <v>&lt;act type="w" x="845" y="1963" end_time="16:00:00" /&gt;</v>
      </c>
      <c r="Y592" t="str">
        <f t="shared" si="92"/>
        <v>&lt;leg mode="car"&gt;&lt;/leg&gt;</v>
      </c>
      <c r="Z592" t="str">
        <f t="shared" ca="1" si="93"/>
        <v>&lt;act type="h" x="1185" y="964" /&gt; &lt;/plan&gt; &lt;/person&gt;</v>
      </c>
    </row>
    <row r="593" spans="1:26" x14ac:dyDescent="0.25">
      <c r="A593">
        <v>11</v>
      </c>
      <c r="B593">
        <v>12</v>
      </c>
      <c r="D593">
        <v>589</v>
      </c>
      <c r="E593">
        <v>21</v>
      </c>
      <c r="F593" t="s">
        <v>37</v>
      </c>
      <c r="G593">
        <f ca="1">ROUND(INDEX(nodes!$B:$B,MATCH(A593,nodes!$A:$A,0))+RAND()*$B$1*2-$B$1,0)</f>
        <v>1253</v>
      </c>
      <c r="H593">
        <f ca="1">ROUND(INDEX(nodes!$C:$C,MATCH(A593,nodes!$A:$A,0))+RAND()*$B$1*2-$B$1,0)</f>
        <v>892</v>
      </c>
      <c r="I593" s="1">
        <v>0.25</v>
      </c>
      <c r="J593" t="s">
        <v>10</v>
      </c>
      <c r="K593" t="s">
        <v>38</v>
      </c>
      <c r="L593">
        <f ca="1">ROUND(INDEX(nodes!$B:$B,MATCH(B593,nodes!$A:$A,0))+RAND()*$B$1*2-$B$1,0)</f>
        <v>926</v>
      </c>
      <c r="M593">
        <f ca="1">ROUND(INDEX(nodes!$C:$C,MATCH(B593,nodes!$A:$A,0))+RAND()*$B$1*2-$B$1,0)</f>
        <v>1811</v>
      </c>
      <c r="N593" s="1">
        <v>0.66666666666666696</v>
      </c>
      <c r="O593" t="s">
        <v>10</v>
      </c>
      <c r="P593" t="str">
        <f t="shared" si="94"/>
        <v>h</v>
      </c>
      <c r="Q593">
        <f t="shared" ca="1" si="95"/>
        <v>1253</v>
      </c>
      <c r="R593">
        <f t="shared" ca="1" si="96"/>
        <v>892</v>
      </c>
      <c r="T593" t="s">
        <v>11</v>
      </c>
      <c r="U593" t="str">
        <f t="shared" si="88"/>
        <v>&lt;person id="589" age="21"&gt; &lt;plan selected="yes"&gt;</v>
      </c>
      <c r="V593" t="str">
        <f t="shared" ca="1" si="89"/>
        <v>&lt;act type="h" x="1253" y="892" end_time="06:00:00" /&gt;</v>
      </c>
      <c r="W593" t="str">
        <f t="shared" si="90"/>
        <v>&lt;leg mode="car"&gt;&lt;/leg&gt;</v>
      </c>
      <c r="X593" t="str">
        <f t="shared" ca="1" si="91"/>
        <v>&lt;act type="w" x="926" y="1811" end_time="16:00:00" /&gt;</v>
      </c>
      <c r="Y593" t="str">
        <f t="shared" si="92"/>
        <v>&lt;leg mode="car"&gt;&lt;/leg&gt;</v>
      </c>
      <c r="Z593" t="str">
        <f t="shared" ca="1" si="93"/>
        <v>&lt;act type="h" x="1253" y="892" /&gt; &lt;/plan&gt; &lt;/person&gt;</v>
      </c>
    </row>
    <row r="594" spans="1:26" x14ac:dyDescent="0.25">
      <c r="A594">
        <v>11</v>
      </c>
      <c r="B594">
        <v>12</v>
      </c>
      <c r="D594">
        <v>590</v>
      </c>
      <c r="E594">
        <v>21</v>
      </c>
      <c r="F594" t="s">
        <v>37</v>
      </c>
      <c r="G594">
        <f ca="1">ROUND(INDEX(nodes!$B:$B,MATCH(A594,nodes!$A:$A,0))+RAND()*$B$1*2-$B$1,0)</f>
        <v>808</v>
      </c>
      <c r="H594">
        <f ca="1">ROUND(INDEX(nodes!$C:$C,MATCH(A594,nodes!$A:$A,0))+RAND()*$B$1*2-$B$1,0)</f>
        <v>907</v>
      </c>
      <c r="I594" s="1">
        <v>0.25</v>
      </c>
      <c r="J594" t="s">
        <v>10</v>
      </c>
      <c r="K594" t="s">
        <v>38</v>
      </c>
      <c r="L594">
        <f ca="1">ROUND(INDEX(nodes!$B:$B,MATCH(B594,nodes!$A:$A,0))+RAND()*$B$1*2-$B$1,0)</f>
        <v>1256</v>
      </c>
      <c r="M594">
        <f ca="1">ROUND(INDEX(nodes!$C:$C,MATCH(B594,nodes!$A:$A,0))+RAND()*$B$1*2-$B$1,0)</f>
        <v>2240</v>
      </c>
      <c r="N594" s="1">
        <v>0.66666666666666696</v>
      </c>
      <c r="O594" t="s">
        <v>10</v>
      </c>
      <c r="P594" t="str">
        <f t="shared" si="94"/>
        <v>h</v>
      </c>
      <c r="Q594">
        <f t="shared" ca="1" si="95"/>
        <v>808</v>
      </c>
      <c r="R594">
        <f t="shared" ca="1" si="96"/>
        <v>907</v>
      </c>
      <c r="T594" t="s">
        <v>11</v>
      </c>
      <c r="U594" t="str">
        <f t="shared" si="88"/>
        <v>&lt;person id="590" age="21"&gt; &lt;plan selected="yes"&gt;</v>
      </c>
      <c r="V594" t="str">
        <f t="shared" ca="1" si="89"/>
        <v>&lt;act type="h" x="808" y="907" end_time="06:00:00" /&gt;</v>
      </c>
      <c r="W594" t="str">
        <f t="shared" si="90"/>
        <v>&lt;leg mode="car"&gt;&lt;/leg&gt;</v>
      </c>
      <c r="X594" t="str">
        <f t="shared" ca="1" si="91"/>
        <v>&lt;act type="w" x="1256" y="2240" end_time="16:00:00" /&gt;</v>
      </c>
      <c r="Y594" t="str">
        <f t="shared" si="92"/>
        <v>&lt;leg mode="car"&gt;&lt;/leg&gt;</v>
      </c>
      <c r="Z594" t="str">
        <f t="shared" ca="1" si="93"/>
        <v>&lt;act type="h" x="808" y="907" /&gt; &lt;/plan&gt; &lt;/person&gt;</v>
      </c>
    </row>
    <row r="595" spans="1:26" x14ac:dyDescent="0.25">
      <c r="A595">
        <v>11</v>
      </c>
      <c r="B595">
        <v>12</v>
      </c>
      <c r="D595">
        <v>591</v>
      </c>
      <c r="E595">
        <v>21</v>
      </c>
      <c r="F595" t="s">
        <v>37</v>
      </c>
      <c r="G595">
        <f ca="1">ROUND(INDEX(nodes!$B:$B,MATCH(A595,nodes!$A:$A,0))+RAND()*$B$1*2-$B$1,0)</f>
        <v>1030</v>
      </c>
      <c r="H595">
        <f ca="1">ROUND(INDEX(nodes!$C:$C,MATCH(A595,nodes!$A:$A,0))+RAND()*$B$1*2-$B$1,0)</f>
        <v>1068</v>
      </c>
      <c r="I595" s="1">
        <v>0.25</v>
      </c>
      <c r="J595" t="s">
        <v>10</v>
      </c>
      <c r="K595" t="s">
        <v>38</v>
      </c>
      <c r="L595">
        <f ca="1">ROUND(INDEX(nodes!$B:$B,MATCH(B595,nodes!$A:$A,0))+RAND()*$B$1*2-$B$1,0)</f>
        <v>733</v>
      </c>
      <c r="M595">
        <f ca="1">ROUND(INDEX(nodes!$C:$C,MATCH(B595,nodes!$A:$A,0))+RAND()*$B$1*2-$B$1,0)</f>
        <v>1883</v>
      </c>
      <c r="N595" s="1">
        <v>0.66666666666666696</v>
      </c>
      <c r="O595" t="s">
        <v>10</v>
      </c>
      <c r="P595" t="str">
        <f t="shared" si="94"/>
        <v>h</v>
      </c>
      <c r="Q595">
        <f t="shared" ca="1" si="95"/>
        <v>1030</v>
      </c>
      <c r="R595">
        <f t="shared" ca="1" si="96"/>
        <v>1068</v>
      </c>
      <c r="T595" t="s">
        <v>11</v>
      </c>
      <c r="U595" t="str">
        <f t="shared" si="88"/>
        <v>&lt;person id="591" age="21"&gt; &lt;plan selected="yes"&gt;</v>
      </c>
      <c r="V595" t="str">
        <f t="shared" ca="1" si="89"/>
        <v>&lt;act type="h" x="1030" y="1068" end_time="06:00:00" /&gt;</v>
      </c>
      <c r="W595" t="str">
        <f t="shared" si="90"/>
        <v>&lt;leg mode="car"&gt;&lt;/leg&gt;</v>
      </c>
      <c r="X595" t="str">
        <f t="shared" ca="1" si="91"/>
        <v>&lt;act type="w" x="733" y="1883" end_time="16:00:00" /&gt;</v>
      </c>
      <c r="Y595" t="str">
        <f t="shared" si="92"/>
        <v>&lt;leg mode="car"&gt;&lt;/leg&gt;</v>
      </c>
      <c r="Z595" t="str">
        <f t="shared" ca="1" si="93"/>
        <v>&lt;act type="h" x="1030" y="1068" /&gt; &lt;/plan&gt; &lt;/person&gt;</v>
      </c>
    </row>
    <row r="596" spans="1:26" x14ac:dyDescent="0.25">
      <c r="A596">
        <v>11</v>
      </c>
      <c r="B596">
        <v>12</v>
      </c>
      <c r="D596">
        <v>592</v>
      </c>
      <c r="E596">
        <v>21</v>
      </c>
      <c r="F596" t="s">
        <v>37</v>
      </c>
      <c r="G596">
        <f ca="1">ROUND(INDEX(nodes!$B:$B,MATCH(A596,nodes!$A:$A,0))+RAND()*$B$1*2-$B$1,0)</f>
        <v>853</v>
      </c>
      <c r="H596">
        <f ca="1">ROUND(INDEX(nodes!$C:$C,MATCH(A596,nodes!$A:$A,0))+RAND()*$B$1*2-$B$1,0)</f>
        <v>947</v>
      </c>
      <c r="I596" s="1">
        <v>0.25</v>
      </c>
      <c r="J596" t="s">
        <v>10</v>
      </c>
      <c r="K596" t="s">
        <v>38</v>
      </c>
      <c r="L596">
        <f ca="1">ROUND(INDEX(nodes!$B:$B,MATCH(B596,nodes!$A:$A,0))+RAND()*$B$1*2-$B$1,0)</f>
        <v>1110</v>
      </c>
      <c r="M596">
        <f ca="1">ROUND(INDEX(nodes!$C:$C,MATCH(B596,nodes!$A:$A,0))+RAND()*$B$1*2-$B$1,0)</f>
        <v>2017</v>
      </c>
      <c r="N596" s="1">
        <v>0.66666666666666696</v>
      </c>
      <c r="O596" t="s">
        <v>10</v>
      </c>
      <c r="P596" t="str">
        <f t="shared" si="94"/>
        <v>h</v>
      </c>
      <c r="Q596">
        <f t="shared" ca="1" si="95"/>
        <v>853</v>
      </c>
      <c r="R596">
        <f t="shared" ca="1" si="96"/>
        <v>947</v>
      </c>
      <c r="T596" t="s">
        <v>11</v>
      </c>
      <c r="U596" t="str">
        <f t="shared" si="88"/>
        <v>&lt;person id="592" age="21"&gt; &lt;plan selected="yes"&gt;</v>
      </c>
      <c r="V596" t="str">
        <f t="shared" ca="1" si="89"/>
        <v>&lt;act type="h" x="853" y="947" end_time="06:00:00" /&gt;</v>
      </c>
      <c r="W596" t="str">
        <f t="shared" si="90"/>
        <v>&lt;leg mode="car"&gt;&lt;/leg&gt;</v>
      </c>
      <c r="X596" t="str">
        <f t="shared" ca="1" si="91"/>
        <v>&lt;act type="w" x="1110" y="2017" end_time="16:00:00" /&gt;</v>
      </c>
      <c r="Y596" t="str">
        <f t="shared" si="92"/>
        <v>&lt;leg mode="car"&gt;&lt;/leg&gt;</v>
      </c>
      <c r="Z596" t="str">
        <f t="shared" ca="1" si="93"/>
        <v>&lt;act type="h" x="853" y="947" /&gt; &lt;/plan&gt; &lt;/person&gt;</v>
      </c>
    </row>
    <row r="597" spans="1:26" x14ac:dyDescent="0.25">
      <c r="A597">
        <v>11</v>
      </c>
      <c r="B597">
        <v>12</v>
      </c>
      <c r="D597">
        <v>593</v>
      </c>
      <c r="E597">
        <v>21</v>
      </c>
      <c r="F597" t="s">
        <v>37</v>
      </c>
      <c r="G597">
        <f ca="1">ROUND(INDEX(nodes!$B:$B,MATCH(A597,nodes!$A:$A,0))+RAND()*$B$1*2-$B$1,0)</f>
        <v>811</v>
      </c>
      <c r="H597">
        <f ca="1">ROUND(INDEX(nodes!$C:$C,MATCH(A597,nodes!$A:$A,0))+RAND()*$B$1*2-$B$1,0)</f>
        <v>987</v>
      </c>
      <c r="I597" s="1">
        <v>0.25</v>
      </c>
      <c r="J597" t="s">
        <v>10</v>
      </c>
      <c r="K597" t="s">
        <v>38</v>
      </c>
      <c r="L597">
        <f ca="1">ROUND(INDEX(nodes!$B:$B,MATCH(B597,nodes!$A:$A,0))+RAND()*$B$1*2-$B$1,0)</f>
        <v>751</v>
      </c>
      <c r="M597">
        <f ca="1">ROUND(INDEX(nodes!$C:$C,MATCH(B597,nodes!$A:$A,0))+RAND()*$B$1*2-$B$1,0)</f>
        <v>2004</v>
      </c>
      <c r="N597" s="1">
        <v>0.66666666666666696</v>
      </c>
      <c r="O597" t="s">
        <v>10</v>
      </c>
      <c r="P597" t="str">
        <f t="shared" si="94"/>
        <v>h</v>
      </c>
      <c r="Q597">
        <f t="shared" ca="1" si="95"/>
        <v>811</v>
      </c>
      <c r="R597">
        <f t="shared" ca="1" si="96"/>
        <v>987</v>
      </c>
      <c r="T597" t="s">
        <v>11</v>
      </c>
      <c r="U597" t="str">
        <f t="shared" si="88"/>
        <v>&lt;person id="593" age="21"&gt; &lt;plan selected="yes"&gt;</v>
      </c>
      <c r="V597" t="str">
        <f t="shared" ca="1" si="89"/>
        <v>&lt;act type="h" x="811" y="987" end_time="06:00:00" /&gt;</v>
      </c>
      <c r="W597" t="str">
        <f t="shared" si="90"/>
        <v>&lt;leg mode="car"&gt;&lt;/leg&gt;</v>
      </c>
      <c r="X597" t="str">
        <f t="shared" ca="1" si="91"/>
        <v>&lt;act type="w" x="751" y="2004" end_time="16:00:00" /&gt;</v>
      </c>
      <c r="Y597" t="str">
        <f t="shared" si="92"/>
        <v>&lt;leg mode="car"&gt;&lt;/leg&gt;</v>
      </c>
      <c r="Z597" t="str">
        <f t="shared" ca="1" si="93"/>
        <v>&lt;act type="h" x="811" y="987" /&gt; &lt;/plan&gt; &lt;/person&gt;</v>
      </c>
    </row>
    <row r="598" spans="1:26" x14ac:dyDescent="0.25">
      <c r="A598">
        <v>11</v>
      </c>
      <c r="B598">
        <v>12</v>
      </c>
      <c r="D598">
        <v>594</v>
      </c>
      <c r="E598">
        <v>21</v>
      </c>
      <c r="F598" t="s">
        <v>37</v>
      </c>
      <c r="G598">
        <f ca="1">ROUND(INDEX(nodes!$B:$B,MATCH(A598,nodes!$A:$A,0))+RAND()*$B$1*2-$B$1,0)</f>
        <v>1105</v>
      </c>
      <c r="H598">
        <f ca="1">ROUND(INDEX(nodes!$C:$C,MATCH(A598,nodes!$A:$A,0))+RAND()*$B$1*2-$B$1,0)</f>
        <v>1136</v>
      </c>
      <c r="I598" s="1">
        <v>0.25</v>
      </c>
      <c r="J598" t="s">
        <v>10</v>
      </c>
      <c r="K598" t="s">
        <v>38</v>
      </c>
      <c r="L598">
        <f ca="1">ROUND(INDEX(nodes!$B:$B,MATCH(B598,nodes!$A:$A,0))+RAND()*$B$1*2-$B$1,0)</f>
        <v>784</v>
      </c>
      <c r="M598">
        <f ca="1">ROUND(INDEX(nodes!$C:$C,MATCH(B598,nodes!$A:$A,0))+RAND()*$B$1*2-$B$1,0)</f>
        <v>2265</v>
      </c>
      <c r="N598" s="1">
        <v>0.66666666666666696</v>
      </c>
      <c r="O598" t="s">
        <v>10</v>
      </c>
      <c r="P598" t="str">
        <f t="shared" si="94"/>
        <v>h</v>
      </c>
      <c r="Q598">
        <f t="shared" ca="1" si="95"/>
        <v>1105</v>
      </c>
      <c r="R598">
        <f t="shared" ca="1" si="96"/>
        <v>1136</v>
      </c>
      <c r="T598" t="s">
        <v>11</v>
      </c>
      <c r="U598" t="str">
        <f t="shared" ref="U598:U661" si="97">CONCATENATE("&lt;person id=",T598,D598,T598," age=",T598,E598,T598,"&gt; &lt;plan selected=",T598,"yes",T598,"&gt;")</f>
        <v>&lt;person id="594" age="21"&gt; &lt;plan selected="yes"&gt;</v>
      </c>
      <c r="V598" t="str">
        <f t="shared" ref="V598:V661" ca="1" si="98">CONCATENATE("&lt;act type=",T598,F598,T598," x=",T598,G598,T598," y=",T598,H598,T598," end_time=",T598,TEXT(I598,"hh:mm:ss"),T598," /&gt;")</f>
        <v>&lt;act type="h" x="1105" y="1136" end_time="06:00:00" /&gt;</v>
      </c>
      <c r="W598" t="str">
        <f t="shared" ref="W598:W661" si="99">CONCATENATE("&lt;leg mode=",T598,J598,T598,"&gt;&lt;/leg&gt;")</f>
        <v>&lt;leg mode="car"&gt;&lt;/leg&gt;</v>
      </c>
      <c r="X598" t="str">
        <f t="shared" ref="X598:X661" ca="1" si="100">CONCATENATE("&lt;act type=",T598,K598,T598," x=",T598,L598,T598," y=",T598,M598,T598," end_time=",T598,TEXT(N598,"hh:mm:ss"),T598," /&gt;")</f>
        <v>&lt;act type="w" x="784" y="2265" end_time="16:00:00" /&gt;</v>
      </c>
      <c r="Y598" t="str">
        <f t="shared" ref="Y598:Y661" si="101">CONCATENATE("&lt;leg mode=",T598,O598,T598,"&gt;&lt;/leg&gt;")</f>
        <v>&lt;leg mode="car"&gt;&lt;/leg&gt;</v>
      </c>
      <c r="Z598" t="str">
        <f t="shared" ref="Z598:Z661" ca="1" si="102">CONCATENATE("&lt;act type=",T598,P598,T598," x=",T598,Q598,T598," y=",T598,R598,T598," /&gt; &lt;/plan&gt; &lt;/person&gt;")</f>
        <v>&lt;act type="h" x="1105" y="1136" /&gt; &lt;/plan&gt; &lt;/person&gt;</v>
      </c>
    </row>
    <row r="599" spans="1:26" x14ac:dyDescent="0.25">
      <c r="A599">
        <v>11</v>
      </c>
      <c r="B599">
        <v>12</v>
      </c>
      <c r="D599">
        <v>595</v>
      </c>
      <c r="E599">
        <v>21</v>
      </c>
      <c r="F599" t="s">
        <v>37</v>
      </c>
      <c r="G599">
        <f ca="1">ROUND(INDEX(nodes!$B:$B,MATCH(A599,nodes!$A:$A,0))+RAND()*$B$1*2-$B$1,0)</f>
        <v>1051</v>
      </c>
      <c r="H599">
        <f ca="1">ROUND(INDEX(nodes!$C:$C,MATCH(A599,nodes!$A:$A,0))+RAND()*$B$1*2-$B$1,0)</f>
        <v>709</v>
      </c>
      <c r="I599" s="1">
        <v>0.25</v>
      </c>
      <c r="J599" t="s">
        <v>10</v>
      </c>
      <c r="K599" t="s">
        <v>38</v>
      </c>
      <c r="L599">
        <f ca="1">ROUND(INDEX(nodes!$B:$B,MATCH(B599,nodes!$A:$A,0))+RAND()*$B$1*2-$B$1,0)</f>
        <v>1267</v>
      </c>
      <c r="M599">
        <f ca="1">ROUND(INDEX(nodes!$C:$C,MATCH(B599,nodes!$A:$A,0))+RAND()*$B$1*2-$B$1,0)</f>
        <v>2256</v>
      </c>
      <c r="N599" s="1">
        <v>0.66666666666666696</v>
      </c>
      <c r="O599" t="s">
        <v>10</v>
      </c>
      <c r="P599" t="str">
        <f t="shared" ref="P599:P662" si="103">F599</f>
        <v>h</v>
      </c>
      <c r="Q599">
        <f t="shared" ref="Q599:Q662" ca="1" si="104">G599</f>
        <v>1051</v>
      </c>
      <c r="R599">
        <f t="shared" ref="R599:R662" ca="1" si="105">H599</f>
        <v>709</v>
      </c>
      <c r="T599" t="s">
        <v>11</v>
      </c>
      <c r="U599" t="str">
        <f t="shared" si="97"/>
        <v>&lt;person id="595" age="21"&gt; &lt;plan selected="yes"&gt;</v>
      </c>
      <c r="V599" t="str">
        <f t="shared" ca="1" si="98"/>
        <v>&lt;act type="h" x="1051" y="709" end_time="06:00:00" /&gt;</v>
      </c>
      <c r="W599" t="str">
        <f t="shared" si="99"/>
        <v>&lt;leg mode="car"&gt;&lt;/leg&gt;</v>
      </c>
      <c r="X599" t="str">
        <f t="shared" ca="1" si="100"/>
        <v>&lt;act type="w" x="1267" y="2256" end_time="16:00:00" /&gt;</v>
      </c>
      <c r="Y599" t="str">
        <f t="shared" si="101"/>
        <v>&lt;leg mode="car"&gt;&lt;/leg&gt;</v>
      </c>
      <c r="Z599" t="str">
        <f t="shared" ca="1" si="102"/>
        <v>&lt;act type="h" x="1051" y="709" /&gt; &lt;/plan&gt; &lt;/person&gt;</v>
      </c>
    </row>
    <row r="600" spans="1:26" x14ac:dyDescent="0.25">
      <c r="A600">
        <v>11</v>
      </c>
      <c r="B600">
        <v>12</v>
      </c>
      <c r="D600">
        <v>596</v>
      </c>
      <c r="E600">
        <v>21</v>
      </c>
      <c r="F600" t="s">
        <v>37</v>
      </c>
      <c r="G600">
        <f ca="1">ROUND(INDEX(nodes!$B:$B,MATCH(A600,nodes!$A:$A,0))+RAND()*$B$1*2-$B$1,0)</f>
        <v>1065</v>
      </c>
      <c r="H600">
        <f ca="1">ROUND(INDEX(nodes!$C:$C,MATCH(A600,nodes!$A:$A,0))+RAND()*$B$1*2-$B$1,0)</f>
        <v>718</v>
      </c>
      <c r="I600" s="1">
        <v>0.25</v>
      </c>
      <c r="J600" t="s">
        <v>10</v>
      </c>
      <c r="K600" t="s">
        <v>38</v>
      </c>
      <c r="L600">
        <f ca="1">ROUND(INDEX(nodes!$B:$B,MATCH(B600,nodes!$A:$A,0))+RAND()*$B$1*2-$B$1,0)</f>
        <v>955</v>
      </c>
      <c r="M600">
        <f ca="1">ROUND(INDEX(nodes!$C:$C,MATCH(B600,nodes!$A:$A,0))+RAND()*$B$1*2-$B$1,0)</f>
        <v>2014</v>
      </c>
      <c r="N600" s="1">
        <v>0.66666666666666696</v>
      </c>
      <c r="O600" t="s">
        <v>10</v>
      </c>
      <c r="P600" t="str">
        <f t="shared" si="103"/>
        <v>h</v>
      </c>
      <c r="Q600">
        <f t="shared" ca="1" si="104"/>
        <v>1065</v>
      </c>
      <c r="R600">
        <f t="shared" ca="1" si="105"/>
        <v>718</v>
      </c>
      <c r="T600" t="s">
        <v>11</v>
      </c>
      <c r="U600" t="str">
        <f t="shared" si="97"/>
        <v>&lt;person id="596" age="21"&gt; &lt;plan selected="yes"&gt;</v>
      </c>
      <c r="V600" t="str">
        <f t="shared" ca="1" si="98"/>
        <v>&lt;act type="h" x="1065" y="718" end_time="06:00:00" /&gt;</v>
      </c>
      <c r="W600" t="str">
        <f t="shared" si="99"/>
        <v>&lt;leg mode="car"&gt;&lt;/leg&gt;</v>
      </c>
      <c r="X600" t="str">
        <f t="shared" ca="1" si="100"/>
        <v>&lt;act type="w" x="955" y="2014" end_time="16:00:00" /&gt;</v>
      </c>
      <c r="Y600" t="str">
        <f t="shared" si="101"/>
        <v>&lt;leg mode="car"&gt;&lt;/leg&gt;</v>
      </c>
      <c r="Z600" t="str">
        <f t="shared" ca="1" si="102"/>
        <v>&lt;act type="h" x="1065" y="718" /&gt; &lt;/plan&gt; &lt;/person&gt;</v>
      </c>
    </row>
    <row r="601" spans="1:26" x14ac:dyDescent="0.25">
      <c r="A601">
        <v>11</v>
      </c>
      <c r="B601">
        <v>12</v>
      </c>
      <c r="D601">
        <v>597</v>
      </c>
      <c r="E601">
        <v>21</v>
      </c>
      <c r="F601" t="s">
        <v>37</v>
      </c>
      <c r="G601">
        <f ca="1">ROUND(INDEX(nodes!$B:$B,MATCH(A601,nodes!$A:$A,0))+RAND()*$B$1*2-$B$1,0)</f>
        <v>1161</v>
      </c>
      <c r="H601">
        <f ca="1">ROUND(INDEX(nodes!$C:$C,MATCH(A601,nodes!$A:$A,0))+RAND()*$B$1*2-$B$1,0)</f>
        <v>1056</v>
      </c>
      <c r="I601" s="1">
        <v>0.25</v>
      </c>
      <c r="J601" t="s">
        <v>10</v>
      </c>
      <c r="K601" t="s">
        <v>38</v>
      </c>
      <c r="L601">
        <f ca="1">ROUND(INDEX(nodes!$B:$B,MATCH(B601,nodes!$A:$A,0))+RAND()*$B$1*2-$B$1,0)</f>
        <v>1244</v>
      </c>
      <c r="M601">
        <f ca="1">ROUND(INDEX(nodes!$C:$C,MATCH(B601,nodes!$A:$A,0))+RAND()*$B$1*2-$B$1,0)</f>
        <v>1953</v>
      </c>
      <c r="N601" s="1">
        <v>0.66666666666666696</v>
      </c>
      <c r="O601" t="s">
        <v>10</v>
      </c>
      <c r="P601" t="str">
        <f t="shared" si="103"/>
        <v>h</v>
      </c>
      <c r="Q601">
        <f t="shared" ca="1" si="104"/>
        <v>1161</v>
      </c>
      <c r="R601">
        <f t="shared" ca="1" si="105"/>
        <v>1056</v>
      </c>
      <c r="T601" t="s">
        <v>11</v>
      </c>
      <c r="U601" t="str">
        <f t="shared" si="97"/>
        <v>&lt;person id="597" age="21"&gt; &lt;plan selected="yes"&gt;</v>
      </c>
      <c r="V601" t="str">
        <f t="shared" ca="1" si="98"/>
        <v>&lt;act type="h" x="1161" y="1056" end_time="06:00:00" /&gt;</v>
      </c>
      <c r="W601" t="str">
        <f t="shared" si="99"/>
        <v>&lt;leg mode="car"&gt;&lt;/leg&gt;</v>
      </c>
      <c r="X601" t="str">
        <f t="shared" ca="1" si="100"/>
        <v>&lt;act type="w" x="1244" y="1953" end_time="16:00:00" /&gt;</v>
      </c>
      <c r="Y601" t="str">
        <f t="shared" si="101"/>
        <v>&lt;leg mode="car"&gt;&lt;/leg&gt;</v>
      </c>
      <c r="Z601" t="str">
        <f t="shared" ca="1" si="102"/>
        <v>&lt;act type="h" x="1161" y="1056" /&gt; &lt;/plan&gt; &lt;/person&gt;</v>
      </c>
    </row>
    <row r="602" spans="1:26" x14ac:dyDescent="0.25">
      <c r="A602">
        <v>11</v>
      </c>
      <c r="B602">
        <v>12</v>
      </c>
      <c r="D602">
        <v>598</v>
      </c>
      <c r="E602">
        <v>21</v>
      </c>
      <c r="F602" t="s">
        <v>37</v>
      </c>
      <c r="G602">
        <f ca="1">ROUND(INDEX(nodes!$B:$B,MATCH(A602,nodes!$A:$A,0))+RAND()*$B$1*2-$B$1,0)</f>
        <v>890</v>
      </c>
      <c r="H602">
        <f ca="1">ROUND(INDEX(nodes!$C:$C,MATCH(A602,nodes!$A:$A,0))+RAND()*$B$1*2-$B$1,0)</f>
        <v>856</v>
      </c>
      <c r="I602" s="1">
        <v>0.25</v>
      </c>
      <c r="J602" t="s">
        <v>10</v>
      </c>
      <c r="K602" t="s">
        <v>38</v>
      </c>
      <c r="L602">
        <f ca="1">ROUND(INDEX(nodes!$B:$B,MATCH(B602,nodes!$A:$A,0))+RAND()*$B$1*2-$B$1,0)</f>
        <v>1258</v>
      </c>
      <c r="M602">
        <f ca="1">ROUND(INDEX(nodes!$C:$C,MATCH(B602,nodes!$A:$A,0))+RAND()*$B$1*2-$B$1,0)</f>
        <v>1897</v>
      </c>
      <c r="N602" s="1">
        <v>0.66666666666666696</v>
      </c>
      <c r="O602" t="s">
        <v>10</v>
      </c>
      <c r="P602" t="str">
        <f t="shared" si="103"/>
        <v>h</v>
      </c>
      <c r="Q602">
        <f t="shared" ca="1" si="104"/>
        <v>890</v>
      </c>
      <c r="R602">
        <f t="shared" ca="1" si="105"/>
        <v>856</v>
      </c>
      <c r="T602" t="s">
        <v>11</v>
      </c>
      <c r="U602" t="str">
        <f t="shared" si="97"/>
        <v>&lt;person id="598" age="21"&gt; &lt;plan selected="yes"&gt;</v>
      </c>
      <c r="V602" t="str">
        <f t="shared" ca="1" si="98"/>
        <v>&lt;act type="h" x="890" y="856" end_time="06:00:00" /&gt;</v>
      </c>
      <c r="W602" t="str">
        <f t="shared" si="99"/>
        <v>&lt;leg mode="car"&gt;&lt;/leg&gt;</v>
      </c>
      <c r="X602" t="str">
        <f t="shared" ca="1" si="100"/>
        <v>&lt;act type="w" x="1258" y="1897" end_time="16:00:00" /&gt;</v>
      </c>
      <c r="Y602" t="str">
        <f t="shared" si="101"/>
        <v>&lt;leg mode="car"&gt;&lt;/leg&gt;</v>
      </c>
      <c r="Z602" t="str">
        <f t="shared" ca="1" si="102"/>
        <v>&lt;act type="h" x="890" y="856" /&gt; &lt;/plan&gt; &lt;/person&gt;</v>
      </c>
    </row>
    <row r="603" spans="1:26" x14ac:dyDescent="0.25">
      <c r="A603">
        <v>11</v>
      </c>
      <c r="B603">
        <v>12</v>
      </c>
      <c r="D603">
        <v>599</v>
      </c>
      <c r="E603">
        <v>21</v>
      </c>
      <c r="F603" t="s">
        <v>37</v>
      </c>
      <c r="G603">
        <f ca="1">ROUND(INDEX(nodes!$B:$B,MATCH(A603,nodes!$A:$A,0))+RAND()*$B$1*2-$B$1,0)</f>
        <v>861</v>
      </c>
      <c r="H603">
        <f ca="1">ROUND(INDEX(nodes!$C:$C,MATCH(A603,nodes!$A:$A,0))+RAND()*$B$1*2-$B$1,0)</f>
        <v>1202</v>
      </c>
      <c r="I603" s="1">
        <v>0.25</v>
      </c>
      <c r="J603" t="s">
        <v>10</v>
      </c>
      <c r="K603" t="s">
        <v>38</v>
      </c>
      <c r="L603">
        <f ca="1">ROUND(INDEX(nodes!$B:$B,MATCH(B603,nodes!$A:$A,0))+RAND()*$B$1*2-$B$1,0)</f>
        <v>1068</v>
      </c>
      <c r="M603">
        <f ca="1">ROUND(INDEX(nodes!$C:$C,MATCH(B603,nodes!$A:$A,0))+RAND()*$B$1*2-$B$1,0)</f>
        <v>2266</v>
      </c>
      <c r="N603" s="1">
        <v>0.66666666666666696</v>
      </c>
      <c r="O603" t="s">
        <v>10</v>
      </c>
      <c r="P603" t="str">
        <f t="shared" si="103"/>
        <v>h</v>
      </c>
      <c r="Q603">
        <f t="shared" ca="1" si="104"/>
        <v>861</v>
      </c>
      <c r="R603">
        <f t="shared" ca="1" si="105"/>
        <v>1202</v>
      </c>
      <c r="T603" t="s">
        <v>11</v>
      </c>
      <c r="U603" t="str">
        <f t="shared" si="97"/>
        <v>&lt;person id="599" age="21"&gt; &lt;plan selected="yes"&gt;</v>
      </c>
      <c r="V603" t="str">
        <f t="shared" ca="1" si="98"/>
        <v>&lt;act type="h" x="861" y="1202" end_time="06:00:00" /&gt;</v>
      </c>
      <c r="W603" t="str">
        <f t="shared" si="99"/>
        <v>&lt;leg mode="car"&gt;&lt;/leg&gt;</v>
      </c>
      <c r="X603" t="str">
        <f t="shared" ca="1" si="100"/>
        <v>&lt;act type="w" x="1068" y="2266" end_time="16:00:00" /&gt;</v>
      </c>
      <c r="Y603" t="str">
        <f t="shared" si="101"/>
        <v>&lt;leg mode="car"&gt;&lt;/leg&gt;</v>
      </c>
      <c r="Z603" t="str">
        <f t="shared" ca="1" si="102"/>
        <v>&lt;act type="h" x="861" y="1202" /&gt; &lt;/plan&gt; &lt;/person&gt;</v>
      </c>
    </row>
    <row r="604" spans="1:26" x14ac:dyDescent="0.25">
      <c r="A604">
        <v>11</v>
      </c>
      <c r="B604">
        <v>12</v>
      </c>
      <c r="D604">
        <v>600</v>
      </c>
      <c r="E604">
        <v>21</v>
      </c>
      <c r="F604" t="s">
        <v>37</v>
      </c>
      <c r="G604">
        <f ca="1">ROUND(INDEX(nodes!$B:$B,MATCH(A604,nodes!$A:$A,0))+RAND()*$B$1*2-$B$1,0)</f>
        <v>1108</v>
      </c>
      <c r="H604">
        <f ca="1">ROUND(INDEX(nodes!$C:$C,MATCH(A604,nodes!$A:$A,0))+RAND()*$B$1*2-$B$1,0)</f>
        <v>1122</v>
      </c>
      <c r="I604" s="1">
        <v>0.25</v>
      </c>
      <c r="J604" t="s">
        <v>10</v>
      </c>
      <c r="K604" t="s">
        <v>38</v>
      </c>
      <c r="L604">
        <f ca="1">ROUND(INDEX(nodes!$B:$B,MATCH(B604,nodes!$A:$A,0))+RAND()*$B$1*2-$B$1,0)</f>
        <v>882</v>
      </c>
      <c r="M604">
        <f ca="1">ROUND(INDEX(nodes!$C:$C,MATCH(B604,nodes!$A:$A,0))+RAND()*$B$1*2-$B$1,0)</f>
        <v>2262</v>
      </c>
      <c r="N604" s="1">
        <v>0.66666666666666696</v>
      </c>
      <c r="O604" t="s">
        <v>10</v>
      </c>
      <c r="P604" t="str">
        <f t="shared" si="103"/>
        <v>h</v>
      </c>
      <c r="Q604">
        <f t="shared" ca="1" si="104"/>
        <v>1108</v>
      </c>
      <c r="R604">
        <f t="shared" ca="1" si="105"/>
        <v>1122</v>
      </c>
      <c r="T604" t="s">
        <v>11</v>
      </c>
      <c r="U604" t="str">
        <f t="shared" si="97"/>
        <v>&lt;person id="600" age="21"&gt; &lt;plan selected="yes"&gt;</v>
      </c>
      <c r="V604" t="str">
        <f t="shared" ca="1" si="98"/>
        <v>&lt;act type="h" x="1108" y="1122" end_time="06:00:00" /&gt;</v>
      </c>
      <c r="W604" t="str">
        <f t="shared" si="99"/>
        <v>&lt;leg mode="car"&gt;&lt;/leg&gt;</v>
      </c>
      <c r="X604" t="str">
        <f t="shared" ca="1" si="100"/>
        <v>&lt;act type="w" x="882" y="2262" end_time="16:00:00" /&gt;</v>
      </c>
      <c r="Y604" t="str">
        <f t="shared" si="101"/>
        <v>&lt;leg mode="car"&gt;&lt;/leg&gt;</v>
      </c>
      <c r="Z604" t="str">
        <f t="shared" ca="1" si="102"/>
        <v>&lt;act type="h" x="1108" y="1122" /&gt; &lt;/plan&gt; &lt;/person&gt;</v>
      </c>
    </row>
    <row r="605" spans="1:26" x14ac:dyDescent="0.25">
      <c r="A605">
        <v>11</v>
      </c>
      <c r="B605">
        <v>12</v>
      </c>
      <c r="D605">
        <v>601</v>
      </c>
      <c r="E605">
        <v>21</v>
      </c>
      <c r="F605" t="s">
        <v>37</v>
      </c>
      <c r="G605">
        <f ca="1">ROUND(INDEX(nodes!$B:$B,MATCH(A605,nodes!$A:$A,0))+RAND()*$B$1*2-$B$1,0)</f>
        <v>1163</v>
      </c>
      <c r="H605">
        <f ca="1">ROUND(INDEX(nodes!$C:$C,MATCH(A605,nodes!$A:$A,0))+RAND()*$B$1*2-$B$1,0)</f>
        <v>826</v>
      </c>
      <c r="I605" s="1">
        <v>0.25</v>
      </c>
      <c r="J605" t="s">
        <v>10</v>
      </c>
      <c r="K605" t="s">
        <v>38</v>
      </c>
      <c r="L605">
        <f ca="1">ROUND(INDEX(nodes!$B:$B,MATCH(B605,nodes!$A:$A,0))+RAND()*$B$1*2-$B$1,0)</f>
        <v>1056</v>
      </c>
      <c r="M605">
        <f ca="1">ROUND(INDEX(nodes!$C:$C,MATCH(B605,nodes!$A:$A,0))+RAND()*$B$1*2-$B$1,0)</f>
        <v>2146</v>
      </c>
      <c r="N605" s="1">
        <v>0.66666666666666696</v>
      </c>
      <c r="O605" t="s">
        <v>10</v>
      </c>
      <c r="P605" t="str">
        <f t="shared" si="103"/>
        <v>h</v>
      </c>
      <c r="Q605">
        <f t="shared" ca="1" si="104"/>
        <v>1163</v>
      </c>
      <c r="R605">
        <f t="shared" ca="1" si="105"/>
        <v>826</v>
      </c>
      <c r="T605" t="s">
        <v>11</v>
      </c>
      <c r="U605" t="str">
        <f t="shared" si="97"/>
        <v>&lt;person id="601" age="21"&gt; &lt;plan selected="yes"&gt;</v>
      </c>
      <c r="V605" t="str">
        <f t="shared" ca="1" si="98"/>
        <v>&lt;act type="h" x="1163" y="826" end_time="06:00:00" /&gt;</v>
      </c>
      <c r="W605" t="str">
        <f t="shared" si="99"/>
        <v>&lt;leg mode="car"&gt;&lt;/leg&gt;</v>
      </c>
      <c r="X605" t="str">
        <f t="shared" ca="1" si="100"/>
        <v>&lt;act type="w" x="1056" y="2146" end_time="16:00:00" /&gt;</v>
      </c>
      <c r="Y605" t="str">
        <f t="shared" si="101"/>
        <v>&lt;leg mode="car"&gt;&lt;/leg&gt;</v>
      </c>
      <c r="Z605" t="str">
        <f t="shared" ca="1" si="102"/>
        <v>&lt;act type="h" x="1163" y="826" /&gt; &lt;/plan&gt; &lt;/person&gt;</v>
      </c>
    </row>
    <row r="606" spans="1:26" x14ac:dyDescent="0.25">
      <c r="A606">
        <v>11</v>
      </c>
      <c r="B606">
        <v>12</v>
      </c>
      <c r="D606">
        <v>602</v>
      </c>
      <c r="E606">
        <v>21</v>
      </c>
      <c r="F606" t="s">
        <v>37</v>
      </c>
      <c r="G606">
        <f ca="1">ROUND(INDEX(nodes!$B:$B,MATCH(A606,nodes!$A:$A,0))+RAND()*$B$1*2-$B$1,0)</f>
        <v>1004</v>
      </c>
      <c r="H606">
        <f ca="1">ROUND(INDEX(nodes!$C:$C,MATCH(A606,nodes!$A:$A,0))+RAND()*$B$1*2-$B$1,0)</f>
        <v>980</v>
      </c>
      <c r="I606" s="1">
        <v>0.25</v>
      </c>
      <c r="J606" t="s">
        <v>10</v>
      </c>
      <c r="K606" t="s">
        <v>38</v>
      </c>
      <c r="L606">
        <f ca="1">ROUND(INDEX(nodes!$B:$B,MATCH(B606,nodes!$A:$A,0))+RAND()*$B$1*2-$B$1,0)</f>
        <v>1198</v>
      </c>
      <c r="M606">
        <f ca="1">ROUND(INDEX(nodes!$C:$C,MATCH(B606,nodes!$A:$A,0))+RAND()*$B$1*2-$B$1,0)</f>
        <v>2219</v>
      </c>
      <c r="N606" s="1">
        <v>0.66666666666666696</v>
      </c>
      <c r="O606" t="s">
        <v>10</v>
      </c>
      <c r="P606" t="str">
        <f t="shared" si="103"/>
        <v>h</v>
      </c>
      <c r="Q606">
        <f t="shared" ca="1" si="104"/>
        <v>1004</v>
      </c>
      <c r="R606">
        <f t="shared" ca="1" si="105"/>
        <v>980</v>
      </c>
      <c r="T606" t="s">
        <v>11</v>
      </c>
      <c r="U606" t="str">
        <f t="shared" si="97"/>
        <v>&lt;person id="602" age="21"&gt; &lt;plan selected="yes"&gt;</v>
      </c>
      <c r="V606" t="str">
        <f t="shared" ca="1" si="98"/>
        <v>&lt;act type="h" x="1004" y="980" end_time="06:00:00" /&gt;</v>
      </c>
      <c r="W606" t="str">
        <f t="shared" si="99"/>
        <v>&lt;leg mode="car"&gt;&lt;/leg&gt;</v>
      </c>
      <c r="X606" t="str">
        <f t="shared" ca="1" si="100"/>
        <v>&lt;act type="w" x="1198" y="2219" end_time="16:00:00" /&gt;</v>
      </c>
      <c r="Y606" t="str">
        <f t="shared" si="101"/>
        <v>&lt;leg mode="car"&gt;&lt;/leg&gt;</v>
      </c>
      <c r="Z606" t="str">
        <f t="shared" ca="1" si="102"/>
        <v>&lt;act type="h" x="1004" y="980" /&gt; &lt;/plan&gt; &lt;/person&gt;</v>
      </c>
    </row>
    <row r="607" spans="1:26" x14ac:dyDescent="0.25">
      <c r="A607">
        <v>11</v>
      </c>
      <c r="B607">
        <v>12</v>
      </c>
      <c r="D607">
        <v>603</v>
      </c>
      <c r="E607">
        <v>21</v>
      </c>
      <c r="F607" t="s">
        <v>37</v>
      </c>
      <c r="G607">
        <f ca="1">ROUND(INDEX(nodes!$B:$B,MATCH(A607,nodes!$A:$A,0))+RAND()*$B$1*2-$B$1,0)</f>
        <v>930</v>
      </c>
      <c r="H607">
        <f ca="1">ROUND(INDEX(nodes!$C:$C,MATCH(A607,nodes!$A:$A,0))+RAND()*$B$1*2-$B$1,0)</f>
        <v>1295</v>
      </c>
      <c r="I607" s="1">
        <v>0.25</v>
      </c>
      <c r="J607" t="s">
        <v>10</v>
      </c>
      <c r="K607" t="s">
        <v>38</v>
      </c>
      <c r="L607">
        <f ca="1">ROUND(INDEX(nodes!$B:$B,MATCH(B607,nodes!$A:$A,0))+RAND()*$B$1*2-$B$1,0)</f>
        <v>1111</v>
      </c>
      <c r="M607">
        <f ca="1">ROUND(INDEX(nodes!$C:$C,MATCH(B607,nodes!$A:$A,0))+RAND()*$B$1*2-$B$1,0)</f>
        <v>2086</v>
      </c>
      <c r="N607" s="1">
        <v>0.66666666666666696</v>
      </c>
      <c r="O607" t="s">
        <v>10</v>
      </c>
      <c r="P607" t="str">
        <f t="shared" si="103"/>
        <v>h</v>
      </c>
      <c r="Q607">
        <f t="shared" ca="1" si="104"/>
        <v>930</v>
      </c>
      <c r="R607">
        <f t="shared" ca="1" si="105"/>
        <v>1295</v>
      </c>
      <c r="T607" t="s">
        <v>11</v>
      </c>
      <c r="U607" t="str">
        <f t="shared" si="97"/>
        <v>&lt;person id="603" age="21"&gt; &lt;plan selected="yes"&gt;</v>
      </c>
      <c r="V607" t="str">
        <f t="shared" ca="1" si="98"/>
        <v>&lt;act type="h" x="930" y="1295" end_time="06:00:00" /&gt;</v>
      </c>
      <c r="W607" t="str">
        <f t="shared" si="99"/>
        <v>&lt;leg mode="car"&gt;&lt;/leg&gt;</v>
      </c>
      <c r="X607" t="str">
        <f t="shared" ca="1" si="100"/>
        <v>&lt;act type="w" x="1111" y="2086" end_time="16:00:00" /&gt;</v>
      </c>
      <c r="Y607" t="str">
        <f t="shared" si="101"/>
        <v>&lt;leg mode="car"&gt;&lt;/leg&gt;</v>
      </c>
      <c r="Z607" t="str">
        <f t="shared" ca="1" si="102"/>
        <v>&lt;act type="h" x="930" y="1295" /&gt; &lt;/plan&gt; &lt;/person&gt;</v>
      </c>
    </row>
    <row r="608" spans="1:26" x14ac:dyDescent="0.25">
      <c r="A608">
        <v>11</v>
      </c>
      <c r="B608">
        <v>12</v>
      </c>
      <c r="D608">
        <v>604</v>
      </c>
      <c r="E608">
        <v>21</v>
      </c>
      <c r="F608" t="s">
        <v>37</v>
      </c>
      <c r="G608">
        <f ca="1">ROUND(INDEX(nodes!$B:$B,MATCH(A608,nodes!$A:$A,0))+RAND()*$B$1*2-$B$1,0)</f>
        <v>1154</v>
      </c>
      <c r="H608">
        <f ca="1">ROUND(INDEX(nodes!$C:$C,MATCH(A608,nodes!$A:$A,0))+RAND()*$B$1*2-$B$1,0)</f>
        <v>705</v>
      </c>
      <c r="I608" s="1">
        <v>0.25</v>
      </c>
      <c r="J608" t="s">
        <v>10</v>
      </c>
      <c r="K608" t="s">
        <v>38</v>
      </c>
      <c r="L608">
        <f ca="1">ROUND(INDEX(nodes!$B:$B,MATCH(B608,nodes!$A:$A,0))+RAND()*$B$1*2-$B$1,0)</f>
        <v>1297</v>
      </c>
      <c r="M608">
        <f ca="1">ROUND(INDEX(nodes!$C:$C,MATCH(B608,nodes!$A:$A,0))+RAND()*$B$1*2-$B$1,0)</f>
        <v>2126</v>
      </c>
      <c r="N608" s="1">
        <v>0.66666666666666696</v>
      </c>
      <c r="O608" t="s">
        <v>10</v>
      </c>
      <c r="P608" t="str">
        <f t="shared" si="103"/>
        <v>h</v>
      </c>
      <c r="Q608">
        <f t="shared" ca="1" si="104"/>
        <v>1154</v>
      </c>
      <c r="R608">
        <f t="shared" ca="1" si="105"/>
        <v>705</v>
      </c>
      <c r="T608" t="s">
        <v>11</v>
      </c>
      <c r="U608" t="str">
        <f t="shared" si="97"/>
        <v>&lt;person id="604" age="21"&gt; &lt;plan selected="yes"&gt;</v>
      </c>
      <c r="V608" t="str">
        <f t="shared" ca="1" si="98"/>
        <v>&lt;act type="h" x="1154" y="705" end_time="06:00:00" /&gt;</v>
      </c>
      <c r="W608" t="str">
        <f t="shared" si="99"/>
        <v>&lt;leg mode="car"&gt;&lt;/leg&gt;</v>
      </c>
      <c r="X608" t="str">
        <f t="shared" ca="1" si="100"/>
        <v>&lt;act type="w" x="1297" y="2126" end_time="16:00:00" /&gt;</v>
      </c>
      <c r="Y608" t="str">
        <f t="shared" si="101"/>
        <v>&lt;leg mode="car"&gt;&lt;/leg&gt;</v>
      </c>
      <c r="Z608" t="str">
        <f t="shared" ca="1" si="102"/>
        <v>&lt;act type="h" x="1154" y="705" /&gt; &lt;/plan&gt; &lt;/person&gt;</v>
      </c>
    </row>
    <row r="609" spans="1:26" x14ac:dyDescent="0.25">
      <c r="A609">
        <v>11</v>
      </c>
      <c r="B609">
        <v>12</v>
      </c>
      <c r="D609">
        <v>605</v>
      </c>
      <c r="E609">
        <v>21</v>
      </c>
      <c r="F609" t="s">
        <v>37</v>
      </c>
      <c r="G609">
        <f ca="1">ROUND(INDEX(nodes!$B:$B,MATCH(A609,nodes!$A:$A,0))+RAND()*$B$1*2-$B$1,0)</f>
        <v>733</v>
      </c>
      <c r="H609">
        <f ca="1">ROUND(INDEX(nodes!$C:$C,MATCH(A609,nodes!$A:$A,0))+RAND()*$B$1*2-$B$1,0)</f>
        <v>1154</v>
      </c>
      <c r="I609" s="1">
        <v>0.25</v>
      </c>
      <c r="J609" t="s">
        <v>10</v>
      </c>
      <c r="K609" t="s">
        <v>38</v>
      </c>
      <c r="L609">
        <f ca="1">ROUND(INDEX(nodes!$B:$B,MATCH(B609,nodes!$A:$A,0))+RAND()*$B$1*2-$B$1,0)</f>
        <v>774</v>
      </c>
      <c r="M609">
        <f ca="1">ROUND(INDEX(nodes!$C:$C,MATCH(B609,nodes!$A:$A,0))+RAND()*$B$1*2-$B$1,0)</f>
        <v>2252</v>
      </c>
      <c r="N609" s="1">
        <v>0.66666666666666696</v>
      </c>
      <c r="O609" t="s">
        <v>10</v>
      </c>
      <c r="P609" t="str">
        <f t="shared" si="103"/>
        <v>h</v>
      </c>
      <c r="Q609">
        <f t="shared" ca="1" si="104"/>
        <v>733</v>
      </c>
      <c r="R609">
        <f t="shared" ca="1" si="105"/>
        <v>1154</v>
      </c>
      <c r="T609" t="s">
        <v>11</v>
      </c>
      <c r="U609" t="str">
        <f t="shared" si="97"/>
        <v>&lt;person id="605" age="21"&gt; &lt;plan selected="yes"&gt;</v>
      </c>
      <c r="V609" t="str">
        <f t="shared" ca="1" si="98"/>
        <v>&lt;act type="h" x="733" y="1154" end_time="06:00:00" /&gt;</v>
      </c>
      <c r="W609" t="str">
        <f t="shared" si="99"/>
        <v>&lt;leg mode="car"&gt;&lt;/leg&gt;</v>
      </c>
      <c r="X609" t="str">
        <f t="shared" ca="1" si="100"/>
        <v>&lt;act type="w" x="774" y="2252" end_time="16:00:00" /&gt;</v>
      </c>
      <c r="Y609" t="str">
        <f t="shared" si="101"/>
        <v>&lt;leg mode="car"&gt;&lt;/leg&gt;</v>
      </c>
      <c r="Z609" t="str">
        <f t="shared" ca="1" si="102"/>
        <v>&lt;act type="h" x="733" y="1154" /&gt; &lt;/plan&gt; &lt;/person&gt;</v>
      </c>
    </row>
    <row r="610" spans="1:26" x14ac:dyDescent="0.25">
      <c r="A610">
        <v>11</v>
      </c>
      <c r="B610">
        <v>12</v>
      </c>
      <c r="D610">
        <v>606</v>
      </c>
      <c r="E610">
        <v>21</v>
      </c>
      <c r="F610" t="s">
        <v>37</v>
      </c>
      <c r="G610">
        <f ca="1">ROUND(INDEX(nodes!$B:$B,MATCH(A610,nodes!$A:$A,0))+RAND()*$B$1*2-$B$1,0)</f>
        <v>707</v>
      </c>
      <c r="H610">
        <f ca="1">ROUND(INDEX(nodes!$C:$C,MATCH(A610,nodes!$A:$A,0))+RAND()*$B$1*2-$B$1,0)</f>
        <v>1273</v>
      </c>
      <c r="I610" s="1">
        <v>0.25</v>
      </c>
      <c r="J610" t="s">
        <v>10</v>
      </c>
      <c r="K610" t="s">
        <v>38</v>
      </c>
      <c r="L610">
        <f ca="1">ROUND(INDEX(nodes!$B:$B,MATCH(B610,nodes!$A:$A,0))+RAND()*$B$1*2-$B$1,0)</f>
        <v>1239</v>
      </c>
      <c r="M610">
        <f ca="1">ROUND(INDEX(nodes!$C:$C,MATCH(B610,nodes!$A:$A,0))+RAND()*$B$1*2-$B$1,0)</f>
        <v>2134</v>
      </c>
      <c r="N610" s="1">
        <v>0.66666666666666696</v>
      </c>
      <c r="O610" t="s">
        <v>10</v>
      </c>
      <c r="P610" t="str">
        <f t="shared" si="103"/>
        <v>h</v>
      </c>
      <c r="Q610">
        <f t="shared" ca="1" si="104"/>
        <v>707</v>
      </c>
      <c r="R610">
        <f t="shared" ca="1" si="105"/>
        <v>1273</v>
      </c>
      <c r="T610" t="s">
        <v>11</v>
      </c>
      <c r="U610" t="str">
        <f t="shared" si="97"/>
        <v>&lt;person id="606" age="21"&gt; &lt;plan selected="yes"&gt;</v>
      </c>
      <c r="V610" t="str">
        <f t="shared" ca="1" si="98"/>
        <v>&lt;act type="h" x="707" y="1273" end_time="06:00:00" /&gt;</v>
      </c>
      <c r="W610" t="str">
        <f t="shared" si="99"/>
        <v>&lt;leg mode="car"&gt;&lt;/leg&gt;</v>
      </c>
      <c r="X610" t="str">
        <f t="shared" ca="1" si="100"/>
        <v>&lt;act type="w" x="1239" y="2134" end_time="16:00:00" /&gt;</v>
      </c>
      <c r="Y610" t="str">
        <f t="shared" si="101"/>
        <v>&lt;leg mode="car"&gt;&lt;/leg&gt;</v>
      </c>
      <c r="Z610" t="str">
        <f t="shared" ca="1" si="102"/>
        <v>&lt;act type="h" x="707" y="1273" /&gt; &lt;/plan&gt; &lt;/person&gt;</v>
      </c>
    </row>
    <row r="611" spans="1:26" x14ac:dyDescent="0.25">
      <c r="A611">
        <v>11</v>
      </c>
      <c r="B611">
        <v>12</v>
      </c>
      <c r="D611">
        <v>607</v>
      </c>
      <c r="E611">
        <v>21</v>
      </c>
      <c r="F611" t="s">
        <v>37</v>
      </c>
      <c r="G611">
        <f ca="1">ROUND(INDEX(nodes!$B:$B,MATCH(A611,nodes!$A:$A,0))+RAND()*$B$1*2-$B$1,0)</f>
        <v>1015</v>
      </c>
      <c r="H611">
        <f ca="1">ROUND(INDEX(nodes!$C:$C,MATCH(A611,nodes!$A:$A,0))+RAND()*$B$1*2-$B$1,0)</f>
        <v>1030</v>
      </c>
      <c r="I611" s="1">
        <v>0.25</v>
      </c>
      <c r="J611" t="s">
        <v>10</v>
      </c>
      <c r="K611" t="s">
        <v>38</v>
      </c>
      <c r="L611">
        <f ca="1">ROUND(INDEX(nodes!$B:$B,MATCH(B611,nodes!$A:$A,0))+RAND()*$B$1*2-$B$1,0)</f>
        <v>1256</v>
      </c>
      <c r="M611">
        <f ca="1">ROUND(INDEX(nodes!$C:$C,MATCH(B611,nodes!$A:$A,0))+RAND()*$B$1*2-$B$1,0)</f>
        <v>1804</v>
      </c>
      <c r="N611" s="1">
        <v>0.66666666666666696</v>
      </c>
      <c r="O611" t="s">
        <v>10</v>
      </c>
      <c r="P611" t="str">
        <f t="shared" si="103"/>
        <v>h</v>
      </c>
      <c r="Q611">
        <f t="shared" ca="1" si="104"/>
        <v>1015</v>
      </c>
      <c r="R611">
        <f t="shared" ca="1" si="105"/>
        <v>1030</v>
      </c>
      <c r="T611" t="s">
        <v>11</v>
      </c>
      <c r="U611" t="str">
        <f t="shared" si="97"/>
        <v>&lt;person id="607" age="21"&gt; &lt;plan selected="yes"&gt;</v>
      </c>
      <c r="V611" t="str">
        <f t="shared" ca="1" si="98"/>
        <v>&lt;act type="h" x="1015" y="1030" end_time="06:00:00" /&gt;</v>
      </c>
      <c r="W611" t="str">
        <f t="shared" si="99"/>
        <v>&lt;leg mode="car"&gt;&lt;/leg&gt;</v>
      </c>
      <c r="X611" t="str">
        <f t="shared" ca="1" si="100"/>
        <v>&lt;act type="w" x="1256" y="1804" end_time="16:00:00" /&gt;</v>
      </c>
      <c r="Y611" t="str">
        <f t="shared" si="101"/>
        <v>&lt;leg mode="car"&gt;&lt;/leg&gt;</v>
      </c>
      <c r="Z611" t="str">
        <f t="shared" ca="1" si="102"/>
        <v>&lt;act type="h" x="1015" y="1030" /&gt; &lt;/plan&gt; &lt;/person&gt;</v>
      </c>
    </row>
    <row r="612" spans="1:26" x14ac:dyDescent="0.25">
      <c r="A612">
        <v>11</v>
      </c>
      <c r="B612">
        <v>12</v>
      </c>
      <c r="D612">
        <v>608</v>
      </c>
      <c r="E612">
        <v>21</v>
      </c>
      <c r="F612" t="s">
        <v>37</v>
      </c>
      <c r="G612">
        <f ca="1">ROUND(INDEX(nodes!$B:$B,MATCH(A612,nodes!$A:$A,0))+RAND()*$B$1*2-$B$1,0)</f>
        <v>1063</v>
      </c>
      <c r="H612">
        <f ca="1">ROUND(INDEX(nodes!$C:$C,MATCH(A612,nodes!$A:$A,0))+RAND()*$B$1*2-$B$1,0)</f>
        <v>861</v>
      </c>
      <c r="I612" s="1">
        <v>0.25</v>
      </c>
      <c r="J612" t="s">
        <v>10</v>
      </c>
      <c r="K612" t="s">
        <v>38</v>
      </c>
      <c r="L612">
        <f ca="1">ROUND(INDEX(nodes!$B:$B,MATCH(B612,nodes!$A:$A,0))+RAND()*$B$1*2-$B$1,0)</f>
        <v>785</v>
      </c>
      <c r="M612">
        <f ca="1">ROUND(INDEX(nodes!$C:$C,MATCH(B612,nodes!$A:$A,0))+RAND()*$B$1*2-$B$1,0)</f>
        <v>1783</v>
      </c>
      <c r="N612" s="1">
        <v>0.66666666666666696</v>
      </c>
      <c r="O612" t="s">
        <v>10</v>
      </c>
      <c r="P612" t="str">
        <f t="shared" si="103"/>
        <v>h</v>
      </c>
      <c r="Q612">
        <f t="shared" ca="1" si="104"/>
        <v>1063</v>
      </c>
      <c r="R612">
        <f t="shared" ca="1" si="105"/>
        <v>861</v>
      </c>
      <c r="T612" t="s">
        <v>11</v>
      </c>
      <c r="U612" t="str">
        <f t="shared" si="97"/>
        <v>&lt;person id="608" age="21"&gt; &lt;plan selected="yes"&gt;</v>
      </c>
      <c r="V612" t="str">
        <f t="shared" ca="1" si="98"/>
        <v>&lt;act type="h" x="1063" y="861" end_time="06:00:00" /&gt;</v>
      </c>
      <c r="W612" t="str">
        <f t="shared" si="99"/>
        <v>&lt;leg mode="car"&gt;&lt;/leg&gt;</v>
      </c>
      <c r="X612" t="str">
        <f t="shared" ca="1" si="100"/>
        <v>&lt;act type="w" x="785" y="1783" end_time="16:00:00" /&gt;</v>
      </c>
      <c r="Y612" t="str">
        <f t="shared" si="101"/>
        <v>&lt;leg mode="car"&gt;&lt;/leg&gt;</v>
      </c>
      <c r="Z612" t="str">
        <f t="shared" ca="1" si="102"/>
        <v>&lt;act type="h" x="1063" y="861" /&gt; &lt;/plan&gt; &lt;/person&gt;</v>
      </c>
    </row>
    <row r="613" spans="1:26" x14ac:dyDescent="0.25">
      <c r="A613">
        <v>11</v>
      </c>
      <c r="B613">
        <v>12</v>
      </c>
      <c r="D613">
        <v>609</v>
      </c>
      <c r="E613">
        <v>21</v>
      </c>
      <c r="F613" t="s">
        <v>37</v>
      </c>
      <c r="G613">
        <f ca="1">ROUND(INDEX(nodes!$B:$B,MATCH(A613,nodes!$A:$A,0))+RAND()*$B$1*2-$B$1,0)</f>
        <v>1007</v>
      </c>
      <c r="H613">
        <f ca="1">ROUND(INDEX(nodes!$C:$C,MATCH(A613,nodes!$A:$A,0))+RAND()*$B$1*2-$B$1,0)</f>
        <v>899</v>
      </c>
      <c r="I613" s="1">
        <v>0.25</v>
      </c>
      <c r="J613" t="s">
        <v>10</v>
      </c>
      <c r="K613" t="s">
        <v>38</v>
      </c>
      <c r="L613">
        <f ca="1">ROUND(INDEX(nodes!$B:$B,MATCH(B613,nodes!$A:$A,0))+RAND()*$B$1*2-$B$1,0)</f>
        <v>954</v>
      </c>
      <c r="M613">
        <f ca="1">ROUND(INDEX(nodes!$C:$C,MATCH(B613,nodes!$A:$A,0))+RAND()*$B$1*2-$B$1,0)</f>
        <v>1880</v>
      </c>
      <c r="N613" s="1">
        <v>0.66666666666666696</v>
      </c>
      <c r="O613" t="s">
        <v>10</v>
      </c>
      <c r="P613" t="str">
        <f t="shared" si="103"/>
        <v>h</v>
      </c>
      <c r="Q613">
        <f t="shared" ca="1" si="104"/>
        <v>1007</v>
      </c>
      <c r="R613">
        <f t="shared" ca="1" si="105"/>
        <v>899</v>
      </c>
      <c r="T613" t="s">
        <v>11</v>
      </c>
      <c r="U613" t="str">
        <f t="shared" si="97"/>
        <v>&lt;person id="609" age="21"&gt; &lt;plan selected="yes"&gt;</v>
      </c>
      <c r="V613" t="str">
        <f t="shared" ca="1" si="98"/>
        <v>&lt;act type="h" x="1007" y="899" end_time="06:00:00" /&gt;</v>
      </c>
      <c r="W613" t="str">
        <f t="shared" si="99"/>
        <v>&lt;leg mode="car"&gt;&lt;/leg&gt;</v>
      </c>
      <c r="X613" t="str">
        <f t="shared" ca="1" si="100"/>
        <v>&lt;act type="w" x="954" y="1880" end_time="16:00:00" /&gt;</v>
      </c>
      <c r="Y613" t="str">
        <f t="shared" si="101"/>
        <v>&lt;leg mode="car"&gt;&lt;/leg&gt;</v>
      </c>
      <c r="Z613" t="str">
        <f t="shared" ca="1" si="102"/>
        <v>&lt;act type="h" x="1007" y="899" /&gt; &lt;/plan&gt; &lt;/person&gt;</v>
      </c>
    </row>
    <row r="614" spans="1:26" x14ac:dyDescent="0.25">
      <c r="A614">
        <v>11</v>
      </c>
      <c r="B614">
        <v>12</v>
      </c>
      <c r="D614">
        <v>610</v>
      </c>
      <c r="E614">
        <v>21</v>
      </c>
      <c r="F614" t="s">
        <v>37</v>
      </c>
      <c r="G614">
        <f ca="1">ROUND(INDEX(nodes!$B:$B,MATCH(A614,nodes!$A:$A,0))+RAND()*$B$1*2-$B$1,0)</f>
        <v>1042</v>
      </c>
      <c r="H614">
        <f ca="1">ROUND(INDEX(nodes!$C:$C,MATCH(A614,nodes!$A:$A,0))+RAND()*$B$1*2-$B$1,0)</f>
        <v>1246</v>
      </c>
      <c r="I614" s="1">
        <v>0.25</v>
      </c>
      <c r="J614" t="s">
        <v>10</v>
      </c>
      <c r="K614" t="s">
        <v>38</v>
      </c>
      <c r="L614">
        <f ca="1">ROUND(INDEX(nodes!$B:$B,MATCH(B614,nodes!$A:$A,0))+RAND()*$B$1*2-$B$1,0)</f>
        <v>873</v>
      </c>
      <c r="M614">
        <f ca="1">ROUND(INDEX(nodes!$C:$C,MATCH(B614,nodes!$A:$A,0))+RAND()*$B$1*2-$B$1,0)</f>
        <v>1842</v>
      </c>
      <c r="N614" s="1">
        <v>0.66666666666666696</v>
      </c>
      <c r="O614" t="s">
        <v>10</v>
      </c>
      <c r="P614" t="str">
        <f t="shared" si="103"/>
        <v>h</v>
      </c>
      <c r="Q614">
        <f t="shared" ca="1" si="104"/>
        <v>1042</v>
      </c>
      <c r="R614">
        <f t="shared" ca="1" si="105"/>
        <v>1246</v>
      </c>
      <c r="T614" t="s">
        <v>11</v>
      </c>
      <c r="U614" t="str">
        <f t="shared" si="97"/>
        <v>&lt;person id="610" age="21"&gt; &lt;plan selected="yes"&gt;</v>
      </c>
      <c r="V614" t="str">
        <f t="shared" ca="1" si="98"/>
        <v>&lt;act type="h" x="1042" y="1246" end_time="06:00:00" /&gt;</v>
      </c>
      <c r="W614" t="str">
        <f t="shared" si="99"/>
        <v>&lt;leg mode="car"&gt;&lt;/leg&gt;</v>
      </c>
      <c r="X614" t="str">
        <f t="shared" ca="1" si="100"/>
        <v>&lt;act type="w" x="873" y="1842" end_time="16:00:00" /&gt;</v>
      </c>
      <c r="Y614" t="str">
        <f t="shared" si="101"/>
        <v>&lt;leg mode="car"&gt;&lt;/leg&gt;</v>
      </c>
      <c r="Z614" t="str">
        <f t="shared" ca="1" si="102"/>
        <v>&lt;act type="h" x="1042" y="1246" /&gt; &lt;/plan&gt; &lt;/person&gt;</v>
      </c>
    </row>
    <row r="615" spans="1:26" x14ac:dyDescent="0.25">
      <c r="A615">
        <v>11</v>
      </c>
      <c r="B615">
        <v>12</v>
      </c>
      <c r="D615">
        <v>611</v>
      </c>
      <c r="E615">
        <v>21</v>
      </c>
      <c r="F615" t="s">
        <v>37</v>
      </c>
      <c r="G615">
        <f ca="1">ROUND(INDEX(nodes!$B:$B,MATCH(A615,nodes!$A:$A,0))+RAND()*$B$1*2-$B$1,0)</f>
        <v>731</v>
      </c>
      <c r="H615">
        <f ca="1">ROUND(INDEX(nodes!$C:$C,MATCH(A615,nodes!$A:$A,0))+RAND()*$B$1*2-$B$1,0)</f>
        <v>1282</v>
      </c>
      <c r="I615" s="1">
        <v>0.25</v>
      </c>
      <c r="J615" t="s">
        <v>10</v>
      </c>
      <c r="K615" t="s">
        <v>38</v>
      </c>
      <c r="L615">
        <f ca="1">ROUND(INDEX(nodes!$B:$B,MATCH(B615,nodes!$A:$A,0))+RAND()*$B$1*2-$B$1,0)</f>
        <v>931</v>
      </c>
      <c r="M615">
        <f ca="1">ROUND(INDEX(nodes!$C:$C,MATCH(B615,nodes!$A:$A,0))+RAND()*$B$1*2-$B$1,0)</f>
        <v>1901</v>
      </c>
      <c r="N615" s="1">
        <v>0.66666666666666696</v>
      </c>
      <c r="O615" t="s">
        <v>10</v>
      </c>
      <c r="P615" t="str">
        <f t="shared" si="103"/>
        <v>h</v>
      </c>
      <c r="Q615">
        <f t="shared" ca="1" si="104"/>
        <v>731</v>
      </c>
      <c r="R615">
        <f t="shared" ca="1" si="105"/>
        <v>1282</v>
      </c>
      <c r="T615" t="s">
        <v>11</v>
      </c>
      <c r="U615" t="str">
        <f t="shared" si="97"/>
        <v>&lt;person id="611" age="21"&gt; &lt;plan selected="yes"&gt;</v>
      </c>
      <c r="V615" t="str">
        <f t="shared" ca="1" si="98"/>
        <v>&lt;act type="h" x="731" y="1282" end_time="06:00:00" /&gt;</v>
      </c>
      <c r="W615" t="str">
        <f t="shared" si="99"/>
        <v>&lt;leg mode="car"&gt;&lt;/leg&gt;</v>
      </c>
      <c r="X615" t="str">
        <f t="shared" ca="1" si="100"/>
        <v>&lt;act type="w" x="931" y="1901" end_time="16:00:00" /&gt;</v>
      </c>
      <c r="Y615" t="str">
        <f t="shared" si="101"/>
        <v>&lt;leg mode="car"&gt;&lt;/leg&gt;</v>
      </c>
      <c r="Z615" t="str">
        <f t="shared" ca="1" si="102"/>
        <v>&lt;act type="h" x="731" y="1282" /&gt; &lt;/plan&gt; &lt;/person&gt;</v>
      </c>
    </row>
    <row r="616" spans="1:26" x14ac:dyDescent="0.25">
      <c r="A616">
        <v>11</v>
      </c>
      <c r="B616">
        <v>12</v>
      </c>
      <c r="D616">
        <v>612</v>
      </c>
      <c r="E616">
        <v>21</v>
      </c>
      <c r="F616" t="s">
        <v>37</v>
      </c>
      <c r="G616">
        <f ca="1">ROUND(INDEX(nodes!$B:$B,MATCH(A616,nodes!$A:$A,0))+RAND()*$B$1*2-$B$1,0)</f>
        <v>1282</v>
      </c>
      <c r="H616">
        <f ca="1">ROUND(INDEX(nodes!$C:$C,MATCH(A616,nodes!$A:$A,0))+RAND()*$B$1*2-$B$1,0)</f>
        <v>921</v>
      </c>
      <c r="I616" s="1">
        <v>0.25</v>
      </c>
      <c r="J616" t="s">
        <v>10</v>
      </c>
      <c r="K616" t="s">
        <v>38</v>
      </c>
      <c r="L616">
        <f ca="1">ROUND(INDEX(nodes!$B:$B,MATCH(B616,nodes!$A:$A,0))+RAND()*$B$1*2-$B$1,0)</f>
        <v>1196</v>
      </c>
      <c r="M616">
        <f ca="1">ROUND(INDEX(nodes!$C:$C,MATCH(B616,nodes!$A:$A,0))+RAND()*$B$1*2-$B$1,0)</f>
        <v>2123</v>
      </c>
      <c r="N616" s="1">
        <v>0.66666666666666696</v>
      </c>
      <c r="O616" t="s">
        <v>10</v>
      </c>
      <c r="P616" t="str">
        <f t="shared" si="103"/>
        <v>h</v>
      </c>
      <c r="Q616">
        <f t="shared" ca="1" si="104"/>
        <v>1282</v>
      </c>
      <c r="R616">
        <f t="shared" ca="1" si="105"/>
        <v>921</v>
      </c>
      <c r="T616" t="s">
        <v>11</v>
      </c>
      <c r="U616" t="str">
        <f t="shared" si="97"/>
        <v>&lt;person id="612" age="21"&gt; &lt;plan selected="yes"&gt;</v>
      </c>
      <c r="V616" t="str">
        <f t="shared" ca="1" si="98"/>
        <v>&lt;act type="h" x="1282" y="921" end_time="06:00:00" /&gt;</v>
      </c>
      <c r="W616" t="str">
        <f t="shared" si="99"/>
        <v>&lt;leg mode="car"&gt;&lt;/leg&gt;</v>
      </c>
      <c r="X616" t="str">
        <f t="shared" ca="1" si="100"/>
        <v>&lt;act type="w" x="1196" y="2123" end_time="16:00:00" /&gt;</v>
      </c>
      <c r="Y616" t="str">
        <f t="shared" si="101"/>
        <v>&lt;leg mode="car"&gt;&lt;/leg&gt;</v>
      </c>
      <c r="Z616" t="str">
        <f t="shared" ca="1" si="102"/>
        <v>&lt;act type="h" x="1282" y="921" /&gt; &lt;/plan&gt; &lt;/person&gt;</v>
      </c>
    </row>
    <row r="617" spans="1:26" x14ac:dyDescent="0.25">
      <c r="A617">
        <v>11</v>
      </c>
      <c r="B617">
        <v>12</v>
      </c>
      <c r="D617">
        <v>613</v>
      </c>
      <c r="E617">
        <v>21</v>
      </c>
      <c r="F617" t="s">
        <v>37</v>
      </c>
      <c r="G617">
        <f ca="1">ROUND(INDEX(nodes!$B:$B,MATCH(A617,nodes!$A:$A,0))+RAND()*$B$1*2-$B$1,0)</f>
        <v>1006</v>
      </c>
      <c r="H617">
        <f ca="1">ROUND(INDEX(nodes!$C:$C,MATCH(A617,nodes!$A:$A,0))+RAND()*$B$1*2-$B$1,0)</f>
        <v>1207</v>
      </c>
      <c r="I617" s="1">
        <v>0.25</v>
      </c>
      <c r="J617" t="s">
        <v>10</v>
      </c>
      <c r="K617" t="s">
        <v>38</v>
      </c>
      <c r="L617">
        <f ca="1">ROUND(INDEX(nodes!$B:$B,MATCH(B617,nodes!$A:$A,0))+RAND()*$B$1*2-$B$1,0)</f>
        <v>720</v>
      </c>
      <c r="M617">
        <f ca="1">ROUND(INDEX(nodes!$C:$C,MATCH(B617,nodes!$A:$A,0))+RAND()*$B$1*2-$B$1,0)</f>
        <v>1824</v>
      </c>
      <c r="N617" s="1">
        <v>0.66666666666666696</v>
      </c>
      <c r="O617" t="s">
        <v>10</v>
      </c>
      <c r="P617" t="str">
        <f t="shared" si="103"/>
        <v>h</v>
      </c>
      <c r="Q617">
        <f t="shared" ca="1" si="104"/>
        <v>1006</v>
      </c>
      <c r="R617">
        <f t="shared" ca="1" si="105"/>
        <v>1207</v>
      </c>
      <c r="T617" t="s">
        <v>11</v>
      </c>
      <c r="U617" t="str">
        <f t="shared" si="97"/>
        <v>&lt;person id="613" age="21"&gt; &lt;plan selected="yes"&gt;</v>
      </c>
      <c r="V617" t="str">
        <f t="shared" ca="1" si="98"/>
        <v>&lt;act type="h" x="1006" y="1207" end_time="06:00:00" /&gt;</v>
      </c>
      <c r="W617" t="str">
        <f t="shared" si="99"/>
        <v>&lt;leg mode="car"&gt;&lt;/leg&gt;</v>
      </c>
      <c r="X617" t="str">
        <f t="shared" ca="1" si="100"/>
        <v>&lt;act type="w" x="720" y="1824" end_time="16:00:00" /&gt;</v>
      </c>
      <c r="Y617" t="str">
        <f t="shared" si="101"/>
        <v>&lt;leg mode="car"&gt;&lt;/leg&gt;</v>
      </c>
      <c r="Z617" t="str">
        <f t="shared" ca="1" si="102"/>
        <v>&lt;act type="h" x="1006" y="1207" /&gt; &lt;/plan&gt; &lt;/person&gt;</v>
      </c>
    </row>
    <row r="618" spans="1:26" x14ac:dyDescent="0.25">
      <c r="A618">
        <v>11</v>
      </c>
      <c r="B618">
        <v>12</v>
      </c>
      <c r="D618">
        <v>614</v>
      </c>
      <c r="E618">
        <v>21</v>
      </c>
      <c r="F618" t="s">
        <v>37</v>
      </c>
      <c r="G618">
        <f ca="1">ROUND(INDEX(nodes!$B:$B,MATCH(A618,nodes!$A:$A,0))+RAND()*$B$1*2-$B$1,0)</f>
        <v>946</v>
      </c>
      <c r="H618">
        <f ca="1">ROUND(INDEX(nodes!$C:$C,MATCH(A618,nodes!$A:$A,0))+RAND()*$B$1*2-$B$1,0)</f>
        <v>1208</v>
      </c>
      <c r="I618" s="1">
        <v>0.25</v>
      </c>
      <c r="J618" t="s">
        <v>10</v>
      </c>
      <c r="K618" t="s">
        <v>38</v>
      </c>
      <c r="L618">
        <f ca="1">ROUND(INDEX(nodes!$B:$B,MATCH(B618,nodes!$A:$A,0))+RAND()*$B$1*2-$B$1,0)</f>
        <v>1183</v>
      </c>
      <c r="M618">
        <f ca="1">ROUND(INDEX(nodes!$C:$C,MATCH(B618,nodes!$A:$A,0))+RAND()*$B$1*2-$B$1,0)</f>
        <v>1821</v>
      </c>
      <c r="N618" s="1">
        <v>0.66666666666666696</v>
      </c>
      <c r="O618" t="s">
        <v>10</v>
      </c>
      <c r="P618" t="str">
        <f t="shared" si="103"/>
        <v>h</v>
      </c>
      <c r="Q618">
        <f t="shared" ca="1" si="104"/>
        <v>946</v>
      </c>
      <c r="R618">
        <f t="shared" ca="1" si="105"/>
        <v>1208</v>
      </c>
      <c r="T618" t="s">
        <v>11</v>
      </c>
      <c r="U618" t="str">
        <f t="shared" si="97"/>
        <v>&lt;person id="614" age="21"&gt; &lt;plan selected="yes"&gt;</v>
      </c>
      <c r="V618" t="str">
        <f t="shared" ca="1" si="98"/>
        <v>&lt;act type="h" x="946" y="1208" end_time="06:00:00" /&gt;</v>
      </c>
      <c r="W618" t="str">
        <f t="shared" si="99"/>
        <v>&lt;leg mode="car"&gt;&lt;/leg&gt;</v>
      </c>
      <c r="X618" t="str">
        <f t="shared" ca="1" si="100"/>
        <v>&lt;act type="w" x="1183" y="1821" end_time="16:00:00" /&gt;</v>
      </c>
      <c r="Y618" t="str">
        <f t="shared" si="101"/>
        <v>&lt;leg mode="car"&gt;&lt;/leg&gt;</v>
      </c>
      <c r="Z618" t="str">
        <f t="shared" ca="1" si="102"/>
        <v>&lt;act type="h" x="946" y="1208" /&gt; &lt;/plan&gt; &lt;/person&gt;</v>
      </c>
    </row>
    <row r="619" spans="1:26" x14ac:dyDescent="0.25">
      <c r="A619">
        <v>11</v>
      </c>
      <c r="B619">
        <v>12</v>
      </c>
      <c r="D619">
        <v>615</v>
      </c>
      <c r="E619">
        <v>21</v>
      </c>
      <c r="F619" t="s">
        <v>37</v>
      </c>
      <c r="G619">
        <f ca="1">ROUND(INDEX(nodes!$B:$B,MATCH(A619,nodes!$A:$A,0))+RAND()*$B$1*2-$B$1,0)</f>
        <v>977</v>
      </c>
      <c r="H619">
        <f ca="1">ROUND(INDEX(nodes!$C:$C,MATCH(A619,nodes!$A:$A,0))+RAND()*$B$1*2-$B$1,0)</f>
        <v>730</v>
      </c>
      <c r="I619" s="1">
        <v>0.25</v>
      </c>
      <c r="J619" t="s">
        <v>10</v>
      </c>
      <c r="K619" t="s">
        <v>38</v>
      </c>
      <c r="L619">
        <f ca="1">ROUND(INDEX(nodes!$B:$B,MATCH(B619,nodes!$A:$A,0))+RAND()*$B$1*2-$B$1,0)</f>
        <v>965</v>
      </c>
      <c r="M619">
        <f ca="1">ROUND(INDEX(nodes!$C:$C,MATCH(B619,nodes!$A:$A,0))+RAND()*$B$1*2-$B$1,0)</f>
        <v>1751</v>
      </c>
      <c r="N619" s="1">
        <v>0.66666666666666696</v>
      </c>
      <c r="O619" t="s">
        <v>10</v>
      </c>
      <c r="P619" t="str">
        <f t="shared" si="103"/>
        <v>h</v>
      </c>
      <c r="Q619">
        <f t="shared" ca="1" si="104"/>
        <v>977</v>
      </c>
      <c r="R619">
        <f t="shared" ca="1" si="105"/>
        <v>730</v>
      </c>
      <c r="T619" t="s">
        <v>11</v>
      </c>
      <c r="U619" t="str">
        <f t="shared" si="97"/>
        <v>&lt;person id="615" age="21"&gt; &lt;plan selected="yes"&gt;</v>
      </c>
      <c r="V619" t="str">
        <f t="shared" ca="1" si="98"/>
        <v>&lt;act type="h" x="977" y="730" end_time="06:00:00" /&gt;</v>
      </c>
      <c r="W619" t="str">
        <f t="shared" si="99"/>
        <v>&lt;leg mode="car"&gt;&lt;/leg&gt;</v>
      </c>
      <c r="X619" t="str">
        <f t="shared" ca="1" si="100"/>
        <v>&lt;act type="w" x="965" y="1751" end_time="16:00:00" /&gt;</v>
      </c>
      <c r="Y619" t="str">
        <f t="shared" si="101"/>
        <v>&lt;leg mode="car"&gt;&lt;/leg&gt;</v>
      </c>
      <c r="Z619" t="str">
        <f t="shared" ca="1" si="102"/>
        <v>&lt;act type="h" x="977" y="730" /&gt; &lt;/plan&gt; &lt;/person&gt;</v>
      </c>
    </row>
    <row r="620" spans="1:26" x14ac:dyDescent="0.25">
      <c r="A620">
        <v>11</v>
      </c>
      <c r="B620">
        <v>12</v>
      </c>
      <c r="D620">
        <v>616</v>
      </c>
      <c r="E620">
        <v>21</v>
      </c>
      <c r="F620" t="s">
        <v>37</v>
      </c>
      <c r="G620">
        <f ca="1">ROUND(INDEX(nodes!$B:$B,MATCH(A620,nodes!$A:$A,0))+RAND()*$B$1*2-$B$1,0)</f>
        <v>724</v>
      </c>
      <c r="H620">
        <f ca="1">ROUND(INDEX(nodes!$C:$C,MATCH(A620,nodes!$A:$A,0))+RAND()*$B$1*2-$B$1,0)</f>
        <v>866</v>
      </c>
      <c r="I620" s="1">
        <v>0.25</v>
      </c>
      <c r="J620" t="s">
        <v>10</v>
      </c>
      <c r="K620" t="s">
        <v>38</v>
      </c>
      <c r="L620">
        <f ca="1">ROUND(INDEX(nodes!$B:$B,MATCH(B620,nodes!$A:$A,0))+RAND()*$B$1*2-$B$1,0)</f>
        <v>957</v>
      </c>
      <c r="M620">
        <f ca="1">ROUND(INDEX(nodes!$C:$C,MATCH(B620,nodes!$A:$A,0))+RAND()*$B$1*2-$B$1,0)</f>
        <v>2066</v>
      </c>
      <c r="N620" s="1">
        <v>0.66666666666666696</v>
      </c>
      <c r="O620" t="s">
        <v>10</v>
      </c>
      <c r="P620" t="str">
        <f t="shared" si="103"/>
        <v>h</v>
      </c>
      <c r="Q620">
        <f t="shared" ca="1" si="104"/>
        <v>724</v>
      </c>
      <c r="R620">
        <f t="shared" ca="1" si="105"/>
        <v>866</v>
      </c>
      <c r="T620" t="s">
        <v>11</v>
      </c>
      <c r="U620" t="str">
        <f t="shared" si="97"/>
        <v>&lt;person id="616" age="21"&gt; &lt;plan selected="yes"&gt;</v>
      </c>
      <c r="V620" t="str">
        <f t="shared" ca="1" si="98"/>
        <v>&lt;act type="h" x="724" y="866" end_time="06:00:00" /&gt;</v>
      </c>
      <c r="W620" t="str">
        <f t="shared" si="99"/>
        <v>&lt;leg mode="car"&gt;&lt;/leg&gt;</v>
      </c>
      <c r="X620" t="str">
        <f t="shared" ca="1" si="100"/>
        <v>&lt;act type="w" x="957" y="2066" end_time="16:00:00" /&gt;</v>
      </c>
      <c r="Y620" t="str">
        <f t="shared" si="101"/>
        <v>&lt;leg mode="car"&gt;&lt;/leg&gt;</v>
      </c>
      <c r="Z620" t="str">
        <f t="shared" ca="1" si="102"/>
        <v>&lt;act type="h" x="724" y="866" /&gt; &lt;/plan&gt; &lt;/person&gt;</v>
      </c>
    </row>
    <row r="621" spans="1:26" x14ac:dyDescent="0.25">
      <c r="A621">
        <v>11</v>
      </c>
      <c r="B621">
        <v>12</v>
      </c>
      <c r="D621">
        <v>617</v>
      </c>
      <c r="E621">
        <v>21</v>
      </c>
      <c r="F621" t="s">
        <v>37</v>
      </c>
      <c r="G621">
        <f ca="1">ROUND(INDEX(nodes!$B:$B,MATCH(A621,nodes!$A:$A,0))+RAND()*$B$1*2-$B$1,0)</f>
        <v>745</v>
      </c>
      <c r="H621">
        <f ca="1">ROUND(INDEX(nodes!$C:$C,MATCH(A621,nodes!$A:$A,0))+RAND()*$B$1*2-$B$1,0)</f>
        <v>848</v>
      </c>
      <c r="I621" s="1">
        <v>0.25</v>
      </c>
      <c r="J621" t="s">
        <v>10</v>
      </c>
      <c r="K621" t="s">
        <v>38</v>
      </c>
      <c r="L621">
        <f ca="1">ROUND(INDEX(nodes!$B:$B,MATCH(B621,nodes!$A:$A,0))+RAND()*$B$1*2-$B$1,0)</f>
        <v>1006</v>
      </c>
      <c r="M621">
        <f ca="1">ROUND(INDEX(nodes!$C:$C,MATCH(B621,nodes!$A:$A,0))+RAND()*$B$1*2-$B$1,0)</f>
        <v>1997</v>
      </c>
      <c r="N621" s="1">
        <v>0.66666666666666696</v>
      </c>
      <c r="O621" t="s">
        <v>10</v>
      </c>
      <c r="P621" t="str">
        <f t="shared" si="103"/>
        <v>h</v>
      </c>
      <c r="Q621">
        <f t="shared" ca="1" si="104"/>
        <v>745</v>
      </c>
      <c r="R621">
        <f t="shared" ca="1" si="105"/>
        <v>848</v>
      </c>
      <c r="T621" t="s">
        <v>11</v>
      </c>
      <c r="U621" t="str">
        <f t="shared" si="97"/>
        <v>&lt;person id="617" age="21"&gt; &lt;plan selected="yes"&gt;</v>
      </c>
      <c r="V621" t="str">
        <f t="shared" ca="1" si="98"/>
        <v>&lt;act type="h" x="745" y="848" end_time="06:00:00" /&gt;</v>
      </c>
      <c r="W621" t="str">
        <f t="shared" si="99"/>
        <v>&lt;leg mode="car"&gt;&lt;/leg&gt;</v>
      </c>
      <c r="X621" t="str">
        <f t="shared" ca="1" si="100"/>
        <v>&lt;act type="w" x="1006" y="1997" end_time="16:00:00" /&gt;</v>
      </c>
      <c r="Y621" t="str">
        <f t="shared" si="101"/>
        <v>&lt;leg mode="car"&gt;&lt;/leg&gt;</v>
      </c>
      <c r="Z621" t="str">
        <f t="shared" ca="1" si="102"/>
        <v>&lt;act type="h" x="745" y="848" /&gt; &lt;/plan&gt; &lt;/person&gt;</v>
      </c>
    </row>
    <row r="622" spans="1:26" x14ac:dyDescent="0.25">
      <c r="A622">
        <v>11</v>
      </c>
      <c r="B622">
        <v>12</v>
      </c>
      <c r="D622">
        <v>618</v>
      </c>
      <c r="E622">
        <v>21</v>
      </c>
      <c r="F622" t="s">
        <v>37</v>
      </c>
      <c r="G622">
        <f ca="1">ROUND(INDEX(nodes!$B:$B,MATCH(A622,nodes!$A:$A,0))+RAND()*$B$1*2-$B$1,0)</f>
        <v>1211</v>
      </c>
      <c r="H622">
        <f ca="1">ROUND(INDEX(nodes!$C:$C,MATCH(A622,nodes!$A:$A,0))+RAND()*$B$1*2-$B$1,0)</f>
        <v>958</v>
      </c>
      <c r="I622" s="1">
        <v>0.25</v>
      </c>
      <c r="J622" t="s">
        <v>10</v>
      </c>
      <c r="K622" t="s">
        <v>38</v>
      </c>
      <c r="L622">
        <f ca="1">ROUND(INDEX(nodes!$B:$B,MATCH(B622,nodes!$A:$A,0))+RAND()*$B$1*2-$B$1,0)</f>
        <v>903</v>
      </c>
      <c r="M622">
        <f ca="1">ROUND(INDEX(nodes!$C:$C,MATCH(B622,nodes!$A:$A,0))+RAND()*$B$1*2-$B$1,0)</f>
        <v>2168</v>
      </c>
      <c r="N622" s="1">
        <v>0.66666666666666696</v>
      </c>
      <c r="O622" t="s">
        <v>10</v>
      </c>
      <c r="P622" t="str">
        <f t="shared" si="103"/>
        <v>h</v>
      </c>
      <c r="Q622">
        <f t="shared" ca="1" si="104"/>
        <v>1211</v>
      </c>
      <c r="R622">
        <f t="shared" ca="1" si="105"/>
        <v>958</v>
      </c>
      <c r="T622" t="s">
        <v>11</v>
      </c>
      <c r="U622" t="str">
        <f t="shared" si="97"/>
        <v>&lt;person id="618" age="21"&gt; &lt;plan selected="yes"&gt;</v>
      </c>
      <c r="V622" t="str">
        <f t="shared" ca="1" si="98"/>
        <v>&lt;act type="h" x="1211" y="958" end_time="06:00:00" /&gt;</v>
      </c>
      <c r="W622" t="str">
        <f t="shared" si="99"/>
        <v>&lt;leg mode="car"&gt;&lt;/leg&gt;</v>
      </c>
      <c r="X622" t="str">
        <f t="shared" ca="1" si="100"/>
        <v>&lt;act type="w" x="903" y="2168" end_time="16:00:00" /&gt;</v>
      </c>
      <c r="Y622" t="str">
        <f t="shared" si="101"/>
        <v>&lt;leg mode="car"&gt;&lt;/leg&gt;</v>
      </c>
      <c r="Z622" t="str">
        <f t="shared" ca="1" si="102"/>
        <v>&lt;act type="h" x="1211" y="958" /&gt; &lt;/plan&gt; &lt;/person&gt;</v>
      </c>
    </row>
    <row r="623" spans="1:26" x14ac:dyDescent="0.25">
      <c r="A623">
        <v>11</v>
      </c>
      <c r="B623">
        <v>12</v>
      </c>
      <c r="D623">
        <v>619</v>
      </c>
      <c r="E623">
        <v>21</v>
      </c>
      <c r="F623" t="s">
        <v>37</v>
      </c>
      <c r="G623">
        <f ca="1">ROUND(INDEX(nodes!$B:$B,MATCH(A623,nodes!$A:$A,0))+RAND()*$B$1*2-$B$1,0)</f>
        <v>896</v>
      </c>
      <c r="H623">
        <f ca="1">ROUND(INDEX(nodes!$C:$C,MATCH(A623,nodes!$A:$A,0))+RAND()*$B$1*2-$B$1,0)</f>
        <v>967</v>
      </c>
      <c r="I623" s="1">
        <v>0.25</v>
      </c>
      <c r="J623" t="s">
        <v>10</v>
      </c>
      <c r="K623" t="s">
        <v>38</v>
      </c>
      <c r="L623">
        <f ca="1">ROUND(INDEX(nodes!$B:$B,MATCH(B623,nodes!$A:$A,0))+RAND()*$B$1*2-$B$1,0)</f>
        <v>794</v>
      </c>
      <c r="M623">
        <f ca="1">ROUND(INDEX(nodes!$C:$C,MATCH(B623,nodes!$A:$A,0))+RAND()*$B$1*2-$B$1,0)</f>
        <v>1741</v>
      </c>
      <c r="N623" s="1">
        <v>0.66666666666666696</v>
      </c>
      <c r="O623" t="s">
        <v>10</v>
      </c>
      <c r="P623" t="str">
        <f t="shared" si="103"/>
        <v>h</v>
      </c>
      <c r="Q623">
        <f t="shared" ca="1" si="104"/>
        <v>896</v>
      </c>
      <c r="R623">
        <f t="shared" ca="1" si="105"/>
        <v>967</v>
      </c>
      <c r="T623" t="s">
        <v>11</v>
      </c>
      <c r="U623" t="str">
        <f t="shared" si="97"/>
        <v>&lt;person id="619" age="21"&gt; &lt;plan selected="yes"&gt;</v>
      </c>
      <c r="V623" t="str">
        <f t="shared" ca="1" si="98"/>
        <v>&lt;act type="h" x="896" y="967" end_time="06:00:00" /&gt;</v>
      </c>
      <c r="W623" t="str">
        <f t="shared" si="99"/>
        <v>&lt;leg mode="car"&gt;&lt;/leg&gt;</v>
      </c>
      <c r="X623" t="str">
        <f t="shared" ca="1" si="100"/>
        <v>&lt;act type="w" x="794" y="1741" end_time="16:00:00" /&gt;</v>
      </c>
      <c r="Y623" t="str">
        <f t="shared" si="101"/>
        <v>&lt;leg mode="car"&gt;&lt;/leg&gt;</v>
      </c>
      <c r="Z623" t="str">
        <f t="shared" ca="1" si="102"/>
        <v>&lt;act type="h" x="896" y="967" /&gt; &lt;/plan&gt; &lt;/person&gt;</v>
      </c>
    </row>
    <row r="624" spans="1:26" x14ac:dyDescent="0.25">
      <c r="A624">
        <v>11</v>
      </c>
      <c r="B624">
        <v>12</v>
      </c>
      <c r="D624">
        <v>620</v>
      </c>
      <c r="E624">
        <v>21</v>
      </c>
      <c r="F624" t="s">
        <v>37</v>
      </c>
      <c r="G624">
        <f ca="1">ROUND(INDEX(nodes!$B:$B,MATCH(A624,nodes!$A:$A,0))+RAND()*$B$1*2-$B$1,0)</f>
        <v>1053</v>
      </c>
      <c r="H624">
        <f ca="1">ROUND(INDEX(nodes!$C:$C,MATCH(A624,nodes!$A:$A,0))+RAND()*$B$1*2-$B$1,0)</f>
        <v>846</v>
      </c>
      <c r="I624" s="1">
        <v>0.25</v>
      </c>
      <c r="J624" t="s">
        <v>10</v>
      </c>
      <c r="K624" t="s">
        <v>38</v>
      </c>
      <c r="L624">
        <f ca="1">ROUND(INDEX(nodes!$B:$B,MATCH(B624,nodes!$A:$A,0))+RAND()*$B$1*2-$B$1,0)</f>
        <v>1136</v>
      </c>
      <c r="M624">
        <f ca="1">ROUND(INDEX(nodes!$C:$C,MATCH(B624,nodes!$A:$A,0))+RAND()*$B$1*2-$B$1,0)</f>
        <v>2267</v>
      </c>
      <c r="N624" s="1">
        <v>0.66666666666666696</v>
      </c>
      <c r="O624" t="s">
        <v>10</v>
      </c>
      <c r="P624" t="str">
        <f t="shared" si="103"/>
        <v>h</v>
      </c>
      <c r="Q624">
        <f t="shared" ca="1" si="104"/>
        <v>1053</v>
      </c>
      <c r="R624">
        <f t="shared" ca="1" si="105"/>
        <v>846</v>
      </c>
      <c r="T624" t="s">
        <v>11</v>
      </c>
      <c r="U624" t="str">
        <f t="shared" si="97"/>
        <v>&lt;person id="620" age="21"&gt; &lt;plan selected="yes"&gt;</v>
      </c>
      <c r="V624" t="str">
        <f t="shared" ca="1" si="98"/>
        <v>&lt;act type="h" x="1053" y="846" end_time="06:00:00" /&gt;</v>
      </c>
      <c r="W624" t="str">
        <f t="shared" si="99"/>
        <v>&lt;leg mode="car"&gt;&lt;/leg&gt;</v>
      </c>
      <c r="X624" t="str">
        <f t="shared" ca="1" si="100"/>
        <v>&lt;act type="w" x="1136" y="2267" end_time="16:00:00" /&gt;</v>
      </c>
      <c r="Y624" t="str">
        <f t="shared" si="101"/>
        <v>&lt;leg mode="car"&gt;&lt;/leg&gt;</v>
      </c>
      <c r="Z624" t="str">
        <f t="shared" ca="1" si="102"/>
        <v>&lt;act type="h" x="1053" y="846" /&gt; &lt;/plan&gt; &lt;/person&gt;</v>
      </c>
    </row>
    <row r="625" spans="1:26" x14ac:dyDescent="0.25">
      <c r="A625">
        <v>11</v>
      </c>
      <c r="B625">
        <v>12</v>
      </c>
      <c r="D625">
        <v>621</v>
      </c>
      <c r="E625">
        <v>21</v>
      </c>
      <c r="F625" t="s">
        <v>37</v>
      </c>
      <c r="G625">
        <f ca="1">ROUND(INDEX(nodes!$B:$B,MATCH(A625,nodes!$A:$A,0))+RAND()*$B$1*2-$B$1,0)</f>
        <v>747</v>
      </c>
      <c r="H625">
        <f ca="1">ROUND(INDEX(nodes!$C:$C,MATCH(A625,nodes!$A:$A,0))+RAND()*$B$1*2-$B$1,0)</f>
        <v>734</v>
      </c>
      <c r="I625" s="1">
        <v>0.25</v>
      </c>
      <c r="J625" t="s">
        <v>10</v>
      </c>
      <c r="K625" t="s">
        <v>38</v>
      </c>
      <c r="L625">
        <f ca="1">ROUND(INDEX(nodes!$B:$B,MATCH(B625,nodes!$A:$A,0))+RAND()*$B$1*2-$B$1,0)</f>
        <v>943</v>
      </c>
      <c r="M625">
        <f ca="1">ROUND(INDEX(nodes!$C:$C,MATCH(B625,nodes!$A:$A,0))+RAND()*$B$1*2-$B$1,0)</f>
        <v>2277</v>
      </c>
      <c r="N625" s="1">
        <v>0.66666666666666696</v>
      </c>
      <c r="O625" t="s">
        <v>10</v>
      </c>
      <c r="P625" t="str">
        <f t="shared" si="103"/>
        <v>h</v>
      </c>
      <c r="Q625">
        <f t="shared" ca="1" si="104"/>
        <v>747</v>
      </c>
      <c r="R625">
        <f t="shared" ca="1" si="105"/>
        <v>734</v>
      </c>
      <c r="T625" t="s">
        <v>11</v>
      </c>
      <c r="U625" t="str">
        <f t="shared" si="97"/>
        <v>&lt;person id="621" age="21"&gt; &lt;plan selected="yes"&gt;</v>
      </c>
      <c r="V625" t="str">
        <f t="shared" ca="1" si="98"/>
        <v>&lt;act type="h" x="747" y="734" end_time="06:00:00" /&gt;</v>
      </c>
      <c r="W625" t="str">
        <f t="shared" si="99"/>
        <v>&lt;leg mode="car"&gt;&lt;/leg&gt;</v>
      </c>
      <c r="X625" t="str">
        <f t="shared" ca="1" si="100"/>
        <v>&lt;act type="w" x="943" y="2277" end_time="16:00:00" /&gt;</v>
      </c>
      <c r="Y625" t="str">
        <f t="shared" si="101"/>
        <v>&lt;leg mode="car"&gt;&lt;/leg&gt;</v>
      </c>
      <c r="Z625" t="str">
        <f t="shared" ca="1" si="102"/>
        <v>&lt;act type="h" x="747" y="734" /&gt; &lt;/plan&gt; &lt;/person&gt;</v>
      </c>
    </row>
    <row r="626" spans="1:26" x14ac:dyDescent="0.25">
      <c r="A626">
        <v>11</v>
      </c>
      <c r="B626">
        <v>12</v>
      </c>
      <c r="D626">
        <v>622</v>
      </c>
      <c r="E626">
        <v>21</v>
      </c>
      <c r="F626" t="s">
        <v>37</v>
      </c>
      <c r="G626">
        <f ca="1">ROUND(INDEX(nodes!$B:$B,MATCH(A626,nodes!$A:$A,0))+RAND()*$B$1*2-$B$1,0)</f>
        <v>1215</v>
      </c>
      <c r="H626">
        <f ca="1">ROUND(INDEX(nodes!$C:$C,MATCH(A626,nodes!$A:$A,0))+RAND()*$B$1*2-$B$1,0)</f>
        <v>1008</v>
      </c>
      <c r="I626" s="1">
        <v>0.25</v>
      </c>
      <c r="J626" t="s">
        <v>10</v>
      </c>
      <c r="K626" t="s">
        <v>38</v>
      </c>
      <c r="L626">
        <f ca="1">ROUND(INDEX(nodes!$B:$B,MATCH(B626,nodes!$A:$A,0))+RAND()*$B$1*2-$B$1,0)</f>
        <v>946</v>
      </c>
      <c r="M626">
        <f ca="1">ROUND(INDEX(nodes!$C:$C,MATCH(B626,nodes!$A:$A,0))+RAND()*$B$1*2-$B$1,0)</f>
        <v>1761</v>
      </c>
      <c r="N626" s="1">
        <v>0.66666666666666696</v>
      </c>
      <c r="O626" t="s">
        <v>10</v>
      </c>
      <c r="P626" t="str">
        <f t="shared" si="103"/>
        <v>h</v>
      </c>
      <c r="Q626">
        <f t="shared" ca="1" si="104"/>
        <v>1215</v>
      </c>
      <c r="R626">
        <f t="shared" ca="1" si="105"/>
        <v>1008</v>
      </c>
      <c r="T626" t="s">
        <v>11</v>
      </c>
      <c r="U626" t="str">
        <f t="shared" si="97"/>
        <v>&lt;person id="622" age="21"&gt; &lt;plan selected="yes"&gt;</v>
      </c>
      <c r="V626" t="str">
        <f t="shared" ca="1" si="98"/>
        <v>&lt;act type="h" x="1215" y="1008" end_time="06:00:00" /&gt;</v>
      </c>
      <c r="W626" t="str">
        <f t="shared" si="99"/>
        <v>&lt;leg mode="car"&gt;&lt;/leg&gt;</v>
      </c>
      <c r="X626" t="str">
        <f t="shared" ca="1" si="100"/>
        <v>&lt;act type="w" x="946" y="1761" end_time="16:00:00" /&gt;</v>
      </c>
      <c r="Y626" t="str">
        <f t="shared" si="101"/>
        <v>&lt;leg mode="car"&gt;&lt;/leg&gt;</v>
      </c>
      <c r="Z626" t="str">
        <f t="shared" ca="1" si="102"/>
        <v>&lt;act type="h" x="1215" y="1008" /&gt; &lt;/plan&gt; &lt;/person&gt;</v>
      </c>
    </row>
    <row r="627" spans="1:26" x14ac:dyDescent="0.25">
      <c r="A627">
        <v>11</v>
      </c>
      <c r="B627">
        <v>12</v>
      </c>
      <c r="D627">
        <v>623</v>
      </c>
      <c r="E627">
        <v>21</v>
      </c>
      <c r="F627" t="s">
        <v>37</v>
      </c>
      <c r="G627">
        <f ca="1">ROUND(INDEX(nodes!$B:$B,MATCH(A627,nodes!$A:$A,0))+RAND()*$B$1*2-$B$1,0)</f>
        <v>1227</v>
      </c>
      <c r="H627">
        <f ca="1">ROUND(INDEX(nodes!$C:$C,MATCH(A627,nodes!$A:$A,0))+RAND()*$B$1*2-$B$1,0)</f>
        <v>1046</v>
      </c>
      <c r="I627" s="1">
        <v>0.25</v>
      </c>
      <c r="J627" t="s">
        <v>10</v>
      </c>
      <c r="K627" t="s">
        <v>38</v>
      </c>
      <c r="L627">
        <f ca="1">ROUND(INDEX(nodes!$B:$B,MATCH(B627,nodes!$A:$A,0))+RAND()*$B$1*2-$B$1,0)</f>
        <v>1249</v>
      </c>
      <c r="M627">
        <f ca="1">ROUND(INDEX(nodes!$C:$C,MATCH(B627,nodes!$A:$A,0))+RAND()*$B$1*2-$B$1,0)</f>
        <v>2232</v>
      </c>
      <c r="N627" s="1">
        <v>0.66666666666666696</v>
      </c>
      <c r="O627" t="s">
        <v>10</v>
      </c>
      <c r="P627" t="str">
        <f t="shared" si="103"/>
        <v>h</v>
      </c>
      <c r="Q627">
        <f t="shared" ca="1" si="104"/>
        <v>1227</v>
      </c>
      <c r="R627">
        <f t="shared" ca="1" si="105"/>
        <v>1046</v>
      </c>
      <c r="T627" t="s">
        <v>11</v>
      </c>
      <c r="U627" t="str">
        <f t="shared" si="97"/>
        <v>&lt;person id="623" age="21"&gt; &lt;plan selected="yes"&gt;</v>
      </c>
      <c r="V627" t="str">
        <f t="shared" ca="1" si="98"/>
        <v>&lt;act type="h" x="1227" y="1046" end_time="06:00:00" /&gt;</v>
      </c>
      <c r="W627" t="str">
        <f t="shared" si="99"/>
        <v>&lt;leg mode="car"&gt;&lt;/leg&gt;</v>
      </c>
      <c r="X627" t="str">
        <f t="shared" ca="1" si="100"/>
        <v>&lt;act type="w" x="1249" y="2232" end_time="16:00:00" /&gt;</v>
      </c>
      <c r="Y627" t="str">
        <f t="shared" si="101"/>
        <v>&lt;leg mode="car"&gt;&lt;/leg&gt;</v>
      </c>
      <c r="Z627" t="str">
        <f t="shared" ca="1" si="102"/>
        <v>&lt;act type="h" x="1227" y="1046" /&gt; &lt;/plan&gt; &lt;/person&gt;</v>
      </c>
    </row>
    <row r="628" spans="1:26" x14ac:dyDescent="0.25">
      <c r="A628">
        <v>11</v>
      </c>
      <c r="B628">
        <v>12</v>
      </c>
      <c r="D628">
        <v>624</v>
      </c>
      <c r="E628">
        <v>21</v>
      </c>
      <c r="F628" t="s">
        <v>37</v>
      </c>
      <c r="G628">
        <f ca="1">ROUND(INDEX(nodes!$B:$B,MATCH(A628,nodes!$A:$A,0))+RAND()*$B$1*2-$B$1,0)</f>
        <v>1137</v>
      </c>
      <c r="H628">
        <f ca="1">ROUND(INDEX(nodes!$C:$C,MATCH(A628,nodes!$A:$A,0))+RAND()*$B$1*2-$B$1,0)</f>
        <v>1122</v>
      </c>
      <c r="I628" s="1">
        <v>0.25</v>
      </c>
      <c r="J628" t="s">
        <v>10</v>
      </c>
      <c r="K628" t="s">
        <v>38</v>
      </c>
      <c r="L628">
        <f ca="1">ROUND(INDEX(nodes!$B:$B,MATCH(B628,nodes!$A:$A,0))+RAND()*$B$1*2-$B$1,0)</f>
        <v>801</v>
      </c>
      <c r="M628">
        <f ca="1">ROUND(INDEX(nodes!$C:$C,MATCH(B628,nodes!$A:$A,0))+RAND()*$B$1*2-$B$1,0)</f>
        <v>1782</v>
      </c>
      <c r="N628" s="1">
        <v>0.66666666666666696</v>
      </c>
      <c r="O628" t="s">
        <v>10</v>
      </c>
      <c r="P628" t="str">
        <f t="shared" si="103"/>
        <v>h</v>
      </c>
      <c r="Q628">
        <f t="shared" ca="1" si="104"/>
        <v>1137</v>
      </c>
      <c r="R628">
        <f t="shared" ca="1" si="105"/>
        <v>1122</v>
      </c>
      <c r="T628" t="s">
        <v>11</v>
      </c>
      <c r="U628" t="str">
        <f t="shared" si="97"/>
        <v>&lt;person id="624" age="21"&gt; &lt;plan selected="yes"&gt;</v>
      </c>
      <c r="V628" t="str">
        <f t="shared" ca="1" si="98"/>
        <v>&lt;act type="h" x="1137" y="1122" end_time="06:00:00" /&gt;</v>
      </c>
      <c r="W628" t="str">
        <f t="shared" si="99"/>
        <v>&lt;leg mode="car"&gt;&lt;/leg&gt;</v>
      </c>
      <c r="X628" t="str">
        <f t="shared" ca="1" si="100"/>
        <v>&lt;act type="w" x="801" y="1782" end_time="16:00:00" /&gt;</v>
      </c>
      <c r="Y628" t="str">
        <f t="shared" si="101"/>
        <v>&lt;leg mode="car"&gt;&lt;/leg&gt;</v>
      </c>
      <c r="Z628" t="str">
        <f t="shared" ca="1" si="102"/>
        <v>&lt;act type="h" x="1137" y="1122" /&gt; &lt;/plan&gt; &lt;/person&gt;</v>
      </c>
    </row>
    <row r="629" spans="1:26" x14ac:dyDescent="0.25">
      <c r="A629">
        <v>11</v>
      </c>
      <c r="B629">
        <v>12</v>
      </c>
      <c r="D629">
        <v>625</v>
      </c>
      <c r="E629">
        <v>21</v>
      </c>
      <c r="F629" t="s">
        <v>37</v>
      </c>
      <c r="G629">
        <f ca="1">ROUND(INDEX(nodes!$B:$B,MATCH(A629,nodes!$A:$A,0))+RAND()*$B$1*2-$B$1,0)</f>
        <v>952</v>
      </c>
      <c r="H629">
        <f ca="1">ROUND(INDEX(nodes!$C:$C,MATCH(A629,nodes!$A:$A,0))+RAND()*$B$1*2-$B$1,0)</f>
        <v>724</v>
      </c>
      <c r="I629" s="1">
        <v>0.25</v>
      </c>
      <c r="J629" t="s">
        <v>10</v>
      </c>
      <c r="K629" t="s">
        <v>38</v>
      </c>
      <c r="L629">
        <f ca="1">ROUND(INDEX(nodes!$B:$B,MATCH(B629,nodes!$A:$A,0))+RAND()*$B$1*2-$B$1,0)</f>
        <v>996</v>
      </c>
      <c r="M629">
        <f ca="1">ROUND(INDEX(nodes!$C:$C,MATCH(B629,nodes!$A:$A,0))+RAND()*$B$1*2-$B$1,0)</f>
        <v>2139</v>
      </c>
      <c r="N629" s="1">
        <v>0.66666666666666696</v>
      </c>
      <c r="O629" t="s">
        <v>10</v>
      </c>
      <c r="P629" t="str">
        <f t="shared" si="103"/>
        <v>h</v>
      </c>
      <c r="Q629">
        <f t="shared" ca="1" si="104"/>
        <v>952</v>
      </c>
      <c r="R629">
        <f t="shared" ca="1" si="105"/>
        <v>724</v>
      </c>
      <c r="T629" t="s">
        <v>11</v>
      </c>
      <c r="U629" t="str">
        <f t="shared" si="97"/>
        <v>&lt;person id="625" age="21"&gt; &lt;plan selected="yes"&gt;</v>
      </c>
      <c r="V629" t="str">
        <f t="shared" ca="1" si="98"/>
        <v>&lt;act type="h" x="952" y="724" end_time="06:00:00" /&gt;</v>
      </c>
      <c r="W629" t="str">
        <f t="shared" si="99"/>
        <v>&lt;leg mode="car"&gt;&lt;/leg&gt;</v>
      </c>
      <c r="X629" t="str">
        <f t="shared" ca="1" si="100"/>
        <v>&lt;act type="w" x="996" y="2139" end_time="16:00:00" /&gt;</v>
      </c>
      <c r="Y629" t="str">
        <f t="shared" si="101"/>
        <v>&lt;leg mode="car"&gt;&lt;/leg&gt;</v>
      </c>
      <c r="Z629" t="str">
        <f t="shared" ca="1" si="102"/>
        <v>&lt;act type="h" x="952" y="724" /&gt; &lt;/plan&gt; &lt;/person&gt;</v>
      </c>
    </row>
    <row r="630" spans="1:26" x14ac:dyDescent="0.25">
      <c r="A630">
        <v>11</v>
      </c>
      <c r="B630">
        <v>12</v>
      </c>
      <c r="D630">
        <v>626</v>
      </c>
      <c r="E630">
        <v>21</v>
      </c>
      <c r="F630" t="s">
        <v>37</v>
      </c>
      <c r="G630">
        <f ca="1">ROUND(INDEX(nodes!$B:$B,MATCH(A630,nodes!$A:$A,0))+RAND()*$B$1*2-$B$1,0)</f>
        <v>1181</v>
      </c>
      <c r="H630">
        <f ca="1">ROUND(INDEX(nodes!$C:$C,MATCH(A630,nodes!$A:$A,0))+RAND()*$B$1*2-$B$1,0)</f>
        <v>925</v>
      </c>
      <c r="I630" s="1">
        <v>0.25</v>
      </c>
      <c r="J630" t="s">
        <v>10</v>
      </c>
      <c r="K630" t="s">
        <v>38</v>
      </c>
      <c r="L630">
        <f ca="1">ROUND(INDEX(nodes!$B:$B,MATCH(B630,nodes!$A:$A,0))+RAND()*$B$1*2-$B$1,0)</f>
        <v>1034</v>
      </c>
      <c r="M630">
        <f ca="1">ROUND(INDEX(nodes!$C:$C,MATCH(B630,nodes!$A:$A,0))+RAND()*$B$1*2-$B$1,0)</f>
        <v>2130</v>
      </c>
      <c r="N630" s="1">
        <v>0.66666666666666696</v>
      </c>
      <c r="O630" t="s">
        <v>10</v>
      </c>
      <c r="P630" t="str">
        <f t="shared" si="103"/>
        <v>h</v>
      </c>
      <c r="Q630">
        <f t="shared" ca="1" si="104"/>
        <v>1181</v>
      </c>
      <c r="R630">
        <f t="shared" ca="1" si="105"/>
        <v>925</v>
      </c>
      <c r="T630" t="s">
        <v>11</v>
      </c>
      <c r="U630" t="str">
        <f t="shared" si="97"/>
        <v>&lt;person id="626" age="21"&gt; &lt;plan selected="yes"&gt;</v>
      </c>
      <c r="V630" t="str">
        <f t="shared" ca="1" si="98"/>
        <v>&lt;act type="h" x="1181" y="925" end_time="06:00:00" /&gt;</v>
      </c>
      <c r="W630" t="str">
        <f t="shared" si="99"/>
        <v>&lt;leg mode="car"&gt;&lt;/leg&gt;</v>
      </c>
      <c r="X630" t="str">
        <f t="shared" ca="1" si="100"/>
        <v>&lt;act type="w" x="1034" y="2130" end_time="16:00:00" /&gt;</v>
      </c>
      <c r="Y630" t="str">
        <f t="shared" si="101"/>
        <v>&lt;leg mode="car"&gt;&lt;/leg&gt;</v>
      </c>
      <c r="Z630" t="str">
        <f t="shared" ca="1" si="102"/>
        <v>&lt;act type="h" x="1181" y="925" /&gt; &lt;/plan&gt; &lt;/person&gt;</v>
      </c>
    </row>
    <row r="631" spans="1:26" x14ac:dyDescent="0.25">
      <c r="A631">
        <v>11</v>
      </c>
      <c r="B631">
        <v>12</v>
      </c>
      <c r="D631">
        <v>627</v>
      </c>
      <c r="E631">
        <v>21</v>
      </c>
      <c r="F631" t="s">
        <v>37</v>
      </c>
      <c r="G631">
        <f ca="1">ROUND(INDEX(nodes!$B:$B,MATCH(A631,nodes!$A:$A,0))+RAND()*$B$1*2-$B$1,0)</f>
        <v>838</v>
      </c>
      <c r="H631">
        <f ca="1">ROUND(INDEX(nodes!$C:$C,MATCH(A631,nodes!$A:$A,0))+RAND()*$B$1*2-$B$1,0)</f>
        <v>1091</v>
      </c>
      <c r="I631" s="1">
        <v>0.25</v>
      </c>
      <c r="J631" t="s">
        <v>10</v>
      </c>
      <c r="K631" t="s">
        <v>38</v>
      </c>
      <c r="L631">
        <f ca="1">ROUND(INDEX(nodes!$B:$B,MATCH(B631,nodes!$A:$A,0))+RAND()*$B$1*2-$B$1,0)</f>
        <v>1080</v>
      </c>
      <c r="M631">
        <f ca="1">ROUND(INDEX(nodes!$C:$C,MATCH(B631,nodes!$A:$A,0))+RAND()*$B$1*2-$B$1,0)</f>
        <v>2166</v>
      </c>
      <c r="N631" s="1">
        <v>0.66666666666666696</v>
      </c>
      <c r="O631" t="s">
        <v>10</v>
      </c>
      <c r="P631" t="str">
        <f t="shared" si="103"/>
        <v>h</v>
      </c>
      <c r="Q631">
        <f t="shared" ca="1" si="104"/>
        <v>838</v>
      </c>
      <c r="R631">
        <f t="shared" ca="1" si="105"/>
        <v>1091</v>
      </c>
      <c r="T631" t="s">
        <v>11</v>
      </c>
      <c r="U631" t="str">
        <f t="shared" si="97"/>
        <v>&lt;person id="627" age="21"&gt; &lt;plan selected="yes"&gt;</v>
      </c>
      <c r="V631" t="str">
        <f t="shared" ca="1" si="98"/>
        <v>&lt;act type="h" x="838" y="1091" end_time="06:00:00" /&gt;</v>
      </c>
      <c r="W631" t="str">
        <f t="shared" si="99"/>
        <v>&lt;leg mode="car"&gt;&lt;/leg&gt;</v>
      </c>
      <c r="X631" t="str">
        <f t="shared" ca="1" si="100"/>
        <v>&lt;act type="w" x="1080" y="2166" end_time="16:00:00" /&gt;</v>
      </c>
      <c r="Y631" t="str">
        <f t="shared" si="101"/>
        <v>&lt;leg mode="car"&gt;&lt;/leg&gt;</v>
      </c>
      <c r="Z631" t="str">
        <f t="shared" ca="1" si="102"/>
        <v>&lt;act type="h" x="838" y="1091" /&gt; &lt;/plan&gt; &lt;/person&gt;</v>
      </c>
    </row>
    <row r="632" spans="1:26" x14ac:dyDescent="0.25">
      <c r="A632">
        <v>11</v>
      </c>
      <c r="B632">
        <v>12</v>
      </c>
      <c r="D632">
        <v>628</v>
      </c>
      <c r="E632">
        <v>21</v>
      </c>
      <c r="F632" t="s">
        <v>37</v>
      </c>
      <c r="G632">
        <f ca="1">ROUND(INDEX(nodes!$B:$B,MATCH(A632,nodes!$A:$A,0))+RAND()*$B$1*2-$B$1,0)</f>
        <v>891</v>
      </c>
      <c r="H632">
        <f ca="1">ROUND(INDEX(nodes!$C:$C,MATCH(A632,nodes!$A:$A,0))+RAND()*$B$1*2-$B$1,0)</f>
        <v>1092</v>
      </c>
      <c r="I632" s="1">
        <v>0.25</v>
      </c>
      <c r="J632" t="s">
        <v>10</v>
      </c>
      <c r="K632" t="s">
        <v>38</v>
      </c>
      <c r="L632">
        <f ca="1">ROUND(INDEX(nodes!$B:$B,MATCH(B632,nodes!$A:$A,0))+RAND()*$B$1*2-$B$1,0)</f>
        <v>859</v>
      </c>
      <c r="M632">
        <f ca="1">ROUND(INDEX(nodes!$C:$C,MATCH(B632,nodes!$A:$A,0))+RAND()*$B$1*2-$B$1,0)</f>
        <v>1786</v>
      </c>
      <c r="N632" s="1">
        <v>0.66666666666666696</v>
      </c>
      <c r="O632" t="s">
        <v>10</v>
      </c>
      <c r="P632" t="str">
        <f t="shared" si="103"/>
        <v>h</v>
      </c>
      <c r="Q632">
        <f t="shared" ca="1" si="104"/>
        <v>891</v>
      </c>
      <c r="R632">
        <f t="shared" ca="1" si="105"/>
        <v>1092</v>
      </c>
      <c r="T632" t="s">
        <v>11</v>
      </c>
      <c r="U632" t="str">
        <f t="shared" si="97"/>
        <v>&lt;person id="628" age="21"&gt; &lt;plan selected="yes"&gt;</v>
      </c>
      <c r="V632" t="str">
        <f t="shared" ca="1" si="98"/>
        <v>&lt;act type="h" x="891" y="1092" end_time="06:00:00" /&gt;</v>
      </c>
      <c r="W632" t="str">
        <f t="shared" si="99"/>
        <v>&lt;leg mode="car"&gt;&lt;/leg&gt;</v>
      </c>
      <c r="X632" t="str">
        <f t="shared" ca="1" si="100"/>
        <v>&lt;act type="w" x="859" y="1786" end_time="16:00:00" /&gt;</v>
      </c>
      <c r="Y632" t="str">
        <f t="shared" si="101"/>
        <v>&lt;leg mode="car"&gt;&lt;/leg&gt;</v>
      </c>
      <c r="Z632" t="str">
        <f t="shared" ca="1" si="102"/>
        <v>&lt;act type="h" x="891" y="1092" /&gt; &lt;/plan&gt; &lt;/person&gt;</v>
      </c>
    </row>
    <row r="633" spans="1:26" x14ac:dyDescent="0.25">
      <c r="A633">
        <v>11</v>
      </c>
      <c r="B633">
        <v>12</v>
      </c>
      <c r="D633">
        <v>629</v>
      </c>
      <c r="E633">
        <v>21</v>
      </c>
      <c r="F633" t="s">
        <v>37</v>
      </c>
      <c r="G633">
        <f ca="1">ROUND(INDEX(nodes!$B:$B,MATCH(A633,nodes!$A:$A,0))+RAND()*$B$1*2-$B$1,0)</f>
        <v>1138</v>
      </c>
      <c r="H633">
        <f ca="1">ROUND(INDEX(nodes!$C:$C,MATCH(A633,nodes!$A:$A,0))+RAND()*$B$1*2-$B$1,0)</f>
        <v>708</v>
      </c>
      <c r="I633" s="1">
        <v>0.25</v>
      </c>
      <c r="J633" t="s">
        <v>10</v>
      </c>
      <c r="K633" t="s">
        <v>38</v>
      </c>
      <c r="L633">
        <f ca="1">ROUND(INDEX(nodes!$B:$B,MATCH(B633,nodes!$A:$A,0))+RAND()*$B$1*2-$B$1,0)</f>
        <v>707</v>
      </c>
      <c r="M633">
        <f ca="1">ROUND(INDEX(nodes!$C:$C,MATCH(B633,nodes!$A:$A,0))+RAND()*$B$1*2-$B$1,0)</f>
        <v>2122</v>
      </c>
      <c r="N633" s="1">
        <v>0.66666666666666696</v>
      </c>
      <c r="O633" t="s">
        <v>10</v>
      </c>
      <c r="P633" t="str">
        <f t="shared" si="103"/>
        <v>h</v>
      </c>
      <c r="Q633">
        <f t="shared" ca="1" si="104"/>
        <v>1138</v>
      </c>
      <c r="R633">
        <f t="shared" ca="1" si="105"/>
        <v>708</v>
      </c>
      <c r="T633" t="s">
        <v>11</v>
      </c>
      <c r="U633" t="str">
        <f t="shared" si="97"/>
        <v>&lt;person id="629" age="21"&gt; &lt;plan selected="yes"&gt;</v>
      </c>
      <c r="V633" t="str">
        <f t="shared" ca="1" si="98"/>
        <v>&lt;act type="h" x="1138" y="708" end_time="06:00:00" /&gt;</v>
      </c>
      <c r="W633" t="str">
        <f t="shared" si="99"/>
        <v>&lt;leg mode="car"&gt;&lt;/leg&gt;</v>
      </c>
      <c r="X633" t="str">
        <f t="shared" ca="1" si="100"/>
        <v>&lt;act type="w" x="707" y="2122" end_time="16:00:00" /&gt;</v>
      </c>
      <c r="Y633" t="str">
        <f t="shared" si="101"/>
        <v>&lt;leg mode="car"&gt;&lt;/leg&gt;</v>
      </c>
      <c r="Z633" t="str">
        <f t="shared" ca="1" si="102"/>
        <v>&lt;act type="h" x="1138" y="708" /&gt; &lt;/plan&gt; &lt;/person&gt;</v>
      </c>
    </row>
    <row r="634" spans="1:26" x14ac:dyDescent="0.25">
      <c r="A634">
        <v>11</v>
      </c>
      <c r="B634">
        <v>12</v>
      </c>
      <c r="D634">
        <v>630</v>
      </c>
      <c r="E634">
        <v>21</v>
      </c>
      <c r="F634" t="s">
        <v>37</v>
      </c>
      <c r="G634">
        <f ca="1">ROUND(INDEX(nodes!$B:$B,MATCH(A634,nodes!$A:$A,0))+RAND()*$B$1*2-$B$1,0)</f>
        <v>1091</v>
      </c>
      <c r="H634">
        <f ca="1">ROUND(INDEX(nodes!$C:$C,MATCH(A634,nodes!$A:$A,0))+RAND()*$B$1*2-$B$1,0)</f>
        <v>1203</v>
      </c>
      <c r="I634" s="1">
        <v>0.25</v>
      </c>
      <c r="J634" t="s">
        <v>10</v>
      </c>
      <c r="K634" t="s">
        <v>38</v>
      </c>
      <c r="L634">
        <f ca="1">ROUND(INDEX(nodes!$B:$B,MATCH(B634,nodes!$A:$A,0))+RAND()*$B$1*2-$B$1,0)</f>
        <v>918</v>
      </c>
      <c r="M634">
        <f ca="1">ROUND(INDEX(nodes!$C:$C,MATCH(B634,nodes!$A:$A,0))+RAND()*$B$1*2-$B$1,0)</f>
        <v>1954</v>
      </c>
      <c r="N634" s="1">
        <v>0.66666666666666696</v>
      </c>
      <c r="O634" t="s">
        <v>10</v>
      </c>
      <c r="P634" t="str">
        <f t="shared" si="103"/>
        <v>h</v>
      </c>
      <c r="Q634">
        <f t="shared" ca="1" si="104"/>
        <v>1091</v>
      </c>
      <c r="R634">
        <f t="shared" ca="1" si="105"/>
        <v>1203</v>
      </c>
      <c r="T634" t="s">
        <v>11</v>
      </c>
      <c r="U634" t="str">
        <f t="shared" si="97"/>
        <v>&lt;person id="630" age="21"&gt; &lt;plan selected="yes"&gt;</v>
      </c>
      <c r="V634" t="str">
        <f t="shared" ca="1" si="98"/>
        <v>&lt;act type="h" x="1091" y="1203" end_time="06:00:00" /&gt;</v>
      </c>
      <c r="W634" t="str">
        <f t="shared" si="99"/>
        <v>&lt;leg mode="car"&gt;&lt;/leg&gt;</v>
      </c>
      <c r="X634" t="str">
        <f t="shared" ca="1" si="100"/>
        <v>&lt;act type="w" x="918" y="1954" end_time="16:00:00" /&gt;</v>
      </c>
      <c r="Y634" t="str">
        <f t="shared" si="101"/>
        <v>&lt;leg mode="car"&gt;&lt;/leg&gt;</v>
      </c>
      <c r="Z634" t="str">
        <f t="shared" ca="1" si="102"/>
        <v>&lt;act type="h" x="1091" y="1203" /&gt; &lt;/plan&gt; &lt;/person&gt;</v>
      </c>
    </row>
    <row r="635" spans="1:26" x14ac:dyDescent="0.25">
      <c r="A635">
        <v>11</v>
      </c>
      <c r="B635">
        <v>12</v>
      </c>
      <c r="D635">
        <v>631</v>
      </c>
      <c r="E635">
        <v>21</v>
      </c>
      <c r="F635" t="s">
        <v>37</v>
      </c>
      <c r="G635">
        <f ca="1">ROUND(INDEX(nodes!$B:$B,MATCH(A635,nodes!$A:$A,0))+RAND()*$B$1*2-$B$1,0)</f>
        <v>1273</v>
      </c>
      <c r="H635">
        <f ca="1">ROUND(INDEX(nodes!$C:$C,MATCH(A635,nodes!$A:$A,0))+RAND()*$B$1*2-$B$1,0)</f>
        <v>1086</v>
      </c>
      <c r="I635" s="1">
        <v>0.25</v>
      </c>
      <c r="J635" t="s">
        <v>10</v>
      </c>
      <c r="K635" t="s">
        <v>38</v>
      </c>
      <c r="L635">
        <f ca="1">ROUND(INDEX(nodes!$B:$B,MATCH(B635,nodes!$A:$A,0))+RAND()*$B$1*2-$B$1,0)</f>
        <v>855</v>
      </c>
      <c r="M635">
        <f ca="1">ROUND(INDEX(nodes!$C:$C,MATCH(B635,nodes!$A:$A,0))+RAND()*$B$1*2-$B$1,0)</f>
        <v>1988</v>
      </c>
      <c r="N635" s="1">
        <v>0.66666666666666696</v>
      </c>
      <c r="O635" t="s">
        <v>10</v>
      </c>
      <c r="P635" t="str">
        <f t="shared" si="103"/>
        <v>h</v>
      </c>
      <c r="Q635">
        <f t="shared" ca="1" si="104"/>
        <v>1273</v>
      </c>
      <c r="R635">
        <f t="shared" ca="1" si="105"/>
        <v>1086</v>
      </c>
      <c r="T635" t="s">
        <v>11</v>
      </c>
      <c r="U635" t="str">
        <f t="shared" si="97"/>
        <v>&lt;person id="631" age="21"&gt; &lt;plan selected="yes"&gt;</v>
      </c>
      <c r="V635" t="str">
        <f t="shared" ca="1" si="98"/>
        <v>&lt;act type="h" x="1273" y="1086" end_time="06:00:00" /&gt;</v>
      </c>
      <c r="W635" t="str">
        <f t="shared" si="99"/>
        <v>&lt;leg mode="car"&gt;&lt;/leg&gt;</v>
      </c>
      <c r="X635" t="str">
        <f t="shared" ca="1" si="100"/>
        <v>&lt;act type="w" x="855" y="1988" end_time="16:00:00" /&gt;</v>
      </c>
      <c r="Y635" t="str">
        <f t="shared" si="101"/>
        <v>&lt;leg mode="car"&gt;&lt;/leg&gt;</v>
      </c>
      <c r="Z635" t="str">
        <f t="shared" ca="1" si="102"/>
        <v>&lt;act type="h" x="1273" y="1086" /&gt; &lt;/plan&gt; &lt;/person&gt;</v>
      </c>
    </row>
    <row r="636" spans="1:26" x14ac:dyDescent="0.25">
      <c r="A636">
        <v>11</v>
      </c>
      <c r="B636">
        <v>12</v>
      </c>
      <c r="D636">
        <v>632</v>
      </c>
      <c r="E636">
        <v>21</v>
      </c>
      <c r="F636" t="s">
        <v>37</v>
      </c>
      <c r="G636">
        <f ca="1">ROUND(INDEX(nodes!$B:$B,MATCH(A636,nodes!$A:$A,0))+RAND()*$B$1*2-$B$1,0)</f>
        <v>1131</v>
      </c>
      <c r="H636">
        <f ca="1">ROUND(INDEX(nodes!$C:$C,MATCH(A636,nodes!$A:$A,0))+RAND()*$B$1*2-$B$1,0)</f>
        <v>1290</v>
      </c>
      <c r="I636" s="1">
        <v>0.25</v>
      </c>
      <c r="J636" t="s">
        <v>10</v>
      </c>
      <c r="K636" t="s">
        <v>38</v>
      </c>
      <c r="L636">
        <f ca="1">ROUND(INDEX(nodes!$B:$B,MATCH(B636,nodes!$A:$A,0))+RAND()*$B$1*2-$B$1,0)</f>
        <v>896</v>
      </c>
      <c r="M636">
        <f ca="1">ROUND(INDEX(nodes!$C:$C,MATCH(B636,nodes!$A:$A,0))+RAND()*$B$1*2-$B$1,0)</f>
        <v>2203</v>
      </c>
      <c r="N636" s="1">
        <v>0.66666666666666696</v>
      </c>
      <c r="O636" t="s">
        <v>10</v>
      </c>
      <c r="P636" t="str">
        <f t="shared" si="103"/>
        <v>h</v>
      </c>
      <c r="Q636">
        <f t="shared" ca="1" si="104"/>
        <v>1131</v>
      </c>
      <c r="R636">
        <f t="shared" ca="1" si="105"/>
        <v>1290</v>
      </c>
      <c r="T636" t="s">
        <v>11</v>
      </c>
      <c r="U636" t="str">
        <f t="shared" si="97"/>
        <v>&lt;person id="632" age="21"&gt; &lt;plan selected="yes"&gt;</v>
      </c>
      <c r="V636" t="str">
        <f t="shared" ca="1" si="98"/>
        <v>&lt;act type="h" x="1131" y="1290" end_time="06:00:00" /&gt;</v>
      </c>
      <c r="W636" t="str">
        <f t="shared" si="99"/>
        <v>&lt;leg mode="car"&gt;&lt;/leg&gt;</v>
      </c>
      <c r="X636" t="str">
        <f t="shared" ca="1" si="100"/>
        <v>&lt;act type="w" x="896" y="2203" end_time="16:00:00" /&gt;</v>
      </c>
      <c r="Y636" t="str">
        <f t="shared" si="101"/>
        <v>&lt;leg mode="car"&gt;&lt;/leg&gt;</v>
      </c>
      <c r="Z636" t="str">
        <f t="shared" ca="1" si="102"/>
        <v>&lt;act type="h" x="1131" y="1290" /&gt; &lt;/plan&gt; &lt;/person&gt;</v>
      </c>
    </row>
    <row r="637" spans="1:26" x14ac:dyDescent="0.25">
      <c r="A637">
        <v>11</v>
      </c>
      <c r="B637">
        <v>12</v>
      </c>
      <c r="D637">
        <v>633</v>
      </c>
      <c r="E637">
        <v>21</v>
      </c>
      <c r="F637" t="s">
        <v>37</v>
      </c>
      <c r="G637">
        <f ca="1">ROUND(INDEX(nodes!$B:$B,MATCH(A637,nodes!$A:$A,0))+RAND()*$B$1*2-$B$1,0)</f>
        <v>1230</v>
      </c>
      <c r="H637">
        <f ca="1">ROUND(INDEX(nodes!$C:$C,MATCH(A637,nodes!$A:$A,0))+RAND()*$B$1*2-$B$1,0)</f>
        <v>1198</v>
      </c>
      <c r="I637" s="1">
        <v>0.25</v>
      </c>
      <c r="J637" t="s">
        <v>10</v>
      </c>
      <c r="K637" t="s">
        <v>38</v>
      </c>
      <c r="L637">
        <f ca="1">ROUND(INDEX(nodes!$B:$B,MATCH(B637,nodes!$A:$A,0))+RAND()*$B$1*2-$B$1,0)</f>
        <v>1237</v>
      </c>
      <c r="M637">
        <f ca="1">ROUND(INDEX(nodes!$C:$C,MATCH(B637,nodes!$A:$A,0))+RAND()*$B$1*2-$B$1,0)</f>
        <v>2059</v>
      </c>
      <c r="N637" s="1">
        <v>0.66666666666666696</v>
      </c>
      <c r="O637" t="s">
        <v>10</v>
      </c>
      <c r="P637" t="str">
        <f t="shared" si="103"/>
        <v>h</v>
      </c>
      <c r="Q637">
        <f t="shared" ca="1" si="104"/>
        <v>1230</v>
      </c>
      <c r="R637">
        <f t="shared" ca="1" si="105"/>
        <v>1198</v>
      </c>
      <c r="T637" t="s">
        <v>11</v>
      </c>
      <c r="U637" t="str">
        <f t="shared" si="97"/>
        <v>&lt;person id="633" age="21"&gt; &lt;plan selected="yes"&gt;</v>
      </c>
      <c r="V637" t="str">
        <f t="shared" ca="1" si="98"/>
        <v>&lt;act type="h" x="1230" y="1198" end_time="06:00:00" /&gt;</v>
      </c>
      <c r="W637" t="str">
        <f t="shared" si="99"/>
        <v>&lt;leg mode="car"&gt;&lt;/leg&gt;</v>
      </c>
      <c r="X637" t="str">
        <f t="shared" ca="1" si="100"/>
        <v>&lt;act type="w" x="1237" y="2059" end_time="16:00:00" /&gt;</v>
      </c>
      <c r="Y637" t="str">
        <f t="shared" si="101"/>
        <v>&lt;leg mode="car"&gt;&lt;/leg&gt;</v>
      </c>
      <c r="Z637" t="str">
        <f t="shared" ca="1" si="102"/>
        <v>&lt;act type="h" x="1230" y="1198" /&gt; &lt;/plan&gt; &lt;/person&gt;</v>
      </c>
    </row>
    <row r="638" spans="1:26" x14ac:dyDescent="0.25">
      <c r="A638">
        <v>11</v>
      </c>
      <c r="B638">
        <v>12</v>
      </c>
      <c r="D638">
        <v>634</v>
      </c>
      <c r="E638">
        <v>21</v>
      </c>
      <c r="F638" t="s">
        <v>37</v>
      </c>
      <c r="G638">
        <f ca="1">ROUND(INDEX(nodes!$B:$B,MATCH(A638,nodes!$A:$A,0))+RAND()*$B$1*2-$B$1,0)</f>
        <v>1055</v>
      </c>
      <c r="H638">
        <f ca="1">ROUND(INDEX(nodes!$C:$C,MATCH(A638,nodes!$A:$A,0))+RAND()*$B$1*2-$B$1,0)</f>
        <v>1157</v>
      </c>
      <c r="I638" s="1">
        <v>0.25</v>
      </c>
      <c r="J638" t="s">
        <v>10</v>
      </c>
      <c r="K638" t="s">
        <v>38</v>
      </c>
      <c r="L638">
        <f ca="1">ROUND(INDEX(nodes!$B:$B,MATCH(B638,nodes!$A:$A,0))+RAND()*$B$1*2-$B$1,0)</f>
        <v>1056</v>
      </c>
      <c r="M638">
        <f ca="1">ROUND(INDEX(nodes!$C:$C,MATCH(B638,nodes!$A:$A,0))+RAND()*$B$1*2-$B$1,0)</f>
        <v>1976</v>
      </c>
      <c r="N638" s="1">
        <v>0.66666666666666696</v>
      </c>
      <c r="O638" t="s">
        <v>10</v>
      </c>
      <c r="P638" t="str">
        <f t="shared" si="103"/>
        <v>h</v>
      </c>
      <c r="Q638">
        <f t="shared" ca="1" si="104"/>
        <v>1055</v>
      </c>
      <c r="R638">
        <f t="shared" ca="1" si="105"/>
        <v>1157</v>
      </c>
      <c r="T638" t="s">
        <v>11</v>
      </c>
      <c r="U638" t="str">
        <f t="shared" si="97"/>
        <v>&lt;person id="634" age="21"&gt; &lt;plan selected="yes"&gt;</v>
      </c>
      <c r="V638" t="str">
        <f t="shared" ca="1" si="98"/>
        <v>&lt;act type="h" x="1055" y="1157" end_time="06:00:00" /&gt;</v>
      </c>
      <c r="W638" t="str">
        <f t="shared" si="99"/>
        <v>&lt;leg mode="car"&gt;&lt;/leg&gt;</v>
      </c>
      <c r="X638" t="str">
        <f t="shared" ca="1" si="100"/>
        <v>&lt;act type="w" x="1056" y="1976" end_time="16:00:00" /&gt;</v>
      </c>
      <c r="Y638" t="str">
        <f t="shared" si="101"/>
        <v>&lt;leg mode="car"&gt;&lt;/leg&gt;</v>
      </c>
      <c r="Z638" t="str">
        <f t="shared" ca="1" si="102"/>
        <v>&lt;act type="h" x="1055" y="1157" /&gt; &lt;/plan&gt; &lt;/person&gt;</v>
      </c>
    </row>
    <row r="639" spans="1:26" x14ac:dyDescent="0.25">
      <c r="A639">
        <v>11</v>
      </c>
      <c r="B639">
        <v>12</v>
      </c>
      <c r="D639">
        <v>635</v>
      </c>
      <c r="E639">
        <v>21</v>
      </c>
      <c r="F639" t="s">
        <v>37</v>
      </c>
      <c r="G639">
        <f ca="1">ROUND(INDEX(nodes!$B:$B,MATCH(A639,nodes!$A:$A,0))+RAND()*$B$1*2-$B$1,0)</f>
        <v>951</v>
      </c>
      <c r="H639">
        <f ca="1">ROUND(INDEX(nodes!$C:$C,MATCH(A639,nodes!$A:$A,0))+RAND()*$B$1*2-$B$1,0)</f>
        <v>1085</v>
      </c>
      <c r="I639" s="1">
        <v>0.25</v>
      </c>
      <c r="J639" t="s">
        <v>10</v>
      </c>
      <c r="K639" t="s">
        <v>38</v>
      </c>
      <c r="L639">
        <f ca="1">ROUND(INDEX(nodes!$B:$B,MATCH(B639,nodes!$A:$A,0))+RAND()*$B$1*2-$B$1,0)</f>
        <v>1057</v>
      </c>
      <c r="M639">
        <f ca="1">ROUND(INDEX(nodes!$C:$C,MATCH(B639,nodes!$A:$A,0))+RAND()*$B$1*2-$B$1,0)</f>
        <v>1760</v>
      </c>
      <c r="N639" s="1">
        <v>0.66666666666666696</v>
      </c>
      <c r="O639" t="s">
        <v>10</v>
      </c>
      <c r="P639" t="str">
        <f t="shared" si="103"/>
        <v>h</v>
      </c>
      <c r="Q639">
        <f t="shared" ca="1" si="104"/>
        <v>951</v>
      </c>
      <c r="R639">
        <f t="shared" ca="1" si="105"/>
        <v>1085</v>
      </c>
      <c r="T639" t="s">
        <v>11</v>
      </c>
      <c r="U639" t="str">
        <f t="shared" si="97"/>
        <v>&lt;person id="635" age="21"&gt; &lt;plan selected="yes"&gt;</v>
      </c>
      <c r="V639" t="str">
        <f t="shared" ca="1" si="98"/>
        <v>&lt;act type="h" x="951" y="1085" end_time="06:00:00" /&gt;</v>
      </c>
      <c r="W639" t="str">
        <f t="shared" si="99"/>
        <v>&lt;leg mode="car"&gt;&lt;/leg&gt;</v>
      </c>
      <c r="X639" t="str">
        <f t="shared" ca="1" si="100"/>
        <v>&lt;act type="w" x="1057" y="1760" end_time="16:00:00" /&gt;</v>
      </c>
      <c r="Y639" t="str">
        <f t="shared" si="101"/>
        <v>&lt;leg mode="car"&gt;&lt;/leg&gt;</v>
      </c>
      <c r="Z639" t="str">
        <f t="shared" ca="1" si="102"/>
        <v>&lt;act type="h" x="951" y="1085" /&gt; &lt;/plan&gt; &lt;/person&gt;</v>
      </c>
    </row>
    <row r="640" spans="1:26" x14ac:dyDescent="0.25">
      <c r="A640">
        <v>11</v>
      </c>
      <c r="B640">
        <v>12</v>
      </c>
      <c r="D640">
        <v>636</v>
      </c>
      <c r="E640">
        <v>21</v>
      </c>
      <c r="F640" t="s">
        <v>37</v>
      </c>
      <c r="G640">
        <f ca="1">ROUND(INDEX(nodes!$B:$B,MATCH(A640,nodes!$A:$A,0))+RAND()*$B$1*2-$B$1,0)</f>
        <v>1209</v>
      </c>
      <c r="H640">
        <f ca="1">ROUND(INDEX(nodes!$C:$C,MATCH(A640,nodes!$A:$A,0))+RAND()*$B$1*2-$B$1,0)</f>
        <v>1112</v>
      </c>
      <c r="I640" s="1">
        <v>0.25</v>
      </c>
      <c r="J640" t="s">
        <v>10</v>
      </c>
      <c r="K640" t="s">
        <v>38</v>
      </c>
      <c r="L640">
        <f ca="1">ROUND(INDEX(nodes!$B:$B,MATCH(B640,nodes!$A:$A,0))+RAND()*$B$1*2-$B$1,0)</f>
        <v>1147</v>
      </c>
      <c r="M640">
        <f ca="1">ROUND(INDEX(nodes!$C:$C,MATCH(B640,nodes!$A:$A,0))+RAND()*$B$1*2-$B$1,0)</f>
        <v>2275</v>
      </c>
      <c r="N640" s="1">
        <v>0.66666666666666696</v>
      </c>
      <c r="O640" t="s">
        <v>10</v>
      </c>
      <c r="P640" t="str">
        <f t="shared" si="103"/>
        <v>h</v>
      </c>
      <c r="Q640">
        <f t="shared" ca="1" si="104"/>
        <v>1209</v>
      </c>
      <c r="R640">
        <f t="shared" ca="1" si="105"/>
        <v>1112</v>
      </c>
      <c r="T640" t="s">
        <v>11</v>
      </c>
      <c r="U640" t="str">
        <f t="shared" si="97"/>
        <v>&lt;person id="636" age="21"&gt; &lt;plan selected="yes"&gt;</v>
      </c>
      <c r="V640" t="str">
        <f t="shared" ca="1" si="98"/>
        <v>&lt;act type="h" x="1209" y="1112" end_time="06:00:00" /&gt;</v>
      </c>
      <c r="W640" t="str">
        <f t="shared" si="99"/>
        <v>&lt;leg mode="car"&gt;&lt;/leg&gt;</v>
      </c>
      <c r="X640" t="str">
        <f t="shared" ca="1" si="100"/>
        <v>&lt;act type="w" x="1147" y="2275" end_time="16:00:00" /&gt;</v>
      </c>
      <c r="Y640" t="str">
        <f t="shared" si="101"/>
        <v>&lt;leg mode="car"&gt;&lt;/leg&gt;</v>
      </c>
      <c r="Z640" t="str">
        <f t="shared" ca="1" si="102"/>
        <v>&lt;act type="h" x="1209" y="1112" /&gt; &lt;/plan&gt; &lt;/person&gt;</v>
      </c>
    </row>
    <row r="641" spans="1:26" x14ac:dyDescent="0.25">
      <c r="A641">
        <v>11</v>
      </c>
      <c r="B641">
        <v>12</v>
      </c>
      <c r="D641">
        <v>637</v>
      </c>
      <c r="E641">
        <v>21</v>
      </c>
      <c r="F641" t="s">
        <v>37</v>
      </c>
      <c r="G641">
        <f ca="1">ROUND(INDEX(nodes!$B:$B,MATCH(A641,nodes!$A:$A,0))+RAND()*$B$1*2-$B$1,0)</f>
        <v>1142</v>
      </c>
      <c r="H641">
        <f ca="1">ROUND(INDEX(nodes!$C:$C,MATCH(A641,nodes!$A:$A,0))+RAND()*$B$1*2-$B$1,0)</f>
        <v>967</v>
      </c>
      <c r="I641" s="1">
        <v>0.25</v>
      </c>
      <c r="J641" t="s">
        <v>10</v>
      </c>
      <c r="K641" t="s">
        <v>38</v>
      </c>
      <c r="L641">
        <f ca="1">ROUND(INDEX(nodes!$B:$B,MATCH(B641,nodes!$A:$A,0))+RAND()*$B$1*2-$B$1,0)</f>
        <v>723</v>
      </c>
      <c r="M641">
        <f ca="1">ROUND(INDEX(nodes!$C:$C,MATCH(B641,nodes!$A:$A,0))+RAND()*$B$1*2-$B$1,0)</f>
        <v>1805</v>
      </c>
      <c r="N641" s="1">
        <v>0.66666666666666696</v>
      </c>
      <c r="O641" t="s">
        <v>10</v>
      </c>
      <c r="P641" t="str">
        <f t="shared" si="103"/>
        <v>h</v>
      </c>
      <c r="Q641">
        <f t="shared" ca="1" si="104"/>
        <v>1142</v>
      </c>
      <c r="R641">
        <f t="shared" ca="1" si="105"/>
        <v>967</v>
      </c>
      <c r="T641" t="s">
        <v>11</v>
      </c>
      <c r="U641" t="str">
        <f t="shared" si="97"/>
        <v>&lt;person id="637" age="21"&gt; &lt;plan selected="yes"&gt;</v>
      </c>
      <c r="V641" t="str">
        <f t="shared" ca="1" si="98"/>
        <v>&lt;act type="h" x="1142" y="967" end_time="06:00:00" /&gt;</v>
      </c>
      <c r="W641" t="str">
        <f t="shared" si="99"/>
        <v>&lt;leg mode="car"&gt;&lt;/leg&gt;</v>
      </c>
      <c r="X641" t="str">
        <f t="shared" ca="1" si="100"/>
        <v>&lt;act type="w" x="723" y="1805" end_time="16:00:00" /&gt;</v>
      </c>
      <c r="Y641" t="str">
        <f t="shared" si="101"/>
        <v>&lt;leg mode="car"&gt;&lt;/leg&gt;</v>
      </c>
      <c r="Z641" t="str">
        <f t="shared" ca="1" si="102"/>
        <v>&lt;act type="h" x="1142" y="967" /&gt; &lt;/plan&gt; &lt;/person&gt;</v>
      </c>
    </row>
    <row r="642" spans="1:26" x14ac:dyDescent="0.25">
      <c r="A642">
        <v>11</v>
      </c>
      <c r="B642">
        <v>12</v>
      </c>
      <c r="D642">
        <v>638</v>
      </c>
      <c r="E642">
        <v>21</v>
      </c>
      <c r="F642" t="s">
        <v>37</v>
      </c>
      <c r="G642">
        <f ca="1">ROUND(INDEX(nodes!$B:$B,MATCH(A642,nodes!$A:$A,0))+RAND()*$B$1*2-$B$1,0)</f>
        <v>1019</v>
      </c>
      <c r="H642">
        <f ca="1">ROUND(INDEX(nodes!$C:$C,MATCH(A642,nodes!$A:$A,0))+RAND()*$B$1*2-$B$1,0)</f>
        <v>1147</v>
      </c>
      <c r="I642" s="1">
        <v>0.25</v>
      </c>
      <c r="J642" t="s">
        <v>10</v>
      </c>
      <c r="K642" t="s">
        <v>38</v>
      </c>
      <c r="L642">
        <f ca="1">ROUND(INDEX(nodes!$B:$B,MATCH(B642,nodes!$A:$A,0))+RAND()*$B$1*2-$B$1,0)</f>
        <v>954</v>
      </c>
      <c r="M642">
        <f ca="1">ROUND(INDEX(nodes!$C:$C,MATCH(B642,nodes!$A:$A,0))+RAND()*$B$1*2-$B$1,0)</f>
        <v>2043</v>
      </c>
      <c r="N642" s="1">
        <v>0.66666666666666696</v>
      </c>
      <c r="O642" t="s">
        <v>10</v>
      </c>
      <c r="P642" t="str">
        <f t="shared" si="103"/>
        <v>h</v>
      </c>
      <c r="Q642">
        <f t="shared" ca="1" si="104"/>
        <v>1019</v>
      </c>
      <c r="R642">
        <f t="shared" ca="1" si="105"/>
        <v>1147</v>
      </c>
      <c r="T642" t="s">
        <v>11</v>
      </c>
      <c r="U642" t="str">
        <f t="shared" si="97"/>
        <v>&lt;person id="638" age="21"&gt; &lt;plan selected="yes"&gt;</v>
      </c>
      <c r="V642" t="str">
        <f t="shared" ca="1" si="98"/>
        <v>&lt;act type="h" x="1019" y="1147" end_time="06:00:00" /&gt;</v>
      </c>
      <c r="W642" t="str">
        <f t="shared" si="99"/>
        <v>&lt;leg mode="car"&gt;&lt;/leg&gt;</v>
      </c>
      <c r="X642" t="str">
        <f t="shared" ca="1" si="100"/>
        <v>&lt;act type="w" x="954" y="2043" end_time="16:00:00" /&gt;</v>
      </c>
      <c r="Y642" t="str">
        <f t="shared" si="101"/>
        <v>&lt;leg mode="car"&gt;&lt;/leg&gt;</v>
      </c>
      <c r="Z642" t="str">
        <f t="shared" ca="1" si="102"/>
        <v>&lt;act type="h" x="1019" y="1147" /&gt; &lt;/plan&gt; &lt;/person&gt;</v>
      </c>
    </row>
    <row r="643" spans="1:26" x14ac:dyDescent="0.25">
      <c r="A643">
        <v>11</v>
      </c>
      <c r="B643">
        <v>12</v>
      </c>
      <c r="D643">
        <v>639</v>
      </c>
      <c r="E643">
        <v>21</v>
      </c>
      <c r="F643" t="s">
        <v>37</v>
      </c>
      <c r="G643">
        <f ca="1">ROUND(INDEX(nodes!$B:$B,MATCH(A643,nodes!$A:$A,0))+RAND()*$B$1*2-$B$1,0)</f>
        <v>1098</v>
      </c>
      <c r="H643">
        <f ca="1">ROUND(INDEX(nodes!$C:$C,MATCH(A643,nodes!$A:$A,0))+RAND()*$B$1*2-$B$1,0)</f>
        <v>817</v>
      </c>
      <c r="I643" s="1">
        <v>0.25</v>
      </c>
      <c r="J643" t="s">
        <v>10</v>
      </c>
      <c r="K643" t="s">
        <v>38</v>
      </c>
      <c r="L643">
        <f ca="1">ROUND(INDEX(nodes!$B:$B,MATCH(B643,nodes!$A:$A,0))+RAND()*$B$1*2-$B$1,0)</f>
        <v>1158</v>
      </c>
      <c r="M643">
        <f ca="1">ROUND(INDEX(nodes!$C:$C,MATCH(B643,nodes!$A:$A,0))+RAND()*$B$1*2-$B$1,0)</f>
        <v>1975</v>
      </c>
      <c r="N643" s="1">
        <v>0.66666666666666696</v>
      </c>
      <c r="O643" t="s">
        <v>10</v>
      </c>
      <c r="P643" t="str">
        <f t="shared" si="103"/>
        <v>h</v>
      </c>
      <c r="Q643">
        <f t="shared" ca="1" si="104"/>
        <v>1098</v>
      </c>
      <c r="R643">
        <f t="shared" ca="1" si="105"/>
        <v>817</v>
      </c>
      <c r="T643" t="s">
        <v>11</v>
      </c>
      <c r="U643" t="str">
        <f t="shared" si="97"/>
        <v>&lt;person id="639" age="21"&gt; &lt;plan selected="yes"&gt;</v>
      </c>
      <c r="V643" t="str">
        <f t="shared" ca="1" si="98"/>
        <v>&lt;act type="h" x="1098" y="817" end_time="06:00:00" /&gt;</v>
      </c>
      <c r="W643" t="str">
        <f t="shared" si="99"/>
        <v>&lt;leg mode="car"&gt;&lt;/leg&gt;</v>
      </c>
      <c r="X643" t="str">
        <f t="shared" ca="1" si="100"/>
        <v>&lt;act type="w" x="1158" y="1975" end_time="16:00:00" /&gt;</v>
      </c>
      <c r="Y643" t="str">
        <f t="shared" si="101"/>
        <v>&lt;leg mode="car"&gt;&lt;/leg&gt;</v>
      </c>
      <c r="Z643" t="str">
        <f t="shared" ca="1" si="102"/>
        <v>&lt;act type="h" x="1098" y="817" /&gt; &lt;/plan&gt; &lt;/person&gt;</v>
      </c>
    </row>
    <row r="644" spans="1:26" x14ac:dyDescent="0.25">
      <c r="A644">
        <v>11</v>
      </c>
      <c r="B644">
        <v>12</v>
      </c>
      <c r="D644">
        <v>640</v>
      </c>
      <c r="E644">
        <v>21</v>
      </c>
      <c r="F644" t="s">
        <v>37</v>
      </c>
      <c r="G644">
        <f ca="1">ROUND(INDEX(nodes!$B:$B,MATCH(A644,nodes!$A:$A,0))+RAND()*$B$1*2-$B$1,0)</f>
        <v>781</v>
      </c>
      <c r="H644">
        <f ca="1">ROUND(INDEX(nodes!$C:$C,MATCH(A644,nodes!$A:$A,0))+RAND()*$B$1*2-$B$1,0)</f>
        <v>1190</v>
      </c>
      <c r="I644" s="1">
        <v>0.25</v>
      </c>
      <c r="J644" t="s">
        <v>10</v>
      </c>
      <c r="K644" t="s">
        <v>38</v>
      </c>
      <c r="L644">
        <f ca="1">ROUND(INDEX(nodes!$B:$B,MATCH(B644,nodes!$A:$A,0))+RAND()*$B$1*2-$B$1,0)</f>
        <v>1251</v>
      </c>
      <c r="M644">
        <f ca="1">ROUND(INDEX(nodes!$C:$C,MATCH(B644,nodes!$A:$A,0))+RAND()*$B$1*2-$B$1,0)</f>
        <v>2216</v>
      </c>
      <c r="N644" s="1">
        <v>0.66666666666666696</v>
      </c>
      <c r="O644" t="s">
        <v>10</v>
      </c>
      <c r="P644" t="str">
        <f t="shared" si="103"/>
        <v>h</v>
      </c>
      <c r="Q644">
        <f t="shared" ca="1" si="104"/>
        <v>781</v>
      </c>
      <c r="R644">
        <f t="shared" ca="1" si="105"/>
        <v>1190</v>
      </c>
      <c r="T644" t="s">
        <v>11</v>
      </c>
      <c r="U644" t="str">
        <f t="shared" si="97"/>
        <v>&lt;person id="640" age="21"&gt; &lt;plan selected="yes"&gt;</v>
      </c>
      <c r="V644" t="str">
        <f t="shared" ca="1" si="98"/>
        <v>&lt;act type="h" x="781" y="1190" end_time="06:00:00" /&gt;</v>
      </c>
      <c r="W644" t="str">
        <f t="shared" si="99"/>
        <v>&lt;leg mode="car"&gt;&lt;/leg&gt;</v>
      </c>
      <c r="X644" t="str">
        <f t="shared" ca="1" si="100"/>
        <v>&lt;act type="w" x="1251" y="2216" end_time="16:00:00" /&gt;</v>
      </c>
      <c r="Y644" t="str">
        <f t="shared" si="101"/>
        <v>&lt;leg mode="car"&gt;&lt;/leg&gt;</v>
      </c>
      <c r="Z644" t="str">
        <f t="shared" ca="1" si="102"/>
        <v>&lt;act type="h" x="781" y="1190" /&gt; &lt;/plan&gt; &lt;/person&gt;</v>
      </c>
    </row>
    <row r="645" spans="1:26" x14ac:dyDescent="0.25">
      <c r="A645">
        <v>11</v>
      </c>
      <c r="B645">
        <v>12</v>
      </c>
      <c r="D645">
        <v>641</v>
      </c>
      <c r="E645">
        <v>21</v>
      </c>
      <c r="F645" t="s">
        <v>37</v>
      </c>
      <c r="G645">
        <f ca="1">ROUND(INDEX(nodes!$B:$B,MATCH(A645,nodes!$A:$A,0))+RAND()*$B$1*2-$B$1,0)</f>
        <v>743</v>
      </c>
      <c r="H645">
        <f ca="1">ROUND(INDEX(nodes!$C:$C,MATCH(A645,nodes!$A:$A,0))+RAND()*$B$1*2-$B$1,0)</f>
        <v>908</v>
      </c>
      <c r="I645" s="1">
        <v>0.25</v>
      </c>
      <c r="J645" t="s">
        <v>10</v>
      </c>
      <c r="K645" t="s">
        <v>38</v>
      </c>
      <c r="L645">
        <f ca="1">ROUND(INDEX(nodes!$B:$B,MATCH(B645,nodes!$A:$A,0))+RAND()*$B$1*2-$B$1,0)</f>
        <v>1026</v>
      </c>
      <c r="M645">
        <f ca="1">ROUND(INDEX(nodes!$C:$C,MATCH(B645,nodes!$A:$A,0))+RAND()*$B$1*2-$B$1,0)</f>
        <v>2279</v>
      </c>
      <c r="N645" s="1">
        <v>0.66666666666666696</v>
      </c>
      <c r="O645" t="s">
        <v>10</v>
      </c>
      <c r="P645" t="str">
        <f t="shared" si="103"/>
        <v>h</v>
      </c>
      <c r="Q645">
        <f t="shared" ca="1" si="104"/>
        <v>743</v>
      </c>
      <c r="R645">
        <f t="shared" ca="1" si="105"/>
        <v>908</v>
      </c>
      <c r="T645" t="s">
        <v>11</v>
      </c>
      <c r="U645" t="str">
        <f t="shared" si="97"/>
        <v>&lt;person id="641" age="21"&gt; &lt;plan selected="yes"&gt;</v>
      </c>
      <c r="V645" t="str">
        <f t="shared" ca="1" si="98"/>
        <v>&lt;act type="h" x="743" y="908" end_time="06:00:00" /&gt;</v>
      </c>
      <c r="W645" t="str">
        <f t="shared" si="99"/>
        <v>&lt;leg mode="car"&gt;&lt;/leg&gt;</v>
      </c>
      <c r="X645" t="str">
        <f t="shared" ca="1" si="100"/>
        <v>&lt;act type="w" x="1026" y="2279" end_time="16:00:00" /&gt;</v>
      </c>
      <c r="Y645" t="str">
        <f t="shared" si="101"/>
        <v>&lt;leg mode="car"&gt;&lt;/leg&gt;</v>
      </c>
      <c r="Z645" t="str">
        <f t="shared" ca="1" si="102"/>
        <v>&lt;act type="h" x="743" y="908" /&gt; &lt;/plan&gt; &lt;/person&gt;</v>
      </c>
    </row>
    <row r="646" spans="1:26" x14ac:dyDescent="0.25">
      <c r="A646">
        <v>11</v>
      </c>
      <c r="B646">
        <v>12</v>
      </c>
      <c r="D646">
        <v>642</v>
      </c>
      <c r="E646">
        <v>21</v>
      </c>
      <c r="F646" t="s">
        <v>37</v>
      </c>
      <c r="G646">
        <f ca="1">ROUND(INDEX(nodes!$B:$B,MATCH(A646,nodes!$A:$A,0))+RAND()*$B$1*2-$B$1,0)</f>
        <v>1242</v>
      </c>
      <c r="H646">
        <f ca="1">ROUND(INDEX(nodes!$C:$C,MATCH(A646,nodes!$A:$A,0))+RAND()*$B$1*2-$B$1,0)</f>
        <v>975</v>
      </c>
      <c r="I646" s="1">
        <v>0.25</v>
      </c>
      <c r="J646" t="s">
        <v>10</v>
      </c>
      <c r="K646" t="s">
        <v>38</v>
      </c>
      <c r="L646">
        <f ca="1">ROUND(INDEX(nodes!$B:$B,MATCH(B646,nodes!$A:$A,0))+RAND()*$B$1*2-$B$1,0)</f>
        <v>928</v>
      </c>
      <c r="M646">
        <f ca="1">ROUND(INDEX(nodes!$C:$C,MATCH(B646,nodes!$A:$A,0))+RAND()*$B$1*2-$B$1,0)</f>
        <v>1790</v>
      </c>
      <c r="N646" s="1">
        <v>0.66666666666666696</v>
      </c>
      <c r="O646" t="s">
        <v>10</v>
      </c>
      <c r="P646" t="str">
        <f t="shared" si="103"/>
        <v>h</v>
      </c>
      <c r="Q646">
        <f t="shared" ca="1" si="104"/>
        <v>1242</v>
      </c>
      <c r="R646">
        <f t="shared" ca="1" si="105"/>
        <v>975</v>
      </c>
      <c r="T646" t="s">
        <v>11</v>
      </c>
      <c r="U646" t="str">
        <f t="shared" si="97"/>
        <v>&lt;person id="642" age="21"&gt; &lt;plan selected="yes"&gt;</v>
      </c>
      <c r="V646" t="str">
        <f t="shared" ca="1" si="98"/>
        <v>&lt;act type="h" x="1242" y="975" end_time="06:00:00" /&gt;</v>
      </c>
      <c r="W646" t="str">
        <f t="shared" si="99"/>
        <v>&lt;leg mode="car"&gt;&lt;/leg&gt;</v>
      </c>
      <c r="X646" t="str">
        <f t="shared" ca="1" si="100"/>
        <v>&lt;act type="w" x="928" y="1790" end_time="16:00:00" /&gt;</v>
      </c>
      <c r="Y646" t="str">
        <f t="shared" si="101"/>
        <v>&lt;leg mode="car"&gt;&lt;/leg&gt;</v>
      </c>
      <c r="Z646" t="str">
        <f t="shared" ca="1" si="102"/>
        <v>&lt;act type="h" x="1242" y="975" /&gt; &lt;/plan&gt; &lt;/person&gt;</v>
      </c>
    </row>
    <row r="647" spans="1:26" x14ac:dyDescent="0.25">
      <c r="A647">
        <v>11</v>
      </c>
      <c r="B647">
        <v>12</v>
      </c>
      <c r="D647">
        <v>643</v>
      </c>
      <c r="E647">
        <v>21</v>
      </c>
      <c r="F647" t="s">
        <v>37</v>
      </c>
      <c r="G647">
        <f ca="1">ROUND(INDEX(nodes!$B:$B,MATCH(A647,nodes!$A:$A,0))+RAND()*$B$1*2-$B$1,0)</f>
        <v>1277</v>
      </c>
      <c r="H647">
        <f ca="1">ROUND(INDEX(nodes!$C:$C,MATCH(A647,nodes!$A:$A,0))+RAND()*$B$1*2-$B$1,0)</f>
        <v>958</v>
      </c>
      <c r="I647" s="1">
        <v>0.25</v>
      </c>
      <c r="J647" t="s">
        <v>10</v>
      </c>
      <c r="K647" t="s">
        <v>38</v>
      </c>
      <c r="L647">
        <f ca="1">ROUND(INDEX(nodes!$B:$B,MATCH(B647,nodes!$A:$A,0))+RAND()*$B$1*2-$B$1,0)</f>
        <v>868</v>
      </c>
      <c r="M647">
        <f ca="1">ROUND(INDEX(nodes!$C:$C,MATCH(B647,nodes!$A:$A,0))+RAND()*$B$1*2-$B$1,0)</f>
        <v>1740</v>
      </c>
      <c r="N647" s="1">
        <v>0.66666666666666696</v>
      </c>
      <c r="O647" t="s">
        <v>10</v>
      </c>
      <c r="P647" t="str">
        <f t="shared" si="103"/>
        <v>h</v>
      </c>
      <c r="Q647">
        <f t="shared" ca="1" si="104"/>
        <v>1277</v>
      </c>
      <c r="R647">
        <f t="shared" ca="1" si="105"/>
        <v>958</v>
      </c>
      <c r="T647" t="s">
        <v>11</v>
      </c>
      <c r="U647" t="str">
        <f t="shared" si="97"/>
        <v>&lt;person id="643" age="21"&gt; &lt;plan selected="yes"&gt;</v>
      </c>
      <c r="V647" t="str">
        <f t="shared" ca="1" si="98"/>
        <v>&lt;act type="h" x="1277" y="958" end_time="06:00:00" /&gt;</v>
      </c>
      <c r="W647" t="str">
        <f t="shared" si="99"/>
        <v>&lt;leg mode="car"&gt;&lt;/leg&gt;</v>
      </c>
      <c r="X647" t="str">
        <f t="shared" ca="1" si="100"/>
        <v>&lt;act type="w" x="868" y="1740" end_time="16:00:00" /&gt;</v>
      </c>
      <c r="Y647" t="str">
        <f t="shared" si="101"/>
        <v>&lt;leg mode="car"&gt;&lt;/leg&gt;</v>
      </c>
      <c r="Z647" t="str">
        <f t="shared" ca="1" si="102"/>
        <v>&lt;act type="h" x="1277" y="958" /&gt; &lt;/plan&gt; &lt;/person&gt;</v>
      </c>
    </row>
    <row r="648" spans="1:26" x14ac:dyDescent="0.25">
      <c r="A648">
        <v>11</v>
      </c>
      <c r="B648">
        <v>12</v>
      </c>
      <c r="D648">
        <v>644</v>
      </c>
      <c r="E648">
        <v>21</v>
      </c>
      <c r="F648" t="s">
        <v>37</v>
      </c>
      <c r="G648">
        <f ca="1">ROUND(INDEX(nodes!$B:$B,MATCH(A648,nodes!$A:$A,0))+RAND()*$B$1*2-$B$1,0)</f>
        <v>1201</v>
      </c>
      <c r="H648">
        <f ca="1">ROUND(INDEX(nodes!$C:$C,MATCH(A648,nodes!$A:$A,0))+RAND()*$B$1*2-$B$1,0)</f>
        <v>994</v>
      </c>
      <c r="I648" s="1">
        <v>0.25</v>
      </c>
      <c r="J648" t="s">
        <v>10</v>
      </c>
      <c r="K648" t="s">
        <v>38</v>
      </c>
      <c r="L648">
        <f ca="1">ROUND(INDEX(nodes!$B:$B,MATCH(B648,nodes!$A:$A,0))+RAND()*$B$1*2-$B$1,0)</f>
        <v>1026</v>
      </c>
      <c r="M648">
        <f ca="1">ROUND(INDEX(nodes!$C:$C,MATCH(B648,nodes!$A:$A,0))+RAND()*$B$1*2-$B$1,0)</f>
        <v>2189</v>
      </c>
      <c r="N648" s="1">
        <v>0.66666666666666696</v>
      </c>
      <c r="O648" t="s">
        <v>10</v>
      </c>
      <c r="P648" t="str">
        <f t="shared" si="103"/>
        <v>h</v>
      </c>
      <c r="Q648">
        <f t="shared" ca="1" si="104"/>
        <v>1201</v>
      </c>
      <c r="R648">
        <f t="shared" ca="1" si="105"/>
        <v>994</v>
      </c>
      <c r="T648" t="s">
        <v>11</v>
      </c>
      <c r="U648" t="str">
        <f t="shared" si="97"/>
        <v>&lt;person id="644" age="21"&gt; &lt;plan selected="yes"&gt;</v>
      </c>
      <c r="V648" t="str">
        <f t="shared" ca="1" si="98"/>
        <v>&lt;act type="h" x="1201" y="994" end_time="06:00:00" /&gt;</v>
      </c>
      <c r="W648" t="str">
        <f t="shared" si="99"/>
        <v>&lt;leg mode="car"&gt;&lt;/leg&gt;</v>
      </c>
      <c r="X648" t="str">
        <f t="shared" ca="1" si="100"/>
        <v>&lt;act type="w" x="1026" y="2189" end_time="16:00:00" /&gt;</v>
      </c>
      <c r="Y648" t="str">
        <f t="shared" si="101"/>
        <v>&lt;leg mode="car"&gt;&lt;/leg&gt;</v>
      </c>
      <c r="Z648" t="str">
        <f t="shared" ca="1" si="102"/>
        <v>&lt;act type="h" x="1201" y="994" /&gt; &lt;/plan&gt; &lt;/person&gt;</v>
      </c>
    </row>
    <row r="649" spans="1:26" x14ac:dyDescent="0.25">
      <c r="A649">
        <v>11</v>
      </c>
      <c r="B649">
        <v>12</v>
      </c>
      <c r="D649">
        <v>645</v>
      </c>
      <c r="E649">
        <v>21</v>
      </c>
      <c r="F649" t="s">
        <v>37</v>
      </c>
      <c r="G649">
        <f ca="1">ROUND(INDEX(nodes!$B:$B,MATCH(A649,nodes!$A:$A,0))+RAND()*$B$1*2-$B$1,0)</f>
        <v>773</v>
      </c>
      <c r="H649">
        <f ca="1">ROUND(INDEX(nodes!$C:$C,MATCH(A649,nodes!$A:$A,0))+RAND()*$B$1*2-$B$1,0)</f>
        <v>916</v>
      </c>
      <c r="I649" s="1">
        <v>0.25</v>
      </c>
      <c r="J649" t="s">
        <v>10</v>
      </c>
      <c r="K649" t="s">
        <v>38</v>
      </c>
      <c r="L649">
        <f ca="1">ROUND(INDEX(nodes!$B:$B,MATCH(B649,nodes!$A:$A,0))+RAND()*$B$1*2-$B$1,0)</f>
        <v>1243</v>
      </c>
      <c r="M649">
        <f ca="1">ROUND(INDEX(nodes!$C:$C,MATCH(B649,nodes!$A:$A,0))+RAND()*$B$1*2-$B$1,0)</f>
        <v>1990</v>
      </c>
      <c r="N649" s="1">
        <v>0.66666666666666696</v>
      </c>
      <c r="O649" t="s">
        <v>10</v>
      </c>
      <c r="P649" t="str">
        <f t="shared" si="103"/>
        <v>h</v>
      </c>
      <c r="Q649">
        <f t="shared" ca="1" si="104"/>
        <v>773</v>
      </c>
      <c r="R649">
        <f t="shared" ca="1" si="105"/>
        <v>916</v>
      </c>
      <c r="T649" t="s">
        <v>11</v>
      </c>
      <c r="U649" t="str">
        <f t="shared" si="97"/>
        <v>&lt;person id="645" age="21"&gt; &lt;plan selected="yes"&gt;</v>
      </c>
      <c r="V649" t="str">
        <f t="shared" ca="1" si="98"/>
        <v>&lt;act type="h" x="773" y="916" end_time="06:00:00" /&gt;</v>
      </c>
      <c r="W649" t="str">
        <f t="shared" si="99"/>
        <v>&lt;leg mode="car"&gt;&lt;/leg&gt;</v>
      </c>
      <c r="X649" t="str">
        <f t="shared" ca="1" si="100"/>
        <v>&lt;act type="w" x="1243" y="1990" end_time="16:00:00" /&gt;</v>
      </c>
      <c r="Y649" t="str">
        <f t="shared" si="101"/>
        <v>&lt;leg mode="car"&gt;&lt;/leg&gt;</v>
      </c>
      <c r="Z649" t="str">
        <f t="shared" ca="1" si="102"/>
        <v>&lt;act type="h" x="773" y="916" /&gt; &lt;/plan&gt; &lt;/person&gt;</v>
      </c>
    </row>
    <row r="650" spans="1:26" x14ac:dyDescent="0.25">
      <c r="A650">
        <v>11</v>
      </c>
      <c r="B650">
        <v>12</v>
      </c>
      <c r="D650">
        <v>646</v>
      </c>
      <c r="E650">
        <v>21</v>
      </c>
      <c r="F650" t="s">
        <v>37</v>
      </c>
      <c r="G650">
        <f ca="1">ROUND(INDEX(nodes!$B:$B,MATCH(A650,nodes!$A:$A,0))+RAND()*$B$1*2-$B$1,0)</f>
        <v>1144</v>
      </c>
      <c r="H650">
        <f ca="1">ROUND(INDEX(nodes!$C:$C,MATCH(A650,nodes!$A:$A,0))+RAND()*$B$1*2-$B$1,0)</f>
        <v>968</v>
      </c>
      <c r="I650" s="1">
        <v>0.25</v>
      </c>
      <c r="J650" t="s">
        <v>10</v>
      </c>
      <c r="K650" t="s">
        <v>38</v>
      </c>
      <c r="L650">
        <f ca="1">ROUND(INDEX(nodes!$B:$B,MATCH(B650,nodes!$A:$A,0))+RAND()*$B$1*2-$B$1,0)</f>
        <v>819</v>
      </c>
      <c r="M650">
        <f ca="1">ROUND(INDEX(nodes!$C:$C,MATCH(B650,nodes!$A:$A,0))+RAND()*$B$1*2-$B$1,0)</f>
        <v>1890</v>
      </c>
      <c r="N650" s="1">
        <v>0.66666666666666696</v>
      </c>
      <c r="O650" t="s">
        <v>10</v>
      </c>
      <c r="P650" t="str">
        <f t="shared" si="103"/>
        <v>h</v>
      </c>
      <c r="Q650">
        <f t="shared" ca="1" si="104"/>
        <v>1144</v>
      </c>
      <c r="R650">
        <f t="shared" ca="1" si="105"/>
        <v>968</v>
      </c>
      <c r="T650" t="s">
        <v>11</v>
      </c>
      <c r="U650" t="str">
        <f t="shared" si="97"/>
        <v>&lt;person id="646" age="21"&gt; &lt;plan selected="yes"&gt;</v>
      </c>
      <c r="V650" t="str">
        <f t="shared" ca="1" si="98"/>
        <v>&lt;act type="h" x="1144" y="968" end_time="06:00:00" /&gt;</v>
      </c>
      <c r="W650" t="str">
        <f t="shared" si="99"/>
        <v>&lt;leg mode="car"&gt;&lt;/leg&gt;</v>
      </c>
      <c r="X650" t="str">
        <f t="shared" ca="1" si="100"/>
        <v>&lt;act type="w" x="819" y="1890" end_time="16:00:00" /&gt;</v>
      </c>
      <c r="Y650" t="str">
        <f t="shared" si="101"/>
        <v>&lt;leg mode="car"&gt;&lt;/leg&gt;</v>
      </c>
      <c r="Z650" t="str">
        <f t="shared" ca="1" si="102"/>
        <v>&lt;act type="h" x="1144" y="968" /&gt; &lt;/plan&gt; &lt;/person&gt;</v>
      </c>
    </row>
    <row r="651" spans="1:26" x14ac:dyDescent="0.25">
      <c r="A651">
        <v>11</v>
      </c>
      <c r="B651">
        <v>12</v>
      </c>
      <c r="D651">
        <v>647</v>
      </c>
      <c r="E651">
        <v>21</v>
      </c>
      <c r="F651" t="s">
        <v>37</v>
      </c>
      <c r="G651">
        <f ca="1">ROUND(INDEX(nodes!$B:$B,MATCH(A651,nodes!$A:$A,0))+RAND()*$B$1*2-$B$1,0)</f>
        <v>1065</v>
      </c>
      <c r="H651">
        <f ca="1">ROUND(INDEX(nodes!$C:$C,MATCH(A651,nodes!$A:$A,0))+RAND()*$B$1*2-$B$1,0)</f>
        <v>882</v>
      </c>
      <c r="I651" s="1">
        <v>0.25</v>
      </c>
      <c r="J651" t="s">
        <v>10</v>
      </c>
      <c r="K651" t="s">
        <v>38</v>
      </c>
      <c r="L651">
        <f ca="1">ROUND(INDEX(nodes!$B:$B,MATCH(B651,nodes!$A:$A,0))+RAND()*$B$1*2-$B$1,0)</f>
        <v>797</v>
      </c>
      <c r="M651">
        <f ca="1">ROUND(INDEX(nodes!$C:$C,MATCH(B651,nodes!$A:$A,0))+RAND()*$B$1*2-$B$1,0)</f>
        <v>2003</v>
      </c>
      <c r="N651" s="1">
        <v>0.66666666666666696</v>
      </c>
      <c r="O651" t="s">
        <v>10</v>
      </c>
      <c r="P651" t="str">
        <f t="shared" si="103"/>
        <v>h</v>
      </c>
      <c r="Q651">
        <f t="shared" ca="1" si="104"/>
        <v>1065</v>
      </c>
      <c r="R651">
        <f t="shared" ca="1" si="105"/>
        <v>882</v>
      </c>
      <c r="T651" t="s">
        <v>11</v>
      </c>
      <c r="U651" t="str">
        <f t="shared" si="97"/>
        <v>&lt;person id="647" age="21"&gt; &lt;plan selected="yes"&gt;</v>
      </c>
      <c r="V651" t="str">
        <f t="shared" ca="1" si="98"/>
        <v>&lt;act type="h" x="1065" y="882" end_time="06:00:00" /&gt;</v>
      </c>
      <c r="W651" t="str">
        <f t="shared" si="99"/>
        <v>&lt;leg mode="car"&gt;&lt;/leg&gt;</v>
      </c>
      <c r="X651" t="str">
        <f t="shared" ca="1" si="100"/>
        <v>&lt;act type="w" x="797" y="2003" end_time="16:00:00" /&gt;</v>
      </c>
      <c r="Y651" t="str">
        <f t="shared" si="101"/>
        <v>&lt;leg mode="car"&gt;&lt;/leg&gt;</v>
      </c>
      <c r="Z651" t="str">
        <f t="shared" ca="1" si="102"/>
        <v>&lt;act type="h" x="1065" y="882" /&gt; &lt;/plan&gt; &lt;/person&gt;</v>
      </c>
    </row>
    <row r="652" spans="1:26" x14ac:dyDescent="0.25">
      <c r="A652">
        <v>11</v>
      </c>
      <c r="B652">
        <v>12</v>
      </c>
      <c r="D652">
        <v>648</v>
      </c>
      <c r="E652">
        <v>21</v>
      </c>
      <c r="F652" t="s">
        <v>37</v>
      </c>
      <c r="G652">
        <f ca="1">ROUND(INDEX(nodes!$B:$B,MATCH(A652,nodes!$A:$A,0))+RAND()*$B$1*2-$B$1,0)</f>
        <v>706</v>
      </c>
      <c r="H652">
        <f ca="1">ROUND(INDEX(nodes!$C:$C,MATCH(A652,nodes!$A:$A,0))+RAND()*$B$1*2-$B$1,0)</f>
        <v>1058</v>
      </c>
      <c r="I652" s="1">
        <v>0.25</v>
      </c>
      <c r="J652" t="s">
        <v>10</v>
      </c>
      <c r="K652" t="s">
        <v>38</v>
      </c>
      <c r="L652">
        <f ca="1">ROUND(INDEX(nodes!$B:$B,MATCH(B652,nodes!$A:$A,0))+RAND()*$B$1*2-$B$1,0)</f>
        <v>1146</v>
      </c>
      <c r="M652">
        <f ca="1">ROUND(INDEX(nodes!$C:$C,MATCH(B652,nodes!$A:$A,0))+RAND()*$B$1*2-$B$1,0)</f>
        <v>2052</v>
      </c>
      <c r="N652" s="1">
        <v>0.66666666666666696</v>
      </c>
      <c r="O652" t="s">
        <v>10</v>
      </c>
      <c r="P652" t="str">
        <f t="shared" si="103"/>
        <v>h</v>
      </c>
      <c r="Q652">
        <f t="shared" ca="1" si="104"/>
        <v>706</v>
      </c>
      <c r="R652">
        <f t="shared" ca="1" si="105"/>
        <v>1058</v>
      </c>
      <c r="T652" t="s">
        <v>11</v>
      </c>
      <c r="U652" t="str">
        <f t="shared" si="97"/>
        <v>&lt;person id="648" age="21"&gt; &lt;plan selected="yes"&gt;</v>
      </c>
      <c r="V652" t="str">
        <f t="shared" ca="1" si="98"/>
        <v>&lt;act type="h" x="706" y="1058" end_time="06:00:00" /&gt;</v>
      </c>
      <c r="W652" t="str">
        <f t="shared" si="99"/>
        <v>&lt;leg mode="car"&gt;&lt;/leg&gt;</v>
      </c>
      <c r="X652" t="str">
        <f t="shared" ca="1" si="100"/>
        <v>&lt;act type="w" x="1146" y="2052" end_time="16:00:00" /&gt;</v>
      </c>
      <c r="Y652" t="str">
        <f t="shared" si="101"/>
        <v>&lt;leg mode="car"&gt;&lt;/leg&gt;</v>
      </c>
      <c r="Z652" t="str">
        <f t="shared" ca="1" si="102"/>
        <v>&lt;act type="h" x="706" y="1058" /&gt; &lt;/plan&gt; &lt;/person&gt;</v>
      </c>
    </row>
    <row r="653" spans="1:26" x14ac:dyDescent="0.25">
      <c r="A653">
        <v>11</v>
      </c>
      <c r="B653">
        <v>12</v>
      </c>
      <c r="D653">
        <v>649</v>
      </c>
      <c r="E653">
        <v>21</v>
      </c>
      <c r="F653" t="s">
        <v>37</v>
      </c>
      <c r="G653">
        <f ca="1">ROUND(INDEX(nodes!$B:$B,MATCH(A653,nodes!$A:$A,0))+RAND()*$B$1*2-$B$1,0)</f>
        <v>946</v>
      </c>
      <c r="H653">
        <f ca="1">ROUND(INDEX(nodes!$C:$C,MATCH(A653,nodes!$A:$A,0))+RAND()*$B$1*2-$B$1,0)</f>
        <v>1230</v>
      </c>
      <c r="I653" s="1">
        <v>0.25</v>
      </c>
      <c r="J653" t="s">
        <v>10</v>
      </c>
      <c r="K653" t="s">
        <v>38</v>
      </c>
      <c r="L653">
        <f ca="1">ROUND(INDEX(nodes!$B:$B,MATCH(B653,nodes!$A:$A,0))+RAND()*$B$1*2-$B$1,0)</f>
        <v>906</v>
      </c>
      <c r="M653">
        <f ca="1">ROUND(INDEX(nodes!$C:$C,MATCH(B653,nodes!$A:$A,0))+RAND()*$B$1*2-$B$1,0)</f>
        <v>2063</v>
      </c>
      <c r="N653" s="1">
        <v>0.66666666666666696</v>
      </c>
      <c r="O653" t="s">
        <v>10</v>
      </c>
      <c r="P653" t="str">
        <f t="shared" si="103"/>
        <v>h</v>
      </c>
      <c r="Q653">
        <f t="shared" ca="1" si="104"/>
        <v>946</v>
      </c>
      <c r="R653">
        <f t="shared" ca="1" si="105"/>
        <v>1230</v>
      </c>
      <c r="T653" t="s">
        <v>11</v>
      </c>
      <c r="U653" t="str">
        <f t="shared" si="97"/>
        <v>&lt;person id="649" age="21"&gt; &lt;plan selected="yes"&gt;</v>
      </c>
      <c r="V653" t="str">
        <f t="shared" ca="1" si="98"/>
        <v>&lt;act type="h" x="946" y="1230" end_time="06:00:00" /&gt;</v>
      </c>
      <c r="W653" t="str">
        <f t="shared" si="99"/>
        <v>&lt;leg mode="car"&gt;&lt;/leg&gt;</v>
      </c>
      <c r="X653" t="str">
        <f t="shared" ca="1" si="100"/>
        <v>&lt;act type="w" x="906" y="2063" end_time="16:00:00" /&gt;</v>
      </c>
      <c r="Y653" t="str">
        <f t="shared" si="101"/>
        <v>&lt;leg mode="car"&gt;&lt;/leg&gt;</v>
      </c>
      <c r="Z653" t="str">
        <f t="shared" ca="1" si="102"/>
        <v>&lt;act type="h" x="946" y="1230" /&gt; &lt;/plan&gt; &lt;/person&gt;</v>
      </c>
    </row>
    <row r="654" spans="1:26" x14ac:dyDescent="0.25">
      <c r="A654">
        <v>11</v>
      </c>
      <c r="B654">
        <v>12</v>
      </c>
      <c r="D654">
        <v>650</v>
      </c>
      <c r="E654">
        <v>21</v>
      </c>
      <c r="F654" t="s">
        <v>37</v>
      </c>
      <c r="G654">
        <f ca="1">ROUND(INDEX(nodes!$B:$B,MATCH(A654,nodes!$A:$A,0))+RAND()*$B$1*2-$B$1,0)</f>
        <v>970</v>
      </c>
      <c r="H654">
        <f ca="1">ROUND(INDEX(nodes!$C:$C,MATCH(A654,nodes!$A:$A,0))+RAND()*$B$1*2-$B$1,0)</f>
        <v>821</v>
      </c>
      <c r="I654" s="1">
        <v>0.25</v>
      </c>
      <c r="J654" t="s">
        <v>10</v>
      </c>
      <c r="K654" t="s">
        <v>38</v>
      </c>
      <c r="L654">
        <f ca="1">ROUND(INDEX(nodes!$B:$B,MATCH(B654,nodes!$A:$A,0))+RAND()*$B$1*2-$B$1,0)</f>
        <v>1177</v>
      </c>
      <c r="M654">
        <f ca="1">ROUND(INDEX(nodes!$C:$C,MATCH(B654,nodes!$A:$A,0))+RAND()*$B$1*2-$B$1,0)</f>
        <v>1881</v>
      </c>
      <c r="N654" s="1">
        <v>0.66666666666666696</v>
      </c>
      <c r="O654" t="s">
        <v>10</v>
      </c>
      <c r="P654" t="str">
        <f t="shared" si="103"/>
        <v>h</v>
      </c>
      <c r="Q654">
        <f t="shared" ca="1" si="104"/>
        <v>970</v>
      </c>
      <c r="R654">
        <f t="shared" ca="1" si="105"/>
        <v>821</v>
      </c>
      <c r="T654" t="s">
        <v>11</v>
      </c>
      <c r="U654" t="str">
        <f t="shared" si="97"/>
        <v>&lt;person id="650" age="21"&gt; &lt;plan selected="yes"&gt;</v>
      </c>
      <c r="V654" t="str">
        <f t="shared" ca="1" si="98"/>
        <v>&lt;act type="h" x="970" y="821" end_time="06:00:00" /&gt;</v>
      </c>
      <c r="W654" t="str">
        <f t="shared" si="99"/>
        <v>&lt;leg mode="car"&gt;&lt;/leg&gt;</v>
      </c>
      <c r="X654" t="str">
        <f t="shared" ca="1" si="100"/>
        <v>&lt;act type="w" x="1177" y="1881" end_time="16:00:00" /&gt;</v>
      </c>
      <c r="Y654" t="str">
        <f t="shared" si="101"/>
        <v>&lt;leg mode="car"&gt;&lt;/leg&gt;</v>
      </c>
      <c r="Z654" t="str">
        <f t="shared" ca="1" si="102"/>
        <v>&lt;act type="h" x="970" y="821" /&gt; &lt;/plan&gt; &lt;/person&gt;</v>
      </c>
    </row>
    <row r="655" spans="1:26" x14ac:dyDescent="0.25">
      <c r="A655">
        <v>11</v>
      </c>
      <c r="B655">
        <v>12</v>
      </c>
      <c r="D655">
        <v>651</v>
      </c>
      <c r="E655">
        <v>21</v>
      </c>
      <c r="F655" t="s">
        <v>37</v>
      </c>
      <c r="G655">
        <f ca="1">ROUND(INDEX(nodes!$B:$B,MATCH(A655,nodes!$A:$A,0))+RAND()*$B$1*2-$B$1,0)</f>
        <v>735</v>
      </c>
      <c r="H655">
        <f ca="1">ROUND(INDEX(nodes!$C:$C,MATCH(A655,nodes!$A:$A,0))+RAND()*$B$1*2-$B$1,0)</f>
        <v>792</v>
      </c>
      <c r="I655" s="1">
        <v>0.25</v>
      </c>
      <c r="J655" t="s">
        <v>10</v>
      </c>
      <c r="K655" t="s">
        <v>38</v>
      </c>
      <c r="L655">
        <f ca="1">ROUND(INDEX(nodes!$B:$B,MATCH(B655,nodes!$A:$A,0))+RAND()*$B$1*2-$B$1,0)</f>
        <v>821</v>
      </c>
      <c r="M655">
        <f ca="1">ROUND(INDEX(nodes!$C:$C,MATCH(B655,nodes!$A:$A,0))+RAND()*$B$1*2-$B$1,0)</f>
        <v>2176</v>
      </c>
      <c r="N655" s="1">
        <v>0.66666666666666696</v>
      </c>
      <c r="O655" t="s">
        <v>10</v>
      </c>
      <c r="P655" t="str">
        <f t="shared" si="103"/>
        <v>h</v>
      </c>
      <c r="Q655">
        <f t="shared" ca="1" si="104"/>
        <v>735</v>
      </c>
      <c r="R655">
        <f t="shared" ca="1" si="105"/>
        <v>792</v>
      </c>
      <c r="T655" t="s">
        <v>11</v>
      </c>
      <c r="U655" t="str">
        <f t="shared" si="97"/>
        <v>&lt;person id="651" age="21"&gt; &lt;plan selected="yes"&gt;</v>
      </c>
      <c r="V655" t="str">
        <f t="shared" ca="1" si="98"/>
        <v>&lt;act type="h" x="735" y="792" end_time="06:00:00" /&gt;</v>
      </c>
      <c r="W655" t="str">
        <f t="shared" si="99"/>
        <v>&lt;leg mode="car"&gt;&lt;/leg&gt;</v>
      </c>
      <c r="X655" t="str">
        <f t="shared" ca="1" si="100"/>
        <v>&lt;act type="w" x="821" y="2176" end_time="16:00:00" /&gt;</v>
      </c>
      <c r="Y655" t="str">
        <f t="shared" si="101"/>
        <v>&lt;leg mode="car"&gt;&lt;/leg&gt;</v>
      </c>
      <c r="Z655" t="str">
        <f t="shared" ca="1" si="102"/>
        <v>&lt;act type="h" x="735" y="792" /&gt; &lt;/plan&gt; &lt;/person&gt;</v>
      </c>
    </row>
    <row r="656" spans="1:26" x14ac:dyDescent="0.25">
      <c r="A656">
        <v>11</v>
      </c>
      <c r="B656">
        <v>12</v>
      </c>
      <c r="D656">
        <v>652</v>
      </c>
      <c r="E656">
        <v>21</v>
      </c>
      <c r="F656" t="s">
        <v>37</v>
      </c>
      <c r="G656">
        <f ca="1">ROUND(INDEX(nodes!$B:$B,MATCH(A656,nodes!$A:$A,0))+RAND()*$B$1*2-$B$1,0)</f>
        <v>1228</v>
      </c>
      <c r="H656">
        <f ca="1">ROUND(INDEX(nodes!$C:$C,MATCH(A656,nodes!$A:$A,0))+RAND()*$B$1*2-$B$1,0)</f>
        <v>1096</v>
      </c>
      <c r="I656" s="1">
        <v>0.25</v>
      </c>
      <c r="J656" t="s">
        <v>10</v>
      </c>
      <c r="K656" t="s">
        <v>38</v>
      </c>
      <c r="L656">
        <f ca="1">ROUND(INDEX(nodes!$B:$B,MATCH(B656,nodes!$A:$A,0))+RAND()*$B$1*2-$B$1,0)</f>
        <v>702</v>
      </c>
      <c r="M656">
        <f ca="1">ROUND(INDEX(nodes!$C:$C,MATCH(B656,nodes!$A:$A,0))+RAND()*$B$1*2-$B$1,0)</f>
        <v>2052</v>
      </c>
      <c r="N656" s="1">
        <v>0.66666666666666696</v>
      </c>
      <c r="O656" t="s">
        <v>10</v>
      </c>
      <c r="P656" t="str">
        <f t="shared" si="103"/>
        <v>h</v>
      </c>
      <c r="Q656">
        <f t="shared" ca="1" si="104"/>
        <v>1228</v>
      </c>
      <c r="R656">
        <f t="shared" ca="1" si="105"/>
        <v>1096</v>
      </c>
      <c r="T656" t="s">
        <v>11</v>
      </c>
      <c r="U656" t="str">
        <f t="shared" si="97"/>
        <v>&lt;person id="652" age="21"&gt; &lt;plan selected="yes"&gt;</v>
      </c>
      <c r="V656" t="str">
        <f t="shared" ca="1" si="98"/>
        <v>&lt;act type="h" x="1228" y="1096" end_time="06:00:00" /&gt;</v>
      </c>
      <c r="W656" t="str">
        <f t="shared" si="99"/>
        <v>&lt;leg mode="car"&gt;&lt;/leg&gt;</v>
      </c>
      <c r="X656" t="str">
        <f t="shared" ca="1" si="100"/>
        <v>&lt;act type="w" x="702" y="2052" end_time="16:00:00" /&gt;</v>
      </c>
      <c r="Y656" t="str">
        <f t="shared" si="101"/>
        <v>&lt;leg mode="car"&gt;&lt;/leg&gt;</v>
      </c>
      <c r="Z656" t="str">
        <f t="shared" ca="1" si="102"/>
        <v>&lt;act type="h" x="1228" y="1096" /&gt; &lt;/plan&gt; &lt;/person&gt;</v>
      </c>
    </row>
    <row r="657" spans="1:26" x14ac:dyDescent="0.25">
      <c r="A657">
        <v>11</v>
      </c>
      <c r="B657">
        <v>12</v>
      </c>
      <c r="D657">
        <v>653</v>
      </c>
      <c r="E657">
        <v>21</v>
      </c>
      <c r="F657" t="s">
        <v>37</v>
      </c>
      <c r="G657">
        <f ca="1">ROUND(INDEX(nodes!$B:$B,MATCH(A657,nodes!$A:$A,0))+RAND()*$B$1*2-$B$1,0)</f>
        <v>832</v>
      </c>
      <c r="H657">
        <f ca="1">ROUND(INDEX(nodes!$C:$C,MATCH(A657,nodes!$A:$A,0))+RAND()*$B$1*2-$B$1,0)</f>
        <v>738</v>
      </c>
      <c r="I657" s="1">
        <v>0.25</v>
      </c>
      <c r="J657" t="s">
        <v>10</v>
      </c>
      <c r="K657" t="s">
        <v>38</v>
      </c>
      <c r="L657">
        <f ca="1">ROUND(INDEX(nodes!$B:$B,MATCH(B657,nodes!$A:$A,0))+RAND()*$B$1*2-$B$1,0)</f>
        <v>1022</v>
      </c>
      <c r="M657">
        <f ca="1">ROUND(INDEX(nodes!$C:$C,MATCH(B657,nodes!$A:$A,0))+RAND()*$B$1*2-$B$1,0)</f>
        <v>2277</v>
      </c>
      <c r="N657" s="1">
        <v>0.66666666666666696</v>
      </c>
      <c r="O657" t="s">
        <v>10</v>
      </c>
      <c r="P657" t="str">
        <f t="shared" si="103"/>
        <v>h</v>
      </c>
      <c r="Q657">
        <f t="shared" ca="1" si="104"/>
        <v>832</v>
      </c>
      <c r="R657">
        <f t="shared" ca="1" si="105"/>
        <v>738</v>
      </c>
      <c r="T657" t="s">
        <v>11</v>
      </c>
      <c r="U657" t="str">
        <f t="shared" si="97"/>
        <v>&lt;person id="653" age="21"&gt; &lt;plan selected="yes"&gt;</v>
      </c>
      <c r="V657" t="str">
        <f t="shared" ca="1" si="98"/>
        <v>&lt;act type="h" x="832" y="738" end_time="06:00:00" /&gt;</v>
      </c>
      <c r="W657" t="str">
        <f t="shared" si="99"/>
        <v>&lt;leg mode="car"&gt;&lt;/leg&gt;</v>
      </c>
      <c r="X657" t="str">
        <f t="shared" ca="1" si="100"/>
        <v>&lt;act type="w" x="1022" y="2277" end_time="16:00:00" /&gt;</v>
      </c>
      <c r="Y657" t="str">
        <f t="shared" si="101"/>
        <v>&lt;leg mode="car"&gt;&lt;/leg&gt;</v>
      </c>
      <c r="Z657" t="str">
        <f t="shared" ca="1" si="102"/>
        <v>&lt;act type="h" x="832" y="738" /&gt; &lt;/plan&gt; &lt;/person&gt;</v>
      </c>
    </row>
    <row r="658" spans="1:26" x14ac:dyDescent="0.25">
      <c r="A658">
        <v>11</v>
      </c>
      <c r="B658">
        <v>12</v>
      </c>
      <c r="D658">
        <v>654</v>
      </c>
      <c r="E658">
        <v>21</v>
      </c>
      <c r="F658" t="s">
        <v>37</v>
      </c>
      <c r="G658">
        <f ca="1">ROUND(INDEX(nodes!$B:$B,MATCH(A658,nodes!$A:$A,0))+RAND()*$B$1*2-$B$1,0)</f>
        <v>1068</v>
      </c>
      <c r="H658">
        <f ca="1">ROUND(INDEX(nodes!$C:$C,MATCH(A658,nodes!$A:$A,0))+RAND()*$B$1*2-$B$1,0)</f>
        <v>1287</v>
      </c>
      <c r="I658" s="1">
        <v>0.25</v>
      </c>
      <c r="J658" t="s">
        <v>10</v>
      </c>
      <c r="K658" t="s">
        <v>38</v>
      </c>
      <c r="L658">
        <f ca="1">ROUND(INDEX(nodes!$B:$B,MATCH(B658,nodes!$A:$A,0))+RAND()*$B$1*2-$B$1,0)</f>
        <v>1151</v>
      </c>
      <c r="M658">
        <f ca="1">ROUND(INDEX(nodes!$C:$C,MATCH(B658,nodes!$A:$A,0))+RAND()*$B$1*2-$B$1,0)</f>
        <v>2299</v>
      </c>
      <c r="N658" s="1">
        <v>0.66666666666666696</v>
      </c>
      <c r="O658" t="s">
        <v>10</v>
      </c>
      <c r="P658" t="str">
        <f t="shared" si="103"/>
        <v>h</v>
      </c>
      <c r="Q658">
        <f t="shared" ca="1" si="104"/>
        <v>1068</v>
      </c>
      <c r="R658">
        <f t="shared" ca="1" si="105"/>
        <v>1287</v>
      </c>
      <c r="T658" t="s">
        <v>11</v>
      </c>
      <c r="U658" t="str">
        <f t="shared" si="97"/>
        <v>&lt;person id="654" age="21"&gt; &lt;plan selected="yes"&gt;</v>
      </c>
      <c r="V658" t="str">
        <f t="shared" ca="1" si="98"/>
        <v>&lt;act type="h" x="1068" y="1287" end_time="06:00:00" /&gt;</v>
      </c>
      <c r="W658" t="str">
        <f t="shared" si="99"/>
        <v>&lt;leg mode="car"&gt;&lt;/leg&gt;</v>
      </c>
      <c r="X658" t="str">
        <f t="shared" ca="1" si="100"/>
        <v>&lt;act type="w" x="1151" y="2299" end_time="16:00:00" /&gt;</v>
      </c>
      <c r="Y658" t="str">
        <f t="shared" si="101"/>
        <v>&lt;leg mode="car"&gt;&lt;/leg&gt;</v>
      </c>
      <c r="Z658" t="str">
        <f t="shared" ca="1" si="102"/>
        <v>&lt;act type="h" x="1068" y="1287" /&gt; &lt;/plan&gt; &lt;/person&gt;</v>
      </c>
    </row>
    <row r="659" spans="1:26" x14ac:dyDescent="0.25">
      <c r="A659">
        <v>11</v>
      </c>
      <c r="B659">
        <v>12</v>
      </c>
      <c r="D659">
        <v>655</v>
      </c>
      <c r="E659">
        <v>21</v>
      </c>
      <c r="F659" t="s">
        <v>37</v>
      </c>
      <c r="G659">
        <f ca="1">ROUND(INDEX(nodes!$B:$B,MATCH(A659,nodes!$A:$A,0))+RAND()*$B$1*2-$B$1,0)</f>
        <v>784</v>
      </c>
      <c r="H659">
        <f ca="1">ROUND(INDEX(nodes!$C:$C,MATCH(A659,nodes!$A:$A,0))+RAND()*$B$1*2-$B$1,0)</f>
        <v>1023</v>
      </c>
      <c r="I659" s="1">
        <v>0.25</v>
      </c>
      <c r="J659" t="s">
        <v>10</v>
      </c>
      <c r="K659" t="s">
        <v>38</v>
      </c>
      <c r="L659">
        <f ca="1">ROUND(INDEX(nodes!$B:$B,MATCH(B659,nodes!$A:$A,0))+RAND()*$B$1*2-$B$1,0)</f>
        <v>1105</v>
      </c>
      <c r="M659">
        <f ca="1">ROUND(INDEX(nodes!$C:$C,MATCH(B659,nodes!$A:$A,0))+RAND()*$B$1*2-$B$1,0)</f>
        <v>2233</v>
      </c>
      <c r="N659" s="1">
        <v>0.66666666666666696</v>
      </c>
      <c r="O659" t="s">
        <v>10</v>
      </c>
      <c r="P659" t="str">
        <f t="shared" si="103"/>
        <v>h</v>
      </c>
      <c r="Q659">
        <f t="shared" ca="1" si="104"/>
        <v>784</v>
      </c>
      <c r="R659">
        <f t="shared" ca="1" si="105"/>
        <v>1023</v>
      </c>
      <c r="T659" t="s">
        <v>11</v>
      </c>
      <c r="U659" t="str">
        <f t="shared" si="97"/>
        <v>&lt;person id="655" age="21"&gt; &lt;plan selected="yes"&gt;</v>
      </c>
      <c r="V659" t="str">
        <f t="shared" ca="1" si="98"/>
        <v>&lt;act type="h" x="784" y="1023" end_time="06:00:00" /&gt;</v>
      </c>
      <c r="W659" t="str">
        <f t="shared" si="99"/>
        <v>&lt;leg mode="car"&gt;&lt;/leg&gt;</v>
      </c>
      <c r="X659" t="str">
        <f t="shared" ca="1" si="100"/>
        <v>&lt;act type="w" x="1105" y="2233" end_time="16:00:00" /&gt;</v>
      </c>
      <c r="Y659" t="str">
        <f t="shared" si="101"/>
        <v>&lt;leg mode="car"&gt;&lt;/leg&gt;</v>
      </c>
      <c r="Z659" t="str">
        <f t="shared" ca="1" si="102"/>
        <v>&lt;act type="h" x="784" y="1023" /&gt; &lt;/plan&gt; &lt;/person&gt;</v>
      </c>
    </row>
    <row r="660" spans="1:26" x14ac:dyDescent="0.25">
      <c r="A660">
        <v>11</v>
      </c>
      <c r="B660">
        <v>12</v>
      </c>
      <c r="D660">
        <v>656</v>
      </c>
      <c r="E660">
        <v>21</v>
      </c>
      <c r="F660" t="s">
        <v>37</v>
      </c>
      <c r="G660">
        <f ca="1">ROUND(INDEX(nodes!$B:$B,MATCH(A660,nodes!$A:$A,0))+RAND()*$B$1*2-$B$1,0)</f>
        <v>740</v>
      </c>
      <c r="H660">
        <f ca="1">ROUND(INDEX(nodes!$C:$C,MATCH(A660,nodes!$A:$A,0))+RAND()*$B$1*2-$B$1,0)</f>
        <v>1195</v>
      </c>
      <c r="I660" s="1">
        <v>0.25</v>
      </c>
      <c r="J660" t="s">
        <v>10</v>
      </c>
      <c r="K660" t="s">
        <v>38</v>
      </c>
      <c r="L660">
        <f ca="1">ROUND(INDEX(nodes!$B:$B,MATCH(B660,nodes!$A:$A,0))+RAND()*$B$1*2-$B$1,0)</f>
        <v>896</v>
      </c>
      <c r="M660">
        <f ca="1">ROUND(INDEX(nodes!$C:$C,MATCH(B660,nodes!$A:$A,0))+RAND()*$B$1*2-$B$1,0)</f>
        <v>2157</v>
      </c>
      <c r="N660" s="1">
        <v>0.66666666666666696</v>
      </c>
      <c r="O660" t="s">
        <v>10</v>
      </c>
      <c r="P660" t="str">
        <f t="shared" si="103"/>
        <v>h</v>
      </c>
      <c r="Q660">
        <f t="shared" ca="1" si="104"/>
        <v>740</v>
      </c>
      <c r="R660">
        <f t="shared" ca="1" si="105"/>
        <v>1195</v>
      </c>
      <c r="T660" t="s">
        <v>11</v>
      </c>
      <c r="U660" t="str">
        <f t="shared" si="97"/>
        <v>&lt;person id="656" age="21"&gt; &lt;plan selected="yes"&gt;</v>
      </c>
      <c r="V660" t="str">
        <f t="shared" ca="1" si="98"/>
        <v>&lt;act type="h" x="740" y="1195" end_time="06:00:00" /&gt;</v>
      </c>
      <c r="W660" t="str">
        <f t="shared" si="99"/>
        <v>&lt;leg mode="car"&gt;&lt;/leg&gt;</v>
      </c>
      <c r="X660" t="str">
        <f t="shared" ca="1" si="100"/>
        <v>&lt;act type="w" x="896" y="2157" end_time="16:00:00" /&gt;</v>
      </c>
      <c r="Y660" t="str">
        <f t="shared" si="101"/>
        <v>&lt;leg mode="car"&gt;&lt;/leg&gt;</v>
      </c>
      <c r="Z660" t="str">
        <f t="shared" ca="1" si="102"/>
        <v>&lt;act type="h" x="740" y="1195" /&gt; &lt;/plan&gt; &lt;/person&gt;</v>
      </c>
    </row>
    <row r="661" spans="1:26" x14ac:dyDescent="0.25">
      <c r="A661">
        <v>11</v>
      </c>
      <c r="B661">
        <v>12</v>
      </c>
      <c r="D661">
        <v>657</v>
      </c>
      <c r="E661">
        <v>21</v>
      </c>
      <c r="F661" t="s">
        <v>37</v>
      </c>
      <c r="G661">
        <f ca="1">ROUND(INDEX(nodes!$B:$B,MATCH(A661,nodes!$A:$A,0))+RAND()*$B$1*2-$B$1,0)</f>
        <v>1010</v>
      </c>
      <c r="H661">
        <f ca="1">ROUND(INDEX(nodes!$C:$C,MATCH(A661,nodes!$A:$A,0))+RAND()*$B$1*2-$B$1,0)</f>
        <v>707</v>
      </c>
      <c r="I661" s="1">
        <v>0.25</v>
      </c>
      <c r="J661" t="s">
        <v>10</v>
      </c>
      <c r="K661" t="s">
        <v>38</v>
      </c>
      <c r="L661">
        <f ca="1">ROUND(INDEX(nodes!$B:$B,MATCH(B661,nodes!$A:$A,0))+RAND()*$B$1*2-$B$1,0)</f>
        <v>1058</v>
      </c>
      <c r="M661">
        <f ca="1">ROUND(INDEX(nodes!$C:$C,MATCH(B661,nodes!$A:$A,0))+RAND()*$B$1*2-$B$1,0)</f>
        <v>1813</v>
      </c>
      <c r="N661" s="1">
        <v>0.66666666666666696</v>
      </c>
      <c r="O661" t="s">
        <v>10</v>
      </c>
      <c r="P661" t="str">
        <f t="shared" si="103"/>
        <v>h</v>
      </c>
      <c r="Q661">
        <f t="shared" ca="1" si="104"/>
        <v>1010</v>
      </c>
      <c r="R661">
        <f t="shared" ca="1" si="105"/>
        <v>707</v>
      </c>
      <c r="T661" t="s">
        <v>11</v>
      </c>
      <c r="U661" t="str">
        <f t="shared" si="97"/>
        <v>&lt;person id="657" age="21"&gt; &lt;plan selected="yes"&gt;</v>
      </c>
      <c r="V661" t="str">
        <f t="shared" ca="1" si="98"/>
        <v>&lt;act type="h" x="1010" y="707" end_time="06:00:00" /&gt;</v>
      </c>
      <c r="W661" t="str">
        <f t="shared" si="99"/>
        <v>&lt;leg mode="car"&gt;&lt;/leg&gt;</v>
      </c>
      <c r="X661" t="str">
        <f t="shared" ca="1" si="100"/>
        <v>&lt;act type="w" x="1058" y="1813" end_time="16:00:00" /&gt;</v>
      </c>
      <c r="Y661" t="str">
        <f t="shared" si="101"/>
        <v>&lt;leg mode="car"&gt;&lt;/leg&gt;</v>
      </c>
      <c r="Z661" t="str">
        <f t="shared" ca="1" si="102"/>
        <v>&lt;act type="h" x="1010" y="707" /&gt; &lt;/plan&gt; &lt;/person&gt;</v>
      </c>
    </row>
    <row r="662" spans="1:26" x14ac:dyDescent="0.25">
      <c r="A662">
        <v>11</v>
      </c>
      <c r="B662">
        <v>12</v>
      </c>
      <c r="D662">
        <v>658</v>
      </c>
      <c r="E662">
        <v>21</v>
      </c>
      <c r="F662" t="s">
        <v>37</v>
      </c>
      <c r="G662">
        <f ca="1">ROUND(INDEX(nodes!$B:$B,MATCH(A662,nodes!$A:$A,0))+RAND()*$B$1*2-$B$1,0)</f>
        <v>830</v>
      </c>
      <c r="H662">
        <f ca="1">ROUND(INDEX(nodes!$C:$C,MATCH(A662,nodes!$A:$A,0))+RAND()*$B$1*2-$B$1,0)</f>
        <v>858</v>
      </c>
      <c r="I662" s="1">
        <v>0.25</v>
      </c>
      <c r="J662" t="s">
        <v>10</v>
      </c>
      <c r="K662" t="s">
        <v>38</v>
      </c>
      <c r="L662">
        <f ca="1">ROUND(INDEX(nodes!$B:$B,MATCH(B662,nodes!$A:$A,0))+RAND()*$B$1*2-$B$1,0)</f>
        <v>1041</v>
      </c>
      <c r="M662">
        <f ca="1">ROUND(INDEX(nodes!$C:$C,MATCH(B662,nodes!$A:$A,0))+RAND()*$B$1*2-$B$1,0)</f>
        <v>2163</v>
      </c>
      <c r="N662" s="1">
        <v>0.66666666666666696</v>
      </c>
      <c r="O662" t="s">
        <v>10</v>
      </c>
      <c r="P662" t="str">
        <f t="shared" si="103"/>
        <v>h</v>
      </c>
      <c r="Q662">
        <f t="shared" ca="1" si="104"/>
        <v>830</v>
      </c>
      <c r="R662">
        <f t="shared" ca="1" si="105"/>
        <v>858</v>
      </c>
      <c r="T662" t="s">
        <v>11</v>
      </c>
      <c r="U662" t="str">
        <f t="shared" ref="U662:U725" si="106">CONCATENATE("&lt;person id=",T662,D662,T662," age=",T662,E662,T662,"&gt; &lt;plan selected=",T662,"yes",T662,"&gt;")</f>
        <v>&lt;person id="658" age="21"&gt; &lt;plan selected="yes"&gt;</v>
      </c>
      <c r="V662" t="str">
        <f t="shared" ref="V662:V725" ca="1" si="107">CONCATENATE("&lt;act type=",T662,F662,T662," x=",T662,G662,T662," y=",T662,H662,T662," end_time=",T662,TEXT(I662,"hh:mm:ss"),T662," /&gt;")</f>
        <v>&lt;act type="h" x="830" y="858" end_time="06:00:00" /&gt;</v>
      </c>
      <c r="W662" t="str">
        <f t="shared" ref="W662:W725" si="108">CONCATENATE("&lt;leg mode=",T662,J662,T662,"&gt;&lt;/leg&gt;")</f>
        <v>&lt;leg mode="car"&gt;&lt;/leg&gt;</v>
      </c>
      <c r="X662" t="str">
        <f t="shared" ref="X662:X725" ca="1" si="109">CONCATENATE("&lt;act type=",T662,K662,T662," x=",T662,L662,T662," y=",T662,M662,T662," end_time=",T662,TEXT(N662,"hh:mm:ss"),T662," /&gt;")</f>
        <v>&lt;act type="w" x="1041" y="2163" end_time="16:00:00" /&gt;</v>
      </c>
      <c r="Y662" t="str">
        <f t="shared" ref="Y662:Y725" si="110">CONCATENATE("&lt;leg mode=",T662,O662,T662,"&gt;&lt;/leg&gt;")</f>
        <v>&lt;leg mode="car"&gt;&lt;/leg&gt;</v>
      </c>
      <c r="Z662" t="str">
        <f t="shared" ref="Z662:Z725" ca="1" si="111">CONCATENATE("&lt;act type=",T662,P662,T662," x=",T662,Q662,T662," y=",T662,R662,T662," /&gt; &lt;/plan&gt; &lt;/person&gt;")</f>
        <v>&lt;act type="h" x="830" y="858" /&gt; &lt;/plan&gt; &lt;/person&gt;</v>
      </c>
    </row>
    <row r="663" spans="1:26" x14ac:dyDescent="0.25">
      <c r="A663">
        <v>11</v>
      </c>
      <c r="B663">
        <v>12</v>
      </c>
      <c r="D663">
        <v>659</v>
      </c>
      <c r="E663">
        <v>21</v>
      </c>
      <c r="F663" t="s">
        <v>37</v>
      </c>
      <c r="G663">
        <f ca="1">ROUND(INDEX(nodes!$B:$B,MATCH(A663,nodes!$A:$A,0))+RAND()*$B$1*2-$B$1,0)</f>
        <v>1066</v>
      </c>
      <c r="H663">
        <f ca="1">ROUND(INDEX(nodes!$C:$C,MATCH(A663,nodes!$A:$A,0))+RAND()*$B$1*2-$B$1,0)</f>
        <v>1044</v>
      </c>
      <c r="I663" s="1">
        <v>0.25</v>
      </c>
      <c r="J663" t="s">
        <v>10</v>
      </c>
      <c r="K663" t="s">
        <v>38</v>
      </c>
      <c r="L663">
        <f ca="1">ROUND(INDEX(nodes!$B:$B,MATCH(B663,nodes!$A:$A,0))+RAND()*$B$1*2-$B$1,0)</f>
        <v>798</v>
      </c>
      <c r="M663">
        <f ca="1">ROUND(INDEX(nodes!$C:$C,MATCH(B663,nodes!$A:$A,0))+RAND()*$B$1*2-$B$1,0)</f>
        <v>1957</v>
      </c>
      <c r="N663" s="1">
        <v>0.66666666666666696</v>
      </c>
      <c r="O663" t="s">
        <v>10</v>
      </c>
      <c r="P663" t="str">
        <f t="shared" ref="P663:P726" si="112">F663</f>
        <v>h</v>
      </c>
      <c r="Q663">
        <f t="shared" ref="Q663:Q726" ca="1" si="113">G663</f>
        <v>1066</v>
      </c>
      <c r="R663">
        <f t="shared" ref="R663:R726" ca="1" si="114">H663</f>
        <v>1044</v>
      </c>
      <c r="T663" t="s">
        <v>11</v>
      </c>
      <c r="U663" t="str">
        <f t="shared" si="106"/>
        <v>&lt;person id="659" age="21"&gt; &lt;plan selected="yes"&gt;</v>
      </c>
      <c r="V663" t="str">
        <f t="shared" ca="1" si="107"/>
        <v>&lt;act type="h" x="1066" y="1044" end_time="06:00:00" /&gt;</v>
      </c>
      <c r="W663" t="str">
        <f t="shared" si="108"/>
        <v>&lt;leg mode="car"&gt;&lt;/leg&gt;</v>
      </c>
      <c r="X663" t="str">
        <f t="shared" ca="1" si="109"/>
        <v>&lt;act type="w" x="798" y="1957" end_time="16:00:00" /&gt;</v>
      </c>
      <c r="Y663" t="str">
        <f t="shared" si="110"/>
        <v>&lt;leg mode="car"&gt;&lt;/leg&gt;</v>
      </c>
      <c r="Z663" t="str">
        <f t="shared" ca="1" si="111"/>
        <v>&lt;act type="h" x="1066" y="1044" /&gt; &lt;/plan&gt; &lt;/person&gt;</v>
      </c>
    </row>
    <row r="664" spans="1:26" x14ac:dyDescent="0.25">
      <c r="A664">
        <v>11</v>
      </c>
      <c r="B664">
        <v>12</v>
      </c>
      <c r="D664">
        <v>660</v>
      </c>
      <c r="E664">
        <v>21</v>
      </c>
      <c r="F664" t="s">
        <v>37</v>
      </c>
      <c r="G664">
        <f ca="1">ROUND(INDEX(nodes!$B:$B,MATCH(A664,nodes!$A:$A,0))+RAND()*$B$1*2-$B$1,0)</f>
        <v>832</v>
      </c>
      <c r="H664">
        <f ca="1">ROUND(INDEX(nodes!$C:$C,MATCH(A664,nodes!$A:$A,0))+RAND()*$B$1*2-$B$1,0)</f>
        <v>1215</v>
      </c>
      <c r="I664" s="1">
        <v>0.25</v>
      </c>
      <c r="J664" t="s">
        <v>10</v>
      </c>
      <c r="K664" t="s">
        <v>38</v>
      </c>
      <c r="L664">
        <f ca="1">ROUND(INDEX(nodes!$B:$B,MATCH(B664,nodes!$A:$A,0))+RAND()*$B$1*2-$B$1,0)</f>
        <v>724</v>
      </c>
      <c r="M664">
        <f ca="1">ROUND(INDEX(nodes!$C:$C,MATCH(B664,nodes!$A:$A,0))+RAND()*$B$1*2-$B$1,0)</f>
        <v>2247</v>
      </c>
      <c r="N664" s="1">
        <v>0.66666666666666696</v>
      </c>
      <c r="O664" t="s">
        <v>10</v>
      </c>
      <c r="P664" t="str">
        <f t="shared" si="112"/>
        <v>h</v>
      </c>
      <c r="Q664">
        <f t="shared" ca="1" si="113"/>
        <v>832</v>
      </c>
      <c r="R664">
        <f t="shared" ca="1" si="114"/>
        <v>1215</v>
      </c>
      <c r="T664" t="s">
        <v>11</v>
      </c>
      <c r="U664" t="str">
        <f t="shared" si="106"/>
        <v>&lt;person id="660" age="21"&gt; &lt;plan selected="yes"&gt;</v>
      </c>
      <c r="V664" t="str">
        <f t="shared" ca="1" si="107"/>
        <v>&lt;act type="h" x="832" y="1215" end_time="06:00:00" /&gt;</v>
      </c>
      <c r="W664" t="str">
        <f t="shared" si="108"/>
        <v>&lt;leg mode="car"&gt;&lt;/leg&gt;</v>
      </c>
      <c r="X664" t="str">
        <f t="shared" ca="1" si="109"/>
        <v>&lt;act type="w" x="724" y="2247" end_time="16:00:00" /&gt;</v>
      </c>
      <c r="Y664" t="str">
        <f t="shared" si="110"/>
        <v>&lt;leg mode="car"&gt;&lt;/leg&gt;</v>
      </c>
      <c r="Z664" t="str">
        <f t="shared" ca="1" si="111"/>
        <v>&lt;act type="h" x="832" y="1215" /&gt; &lt;/plan&gt; &lt;/person&gt;</v>
      </c>
    </row>
    <row r="665" spans="1:26" x14ac:dyDescent="0.25">
      <c r="A665">
        <v>11</v>
      </c>
      <c r="B665">
        <v>12</v>
      </c>
      <c r="D665">
        <v>661</v>
      </c>
      <c r="E665">
        <v>21</v>
      </c>
      <c r="F665" t="s">
        <v>37</v>
      </c>
      <c r="G665">
        <f ca="1">ROUND(INDEX(nodes!$B:$B,MATCH(A665,nodes!$A:$A,0))+RAND()*$B$1*2-$B$1,0)</f>
        <v>1093</v>
      </c>
      <c r="H665">
        <f ca="1">ROUND(INDEX(nodes!$C:$C,MATCH(A665,nodes!$A:$A,0))+RAND()*$B$1*2-$B$1,0)</f>
        <v>891</v>
      </c>
      <c r="I665" s="1">
        <v>0.25</v>
      </c>
      <c r="J665" t="s">
        <v>10</v>
      </c>
      <c r="K665" t="s">
        <v>38</v>
      </c>
      <c r="L665">
        <f ca="1">ROUND(INDEX(nodes!$B:$B,MATCH(B665,nodes!$A:$A,0))+RAND()*$B$1*2-$B$1,0)</f>
        <v>879</v>
      </c>
      <c r="M665">
        <f ca="1">ROUND(INDEX(nodes!$C:$C,MATCH(B665,nodes!$A:$A,0))+RAND()*$B$1*2-$B$1,0)</f>
        <v>2181</v>
      </c>
      <c r="N665" s="1">
        <v>0.66666666666666696</v>
      </c>
      <c r="O665" t="s">
        <v>10</v>
      </c>
      <c r="P665" t="str">
        <f t="shared" si="112"/>
        <v>h</v>
      </c>
      <c r="Q665">
        <f t="shared" ca="1" si="113"/>
        <v>1093</v>
      </c>
      <c r="R665">
        <f t="shared" ca="1" si="114"/>
        <v>891</v>
      </c>
      <c r="T665" t="s">
        <v>11</v>
      </c>
      <c r="U665" t="str">
        <f t="shared" si="106"/>
        <v>&lt;person id="661" age="21"&gt; &lt;plan selected="yes"&gt;</v>
      </c>
      <c r="V665" t="str">
        <f t="shared" ca="1" si="107"/>
        <v>&lt;act type="h" x="1093" y="891" end_time="06:00:00" /&gt;</v>
      </c>
      <c r="W665" t="str">
        <f t="shared" si="108"/>
        <v>&lt;leg mode="car"&gt;&lt;/leg&gt;</v>
      </c>
      <c r="X665" t="str">
        <f t="shared" ca="1" si="109"/>
        <v>&lt;act type="w" x="879" y="2181" end_time="16:00:00" /&gt;</v>
      </c>
      <c r="Y665" t="str">
        <f t="shared" si="110"/>
        <v>&lt;leg mode="car"&gt;&lt;/leg&gt;</v>
      </c>
      <c r="Z665" t="str">
        <f t="shared" ca="1" si="111"/>
        <v>&lt;act type="h" x="1093" y="891" /&gt; &lt;/plan&gt; &lt;/person&gt;</v>
      </c>
    </row>
    <row r="666" spans="1:26" x14ac:dyDescent="0.25">
      <c r="A666">
        <v>11</v>
      </c>
      <c r="B666">
        <v>12</v>
      </c>
      <c r="D666">
        <v>662</v>
      </c>
      <c r="E666">
        <v>21</v>
      </c>
      <c r="F666" t="s">
        <v>37</v>
      </c>
      <c r="G666">
        <f ca="1">ROUND(INDEX(nodes!$B:$B,MATCH(A666,nodes!$A:$A,0))+RAND()*$B$1*2-$B$1,0)</f>
        <v>954</v>
      </c>
      <c r="H666">
        <f ca="1">ROUND(INDEX(nodes!$C:$C,MATCH(A666,nodes!$A:$A,0))+RAND()*$B$1*2-$B$1,0)</f>
        <v>1271</v>
      </c>
      <c r="I666" s="1">
        <v>0.25</v>
      </c>
      <c r="J666" t="s">
        <v>10</v>
      </c>
      <c r="K666" t="s">
        <v>38</v>
      </c>
      <c r="L666">
        <f ca="1">ROUND(INDEX(nodes!$B:$B,MATCH(B666,nodes!$A:$A,0))+RAND()*$B$1*2-$B$1,0)</f>
        <v>1200</v>
      </c>
      <c r="M666">
        <f ca="1">ROUND(INDEX(nodes!$C:$C,MATCH(B666,nodes!$A:$A,0))+RAND()*$B$1*2-$B$1,0)</f>
        <v>1861</v>
      </c>
      <c r="N666" s="1">
        <v>0.66666666666666696</v>
      </c>
      <c r="O666" t="s">
        <v>10</v>
      </c>
      <c r="P666" t="str">
        <f t="shared" si="112"/>
        <v>h</v>
      </c>
      <c r="Q666">
        <f t="shared" ca="1" si="113"/>
        <v>954</v>
      </c>
      <c r="R666">
        <f t="shared" ca="1" si="114"/>
        <v>1271</v>
      </c>
      <c r="T666" t="s">
        <v>11</v>
      </c>
      <c r="U666" t="str">
        <f t="shared" si="106"/>
        <v>&lt;person id="662" age="21"&gt; &lt;plan selected="yes"&gt;</v>
      </c>
      <c r="V666" t="str">
        <f t="shared" ca="1" si="107"/>
        <v>&lt;act type="h" x="954" y="1271" end_time="06:00:00" /&gt;</v>
      </c>
      <c r="W666" t="str">
        <f t="shared" si="108"/>
        <v>&lt;leg mode="car"&gt;&lt;/leg&gt;</v>
      </c>
      <c r="X666" t="str">
        <f t="shared" ca="1" si="109"/>
        <v>&lt;act type="w" x="1200" y="1861" end_time="16:00:00" /&gt;</v>
      </c>
      <c r="Y666" t="str">
        <f t="shared" si="110"/>
        <v>&lt;leg mode="car"&gt;&lt;/leg&gt;</v>
      </c>
      <c r="Z666" t="str">
        <f t="shared" ca="1" si="111"/>
        <v>&lt;act type="h" x="954" y="1271" /&gt; &lt;/plan&gt; &lt;/person&gt;</v>
      </c>
    </row>
    <row r="667" spans="1:26" x14ac:dyDescent="0.25">
      <c r="A667">
        <v>11</v>
      </c>
      <c r="B667">
        <v>12</v>
      </c>
      <c r="D667">
        <v>663</v>
      </c>
      <c r="E667">
        <v>21</v>
      </c>
      <c r="F667" t="s">
        <v>37</v>
      </c>
      <c r="G667">
        <f ca="1">ROUND(INDEX(nodes!$B:$B,MATCH(A667,nodes!$A:$A,0))+RAND()*$B$1*2-$B$1,0)</f>
        <v>1125</v>
      </c>
      <c r="H667">
        <f ca="1">ROUND(INDEX(nodes!$C:$C,MATCH(A667,nodes!$A:$A,0))+RAND()*$B$1*2-$B$1,0)</f>
        <v>1226</v>
      </c>
      <c r="I667" s="1">
        <v>0.25</v>
      </c>
      <c r="J667" t="s">
        <v>10</v>
      </c>
      <c r="K667" t="s">
        <v>38</v>
      </c>
      <c r="L667">
        <f ca="1">ROUND(INDEX(nodes!$B:$B,MATCH(B667,nodes!$A:$A,0))+RAND()*$B$1*2-$B$1,0)</f>
        <v>733</v>
      </c>
      <c r="M667">
        <f ca="1">ROUND(INDEX(nodes!$C:$C,MATCH(B667,nodes!$A:$A,0))+RAND()*$B$1*2-$B$1,0)</f>
        <v>1977</v>
      </c>
      <c r="N667" s="1">
        <v>0.66666666666666696</v>
      </c>
      <c r="O667" t="s">
        <v>10</v>
      </c>
      <c r="P667" t="str">
        <f t="shared" si="112"/>
        <v>h</v>
      </c>
      <c r="Q667">
        <f t="shared" ca="1" si="113"/>
        <v>1125</v>
      </c>
      <c r="R667">
        <f t="shared" ca="1" si="114"/>
        <v>1226</v>
      </c>
      <c r="T667" t="s">
        <v>11</v>
      </c>
      <c r="U667" t="str">
        <f t="shared" si="106"/>
        <v>&lt;person id="663" age="21"&gt; &lt;plan selected="yes"&gt;</v>
      </c>
      <c r="V667" t="str">
        <f t="shared" ca="1" si="107"/>
        <v>&lt;act type="h" x="1125" y="1226" end_time="06:00:00" /&gt;</v>
      </c>
      <c r="W667" t="str">
        <f t="shared" si="108"/>
        <v>&lt;leg mode="car"&gt;&lt;/leg&gt;</v>
      </c>
      <c r="X667" t="str">
        <f t="shared" ca="1" si="109"/>
        <v>&lt;act type="w" x="733" y="1977" end_time="16:00:00" /&gt;</v>
      </c>
      <c r="Y667" t="str">
        <f t="shared" si="110"/>
        <v>&lt;leg mode="car"&gt;&lt;/leg&gt;</v>
      </c>
      <c r="Z667" t="str">
        <f t="shared" ca="1" si="111"/>
        <v>&lt;act type="h" x="1125" y="1226" /&gt; &lt;/plan&gt; &lt;/person&gt;</v>
      </c>
    </row>
    <row r="668" spans="1:26" x14ac:dyDescent="0.25">
      <c r="A668">
        <v>11</v>
      </c>
      <c r="B668">
        <v>12</v>
      </c>
      <c r="D668">
        <v>664</v>
      </c>
      <c r="E668">
        <v>21</v>
      </c>
      <c r="F668" t="s">
        <v>37</v>
      </c>
      <c r="G668">
        <f ca="1">ROUND(INDEX(nodes!$B:$B,MATCH(A668,nodes!$A:$A,0))+RAND()*$B$1*2-$B$1,0)</f>
        <v>1060</v>
      </c>
      <c r="H668">
        <f ca="1">ROUND(INDEX(nodes!$C:$C,MATCH(A668,nodes!$A:$A,0))+RAND()*$B$1*2-$B$1,0)</f>
        <v>935</v>
      </c>
      <c r="I668" s="1">
        <v>0.25</v>
      </c>
      <c r="J668" t="s">
        <v>10</v>
      </c>
      <c r="K668" t="s">
        <v>38</v>
      </c>
      <c r="L668">
        <f ca="1">ROUND(INDEX(nodes!$B:$B,MATCH(B668,nodes!$A:$A,0))+RAND()*$B$1*2-$B$1,0)</f>
        <v>941</v>
      </c>
      <c r="M668">
        <f ca="1">ROUND(INDEX(nodes!$C:$C,MATCH(B668,nodes!$A:$A,0))+RAND()*$B$1*2-$B$1,0)</f>
        <v>1808</v>
      </c>
      <c r="N668" s="1">
        <v>0.66666666666666696</v>
      </c>
      <c r="O668" t="s">
        <v>10</v>
      </c>
      <c r="P668" t="str">
        <f t="shared" si="112"/>
        <v>h</v>
      </c>
      <c r="Q668">
        <f t="shared" ca="1" si="113"/>
        <v>1060</v>
      </c>
      <c r="R668">
        <f t="shared" ca="1" si="114"/>
        <v>935</v>
      </c>
      <c r="T668" t="s">
        <v>11</v>
      </c>
      <c r="U668" t="str">
        <f t="shared" si="106"/>
        <v>&lt;person id="664" age="21"&gt; &lt;plan selected="yes"&gt;</v>
      </c>
      <c r="V668" t="str">
        <f t="shared" ca="1" si="107"/>
        <v>&lt;act type="h" x="1060" y="935" end_time="06:00:00" /&gt;</v>
      </c>
      <c r="W668" t="str">
        <f t="shared" si="108"/>
        <v>&lt;leg mode="car"&gt;&lt;/leg&gt;</v>
      </c>
      <c r="X668" t="str">
        <f t="shared" ca="1" si="109"/>
        <v>&lt;act type="w" x="941" y="1808" end_time="16:00:00" /&gt;</v>
      </c>
      <c r="Y668" t="str">
        <f t="shared" si="110"/>
        <v>&lt;leg mode="car"&gt;&lt;/leg&gt;</v>
      </c>
      <c r="Z668" t="str">
        <f t="shared" ca="1" si="111"/>
        <v>&lt;act type="h" x="1060" y="935" /&gt; &lt;/plan&gt; &lt;/person&gt;</v>
      </c>
    </row>
    <row r="669" spans="1:26" x14ac:dyDescent="0.25">
      <c r="A669">
        <v>11</v>
      </c>
      <c r="B669">
        <v>12</v>
      </c>
      <c r="D669">
        <v>665</v>
      </c>
      <c r="E669">
        <v>21</v>
      </c>
      <c r="F669" t="s">
        <v>37</v>
      </c>
      <c r="G669">
        <f ca="1">ROUND(INDEX(nodes!$B:$B,MATCH(A669,nodes!$A:$A,0))+RAND()*$B$1*2-$B$1,0)</f>
        <v>1039</v>
      </c>
      <c r="H669">
        <f ca="1">ROUND(INDEX(nodes!$C:$C,MATCH(A669,nodes!$A:$A,0))+RAND()*$B$1*2-$B$1,0)</f>
        <v>1155</v>
      </c>
      <c r="I669" s="1">
        <v>0.25</v>
      </c>
      <c r="J669" t="s">
        <v>10</v>
      </c>
      <c r="K669" t="s">
        <v>38</v>
      </c>
      <c r="L669">
        <f ca="1">ROUND(INDEX(nodes!$B:$B,MATCH(B669,nodes!$A:$A,0))+RAND()*$B$1*2-$B$1,0)</f>
        <v>932</v>
      </c>
      <c r="M669">
        <f ca="1">ROUND(INDEX(nodes!$C:$C,MATCH(B669,nodes!$A:$A,0))+RAND()*$B$1*2-$B$1,0)</f>
        <v>2251</v>
      </c>
      <c r="N669" s="1">
        <v>0.66666666666666696</v>
      </c>
      <c r="O669" t="s">
        <v>10</v>
      </c>
      <c r="P669" t="str">
        <f t="shared" si="112"/>
        <v>h</v>
      </c>
      <c r="Q669">
        <f t="shared" ca="1" si="113"/>
        <v>1039</v>
      </c>
      <c r="R669">
        <f t="shared" ca="1" si="114"/>
        <v>1155</v>
      </c>
      <c r="T669" t="s">
        <v>11</v>
      </c>
      <c r="U669" t="str">
        <f t="shared" si="106"/>
        <v>&lt;person id="665" age="21"&gt; &lt;plan selected="yes"&gt;</v>
      </c>
      <c r="V669" t="str">
        <f t="shared" ca="1" si="107"/>
        <v>&lt;act type="h" x="1039" y="1155" end_time="06:00:00" /&gt;</v>
      </c>
      <c r="W669" t="str">
        <f t="shared" si="108"/>
        <v>&lt;leg mode="car"&gt;&lt;/leg&gt;</v>
      </c>
      <c r="X669" t="str">
        <f t="shared" ca="1" si="109"/>
        <v>&lt;act type="w" x="932" y="2251" end_time="16:00:00" /&gt;</v>
      </c>
      <c r="Y669" t="str">
        <f t="shared" si="110"/>
        <v>&lt;leg mode="car"&gt;&lt;/leg&gt;</v>
      </c>
      <c r="Z669" t="str">
        <f t="shared" ca="1" si="111"/>
        <v>&lt;act type="h" x="1039" y="1155" /&gt; &lt;/plan&gt; &lt;/person&gt;</v>
      </c>
    </row>
    <row r="670" spans="1:26" x14ac:dyDescent="0.25">
      <c r="A670">
        <v>11</v>
      </c>
      <c r="B670">
        <v>12</v>
      </c>
      <c r="D670">
        <v>666</v>
      </c>
      <c r="E670">
        <v>21</v>
      </c>
      <c r="F670" t="s">
        <v>37</v>
      </c>
      <c r="G670">
        <f ca="1">ROUND(INDEX(nodes!$B:$B,MATCH(A670,nodes!$A:$A,0))+RAND()*$B$1*2-$B$1,0)</f>
        <v>1292</v>
      </c>
      <c r="H670">
        <f ca="1">ROUND(INDEX(nodes!$C:$C,MATCH(A670,nodes!$A:$A,0))+RAND()*$B$1*2-$B$1,0)</f>
        <v>1071</v>
      </c>
      <c r="I670" s="1">
        <v>0.25</v>
      </c>
      <c r="J670" t="s">
        <v>10</v>
      </c>
      <c r="K670" t="s">
        <v>38</v>
      </c>
      <c r="L670">
        <f ca="1">ROUND(INDEX(nodes!$B:$B,MATCH(B670,nodes!$A:$A,0))+RAND()*$B$1*2-$B$1,0)</f>
        <v>844</v>
      </c>
      <c r="M670">
        <f ca="1">ROUND(INDEX(nodes!$C:$C,MATCH(B670,nodes!$A:$A,0))+RAND()*$B$1*2-$B$1,0)</f>
        <v>1836</v>
      </c>
      <c r="N670" s="1">
        <v>0.66666666666666696</v>
      </c>
      <c r="O670" t="s">
        <v>10</v>
      </c>
      <c r="P670" t="str">
        <f t="shared" si="112"/>
        <v>h</v>
      </c>
      <c r="Q670">
        <f t="shared" ca="1" si="113"/>
        <v>1292</v>
      </c>
      <c r="R670">
        <f t="shared" ca="1" si="114"/>
        <v>1071</v>
      </c>
      <c r="T670" t="s">
        <v>11</v>
      </c>
      <c r="U670" t="str">
        <f t="shared" si="106"/>
        <v>&lt;person id="666" age="21"&gt; &lt;plan selected="yes"&gt;</v>
      </c>
      <c r="V670" t="str">
        <f t="shared" ca="1" si="107"/>
        <v>&lt;act type="h" x="1292" y="1071" end_time="06:00:00" /&gt;</v>
      </c>
      <c r="W670" t="str">
        <f t="shared" si="108"/>
        <v>&lt;leg mode="car"&gt;&lt;/leg&gt;</v>
      </c>
      <c r="X670" t="str">
        <f t="shared" ca="1" si="109"/>
        <v>&lt;act type="w" x="844" y="1836" end_time="16:00:00" /&gt;</v>
      </c>
      <c r="Y670" t="str">
        <f t="shared" si="110"/>
        <v>&lt;leg mode="car"&gt;&lt;/leg&gt;</v>
      </c>
      <c r="Z670" t="str">
        <f t="shared" ca="1" si="111"/>
        <v>&lt;act type="h" x="1292" y="1071" /&gt; &lt;/plan&gt; &lt;/person&gt;</v>
      </c>
    </row>
    <row r="671" spans="1:26" x14ac:dyDescent="0.25">
      <c r="A671">
        <v>11</v>
      </c>
      <c r="B671">
        <v>12</v>
      </c>
      <c r="D671">
        <v>667</v>
      </c>
      <c r="E671">
        <v>21</v>
      </c>
      <c r="F671" t="s">
        <v>37</v>
      </c>
      <c r="G671">
        <f ca="1">ROUND(INDEX(nodes!$B:$B,MATCH(A671,nodes!$A:$A,0))+RAND()*$B$1*2-$B$1,0)</f>
        <v>876</v>
      </c>
      <c r="H671">
        <f ca="1">ROUND(INDEX(nodes!$C:$C,MATCH(A671,nodes!$A:$A,0))+RAND()*$B$1*2-$B$1,0)</f>
        <v>992</v>
      </c>
      <c r="I671" s="1">
        <v>0.25</v>
      </c>
      <c r="J671" t="s">
        <v>10</v>
      </c>
      <c r="K671" t="s">
        <v>38</v>
      </c>
      <c r="L671">
        <f ca="1">ROUND(INDEX(nodes!$B:$B,MATCH(B671,nodes!$A:$A,0))+RAND()*$B$1*2-$B$1,0)</f>
        <v>1029</v>
      </c>
      <c r="M671">
        <f ca="1">ROUND(INDEX(nodes!$C:$C,MATCH(B671,nodes!$A:$A,0))+RAND()*$B$1*2-$B$1,0)</f>
        <v>2168</v>
      </c>
      <c r="N671" s="1">
        <v>0.66666666666666696</v>
      </c>
      <c r="O671" t="s">
        <v>10</v>
      </c>
      <c r="P671" t="str">
        <f t="shared" si="112"/>
        <v>h</v>
      </c>
      <c r="Q671">
        <f t="shared" ca="1" si="113"/>
        <v>876</v>
      </c>
      <c r="R671">
        <f t="shared" ca="1" si="114"/>
        <v>992</v>
      </c>
      <c r="T671" t="s">
        <v>11</v>
      </c>
      <c r="U671" t="str">
        <f t="shared" si="106"/>
        <v>&lt;person id="667" age="21"&gt; &lt;plan selected="yes"&gt;</v>
      </c>
      <c r="V671" t="str">
        <f t="shared" ca="1" si="107"/>
        <v>&lt;act type="h" x="876" y="992" end_time="06:00:00" /&gt;</v>
      </c>
      <c r="W671" t="str">
        <f t="shared" si="108"/>
        <v>&lt;leg mode="car"&gt;&lt;/leg&gt;</v>
      </c>
      <c r="X671" t="str">
        <f t="shared" ca="1" si="109"/>
        <v>&lt;act type="w" x="1029" y="2168" end_time="16:00:00" /&gt;</v>
      </c>
      <c r="Y671" t="str">
        <f t="shared" si="110"/>
        <v>&lt;leg mode="car"&gt;&lt;/leg&gt;</v>
      </c>
      <c r="Z671" t="str">
        <f t="shared" ca="1" si="111"/>
        <v>&lt;act type="h" x="876" y="992" /&gt; &lt;/plan&gt; &lt;/person&gt;</v>
      </c>
    </row>
    <row r="672" spans="1:26" x14ac:dyDescent="0.25">
      <c r="A672">
        <v>11</v>
      </c>
      <c r="B672">
        <v>12</v>
      </c>
      <c r="D672">
        <v>668</v>
      </c>
      <c r="E672">
        <v>21</v>
      </c>
      <c r="F672" t="s">
        <v>37</v>
      </c>
      <c r="G672">
        <f ca="1">ROUND(INDEX(nodes!$B:$B,MATCH(A672,nodes!$A:$A,0))+RAND()*$B$1*2-$B$1,0)</f>
        <v>716</v>
      </c>
      <c r="H672">
        <f ca="1">ROUND(INDEX(nodes!$C:$C,MATCH(A672,nodes!$A:$A,0))+RAND()*$B$1*2-$B$1,0)</f>
        <v>895</v>
      </c>
      <c r="I672" s="1">
        <v>0.25</v>
      </c>
      <c r="J672" t="s">
        <v>10</v>
      </c>
      <c r="K672" t="s">
        <v>38</v>
      </c>
      <c r="L672">
        <f ca="1">ROUND(INDEX(nodes!$B:$B,MATCH(B672,nodes!$A:$A,0))+RAND()*$B$1*2-$B$1,0)</f>
        <v>1281</v>
      </c>
      <c r="M672">
        <f ca="1">ROUND(INDEX(nodes!$C:$C,MATCH(B672,nodes!$A:$A,0))+RAND()*$B$1*2-$B$1,0)</f>
        <v>1910</v>
      </c>
      <c r="N672" s="1">
        <v>0.66666666666666696</v>
      </c>
      <c r="O672" t="s">
        <v>10</v>
      </c>
      <c r="P672" t="str">
        <f t="shared" si="112"/>
        <v>h</v>
      </c>
      <c r="Q672">
        <f t="shared" ca="1" si="113"/>
        <v>716</v>
      </c>
      <c r="R672">
        <f t="shared" ca="1" si="114"/>
        <v>895</v>
      </c>
      <c r="T672" t="s">
        <v>11</v>
      </c>
      <c r="U672" t="str">
        <f t="shared" si="106"/>
        <v>&lt;person id="668" age="21"&gt; &lt;plan selected="yes"&gt;</v>
      </c>
      <c r="V672" t="str">
        <f t="shared" ca="1" si="107"/>
        <v>&lt;act type="h" x="716" y="895" end_time="06:00:00" /&gt;</v>
      </c>
      <c r="W672" t="str">
        <f t="shared" si="108"/>
        <v>&lt;leg mode="car"&gt;&lt;/leg&gt;</v>
      </c>
      <c r="X672" t="str">
        <f t="shared" ca="1" si="109"/>
        <v>&lt;act type="w" x="1281" y="1910" end_time="16:00:00" /&gt;</v>
      </c>
      <c r="Y672" t="str">
        <f t="shared" si="110"/>
        <v>&lt;leg mode="car"&gt;&lt;/leg&gt;</v>
      </c>
      <c r="Z672" t="str">
        <f t="shared" ca="1" si="111"/>
        <v>&lt;act type="h" x="716" y="895" /&gt; &lt;/plan&gt; &lt;/person&gt;</v>
      </c>
    </row>
    <row r="673" spans="1:26" x14ac:dyDescent="0.25">
      <c r="A673">
        <v>11</v>
      </c>
      <c r="B673">
        <v>12</v>
      </c>
      <c r="D673">
        <v>669</v>
      </c>
      <c r="E673">
        <v>21</v>
      </c>
      <c r="F673" t="s">
        <v>37</v>
      </c>
      <c r="G673">
        <f ca="1">ROUND(INDEX(nodes!$B:$B,MATCH(A673,nodes!$A:$A,0))+RAND()*$B$1*2-$B$1,0)</f>
        <v>707</v>
      </c>
      <c r="H673">
        <f ca="1">ROUND(INDEX(nodes!$C:$C,MATCH(A673,nodes!$A:$A,0))+RAND()*$B$1*2-$B$1,0)</f>
        <v>960</v>
      </c>
      <c r="I673" s="1">
        <v>0.25</v>
      </c>
      <c r="J673" t="s">
        <v>10</v>
      </c>
      <c r="K673" t="s">
        <v>38</v>
      </c>
      <c r="L673">
        <f ca="1">ROUND(INDEX(nodes!$B:$B,MATCH(B673,nodes!$A:$A,0))+RAND()*$B$1*2-$B$1,0)</f>
        <v>1074</v>
      </c>
      <c r="M673">
        <f ca="1">ROUND(INDEX(nodes!$C:$C,MATCH(B673,nodes!$A:$A,0))+RAND()*$B$1*2-$B$1,0)</f>
        <v>2139</v>
      </c>
      <c r="N673" s="1">
        <v>0.66666666666666696</v>
      </c>
      <c r="O673" t="s">
        <v>10</v>
      </c>
      <c r="P673" t="str">
        <f t="shared" si="112"/>
        <v>h</v>
      </c>
      <c r="Q673">
        <f t="shared" ca="1" si="113"/>
        <v>707</v>
      </c>
      <c r="R673">
        <f t="shared" ca="1" si="114"/>
        <v>960</v>
      </c>
      <c r="T673" t="s">
        <v>11</v>
      </c>
      <c r="U673" t="str">
        <f t="shared" si="106"/>
        <v>&lt;person id="669" age="21"&gt; &lt;plan selected="yes"&gt;</v>
      </c>
      <c r="V673" t="str">
        <f t="shared" ca="1" si="107"/>
        <v>&lt;act type="h" x="707" y="960" end_time="06:00:00" /&gt;</v>
      </c>
      <c r="W673" t="str">
        <f t="shared" si="108"/>
        <v>&lt;leg mode="car"&gt;&lt;/leg&gt;</v>
      </c>
      <c r="X673" t="str">
        <f t="shared" ca="1" si="109"/>
        <v>&lt;act type="w" x="1074" y="2139" end_time="16:00:00" /&gt;</v>
      </c>
      <c r="Y673" t="str">
        <f t="shared" si="110"/>
        <v>&lt;leg mode="car"&gt;&lt;/leg&gt;</v>
      </c>
      <c r="Z673" t="str">
        <f t="shared" ca="1" si="111"/>
        <v>&lt;act type="h" x="707" y="960" /&gt; &lt;/plan&gt; &lt;/person&gt;</v>
      </c>
    </row>
    <row r="674" spans="1:26" x14ac:dyDescent="0.25">
      <c r="A674">
        <v>11</v>
      </c>
      <c r="B674">
        <v>12</v>
      </c>
      <c r="D674">
        <v>670</v>
      </c>
      <c r="E674">
        <v>21</v>
      </c>
      <c r="F674" t="s">
        <v>37</v>
      </c>
      <c r="G674">
        <f ca="1">ROUND(INDEX(nodes!$B:$B,MATCH(A674,nodes!$A:$A,0))+RAND()*$B$1*2-$B$1,0)</f>
        <v>1091</v>
      </c>
      <c r="H674">
        <f ca="1">ROUND(INDEX(nodes!$C:$C,MATCH(A674,nodes!$A:$A,0))+RAND()*$B$1*2-$B$1,0)</f>
        <v>893</v>
      </c>
      <c r="I674" s="1">
        <v>0.25</v>
      </c>
      <c r="J674" t="s">
        <v>10</v>
      </c>
      <c r="K674" t="s">
        <v>38</v>
      </c>
      <c r="L674">
        <f ca="1">ROUND(INDEX(nodes!$B:$B,MATCH(B674,nodes!$A:$A,0))+RAND()*$B$1*2-$B$1,0)</f>
        <v>780</v>
      </c>
      <c r="M674">
        <f ca="1">ROUND(INDEX(nodes!$C:$C,MATCH(B674,nodes!$A:$A,0))+RAND()*$B$1*2-$B$1,0)</f>
        <v>1839</v>
      </c>
      <c r="N674" s="1">
        <v>0.66666666666666696</v>
      </c>
      <c r="O674" t="s">
        <v>10</v>
      </c>
      <c r="P674" t="str">
        <f t="shared" si="112"/>
        <v>h</v>
      </c>
      <c r="Q674">
        <f t="shared" ca="1" si="113"/>
        <v>1091</v>
      </c>
      <c r="R674">
        <f t="shared" ca="1" si="114"/>
        <v>893</v>
      </c>
      <c r="T674" t="s">
        <v>11</v>
      </c>
      <c r="U674" t="str">
        <f t="shared" si="106"/>
        <v>&lt;person id="670" age="21"&gt; &lt;plan selected="yes"&gt;</v>
      </c>
      <c r="V674" t="str">
        <f t="shared" ca="1" si="107"/>
        <v>&lt;act type="h" x="1091" y="893" end_time="06:00:00" /&gt;</v>
      </c>
      <c r="W674" t="str">
        <f t="shared" si="108"/>
        <v>&lt;leg mode="car"&gt;&lt;/leg&gt;</v>
      </c>
      <c r="X674" t="str">
        <f t="shared" ca="1" si="109"/>
        <v>&lt;act type="w" x="780" y="1839" end_time="16:00:00" /&gt;</v>
      </c>
      <c r="Y674" t="str">
        <f t="shared" si="110"/>
        <v>&lt;leg mode="car"&gt;&lt;/leg&gt;</v>
      </c>
      <c r="Z674" t="str">
        <f t="shared" ca="1" si="111"/>
        <v>&lt;act type="h" x="1091" y="893" /&gt; &lt;/plan&gt; &lt;/person&gt;</v>
      </c>
    </row>
    <row r="675" spans="1:26" x14ac:dyDescent="0.25">
      <c r="A675">
        <v>11</v>
      </c>
      <c r="B675">
        <v>12</v>
      </c>
      <c r="D675">
        <v>671</v>
      </c>
      <c r="E675">
        <v>21</v>
      </c>
      <c r="F675" t="s">
        <v>37</v>
      </c>
      <c r="G675">
        <f ca="1">ROUND(INDEX(nodes!$B:$B,MATCH(A675,nodes!$A:$A,0))+RAND()*$B$1*2-$B$1,0)</f>
        <v>1089</v>
      </c>
      <c r="H675">
        <f ca="1">ROUND(INDEX(nodes!$C:$C,MATCH(A675,nodes!$A:$A,0))+RAND()*$B$1*2-$B$1,0)</f>
        <v>1192</v>
      </c>
      <c r="I675" s="1">
        <v>0.25</v>
      </c>
      <c r="J675" t="s">
        <v>10</v>
      </c>
      <c r="K675" t="s">
        <v>38</v>
      </c>
      <c r="L675">
        <f ca="1">ROUND(INDEX(nodes!$B:$B,MATCH(B675,nodes!$A:$A,0))+RAND()*$B$1*2-$B$1,0)</f>
        <v>810</v>
      </c>
      <c r="M675">
        <f ca="1">ROUND(INDEX(nodes!$C:$C,MATCH(B675,nodes!$A:$A,0))+RAND()*$B$1*2-$B$1,0)</f>
        <v>1859</v>
      </c>
      <c r="N675" s="1">
        <v>0.66666666666666696</v>
      </c>
      <c r="O675" t="s">
        <v>10</v>
      </c>
      <c r="P675" t="str">
        <f t="shared" si="112"/>
        <v>h</v>
      </c>
      <c r="Q675">
        <f t="shared" ca="1" si="113"/>
        <v>1089</v>
      </c>
      <c r="R675">
        <f t="shared" ca="1" si="114"/>
        <v>1192</v>
      </c>
      <c r="T675" t="s">
        <v>11</v>
      </c>
      <c r="U675" t="str">
        <f t="shared" si="106"/>
        <v>&lt;person id="671" age="21"&gt; &lt;plan selected="yes"&gt;</v>
      </c>
      <c r="V675" t="str">
        <f t="shared" ca="1" si="107"/>
        <v>&lt;act type="h" x="1089" y="1192" end_time="06:00:00" /&gt;</v>
      </c>
      <c r="W675" t="str">
        <f t="shared" si="108"/>
        <v>&lt;leg mode="car"&gt;&lt;/leg&gt;</v>
      </c>
      <c r="X675" t="str">
        <f t="shared" ca="1" si="109"/>
        <v>&lt;act type="w" x="810" y="1859" end_time="16:00:00" /&gt;</v>
      </c>
      <c r="Y675" t="str">
        <f t="shared" si="110"/>
        <v>&lt;leg mode="car"&gt;&lt;/leg&gt;</v>
      </c>
      <c r="Z675" t="str">
        <f t="shared" ca="1" si="111"/>
        <v>&lt;act type="h" x="1089" y="1192" /&gt; &lt;/plan&gt; &lt;/person&gt;</v>
      </c>
    </row>
    <row r="676" spans="1:26" x14ac:dyDescent="0.25">
      <c r="A676">
        <v>11</v>
      </c>
      <c r="B676">
        <v>12</v>
      </c>
      <c r="D676">
        <v>672</v>
      </c>
      <c r="E676">
        <v>21</v>
      </c>
      <c r="F676" t="s">
        <v>37</v>
      </c>
      <c r="G676">
        <f ca="1">ROUND(INDEX(nodes!$B:$B,MATCH(A676,nodes!$A:$A,0))+RAND()*$B$1*2-$B$1,0)</f>
        <v>709</v>
      </c>
      <c r="H676">
        <f ca="1">ROUND(INDEX(nodes!$C:$C,MATCH(A676,nodes!$A:$A,0))+RAND()*$B$1*2-$B$1,0)</f>
        <v>859</v>
      </c>
      <c r="I676" s="1">
        <v>0.25</v>
      </c>
      <c r="J676" t="s">
        <v>10</v>
      </c>
      <c r="K676" t="s">
        <v>38</v>
      </c>
      <c r="L676">
        <f ca="1">ROUND(INDEX(nodes!$B:$B,MATCH(B676,nodes!$A:$A,0))+RAND()*$B$1*2-$B$1,0)</f>
        <v>1172</v>
      </c>
      <c r="M676">
        <f ca="1">ROUND(INDEX(nodes!$C:$C,MATCH(B676,nodes!$A:$A,0))+RAND()*$B$1*2-$B$1,0)</f>
        <v>1962</v>
      </c>
      <c r="N676" s="1">
        <v>0.66666666666666696</v>
      </c>
      <c r="O676" t="s">
        <v>10</v>
      </c>
      <c r="P676" t="str">
        <f t="shared" si="112"/>
        <v>h</v>
      </c>
      <c r="Q676">
        <f t="shared" ca="1" si="113"/>
        <v>709</v>
      </c>
      <c r="R676">
        <f t="shared" ca="1" si="114"/>
        <v>859</v>
      </c>
      <c r="T676" t="s">
        <v>11</v>
      </c>
      <c r="U676" t="str">
        <f t="shared" si="106"/>
        <v>&lt;person id="672" age="21"&gt; &lt;plan selected="yes"&gt;</v>
      </c>
      <c r="V676" t="str">
        <f t="shared" ca="1" si="107"/>
        <v>&lt;act type="h" x="709" y="859" end_time="06:00:00" /&gt;</v>
      </c>
      <c r="W676" t="str">
        <f t="shared" si="108"/>
        <v>&lt;leg mode="car"&gt;&lt;/leg&gt;</v>
      </c>
      <c r="X676" t="str">
        <f t="shared" ca="1" si="109"/>
        <v>&lt;act type="w" x="1172" y="1962" end_time="16:00:00" /&gt;</v>
      </c>
      <c r="Y676" t="str">
        <f t="shared" si="110"/>
        <v>&lt;leg mode="car"&gt;&lt;/leg&gt;</v>
      </c>
      <c r="Z676" t="str">
        <f t="shared" ca="1" si="111"/>
        <v>&lt;act type="h" x="709" y="859" /&gt; &lt;/plan&gt; &lt;/person&gt;</v>
      </c>
    </row>
    <row r="677" spans="1:26" x14ac:dyDescent="0.25">
      <c r="A677">
        <v>11</v>
      </c>
      <c r="B677">
        <v>12</v>
      </c>
      <c r="D677">
        <v>673</v>
      </c>
      <c r="E677">
        <v>21</v>
      </c>
      <c r="F677" t="s">
        <v>37</v>
      </c>
      <c r="G677">
        <f ca="1">ROUND(INDEX(nodes!$B:$B,MATCH(A677,nodes!$A:$A,0))+RAND()*$B$1*2-$B$1,0)</f>
        <v>846</v>
      </c>
      <c r="H677">
        <f ca="1">ROUND(INDEX(nodes!$C:$C,MATCH(A677,nodes!$A:$A,0))+RAND()*$B$1*2-$B$1,0)</f>
        <v>945</v>
      </c>
      <c r="I677" s="1">
        <v>0.25</v>
      </c>
      <c r="J677" t="s">
        <v>10</v>
      </c>
      <c r="K677" t="s">
        <v>38</v>
      </c>
      <c r="L677">
        <f ca="1">ROUND(INDEX(nodes!$B:$B,MATCH(B677,nodes!$A:$A,0))+RAND()*$B$1*2-$B$1,0)</f>
        <v>1043</v>
      </c>
      <c r="M677">
        <f ca="1">ROUND(INDEX(nodes!$C:$C,MATCH(B677,nodes!$A:$A,0))+RAND()*$B$1*2-$B$1,0)</f>
        <v>1801</v>
      </c>
      <c r="N677" s="1">
        <v>0.66666666666666696</v>
      </c>
      <c r="O677" t="s">
        <v>10</v>
      </c>
      <c r="P677" t="str">
        <f t="shared" si="112"/>
        <v>h</v>
      </c>
      <c r="Q677">
        <f t="shared" ca="1" si="113"/>
        <v>846</v>
      </c>
      <c r="R677">
        <f t="shared" ca="1" si="114"/>
        <v>945</v>
      </c>
      <c r="T677" t="s">
        <v>11</v>
      </c>
      <c r="U677" t="str">
        <f t="shared" si="106"/>
        <v>&lt;person id="673" age="21"&gt; &lt;plan selected="yes"&gt;</v>
      </c>
      <c r="V677" t="str">
        <f t="shared" ca="1" si="107"/>
        <v>&lt;act type="h" x="846" y="945" end_time="06:00:00" /&gt;</v>
      </c>
      <c r="W677" t="str">
        <f t="shared" si="108"/>
        <v>&lt;leg mode="car"&gt;&lt;/leg&gt;</v>
      </c>
      <c r="X677" t="str">
        <f t="shared" ca="1" si="109"/>
        <v>&lt;act type="w" x="1043" y="1801" end_time="16:00:00" /&gt;</v>
      </c>
      <c r="Y677" t="str">
        <f t="shared" si="110"/>
        <v>&lt;leg mode="car"&gt;&lt;/leg&gt;</v>
      </c>
      <c r="Z677" t="str">
        <f t="shared" ca="1" si="111"/>
        <v>&lt;act type="h" x="846" y="945" /&gt; &lt;/plan&gt; &lt;/person&gt;</v>
      </c>
    </row>
    <row r="678" spans="1:26" x14ac:dyDescent="0.25">
      <c r="A678">
        <v>11</v>
      </c>
      <c r="B678">
        <v>12</v>
      </c>
      <c r="D678">
        <v>674</v>
      </c>
      <c r="E678">
        <v>21</v>
      </c>
      <c r="F678" t="s">
        <v>37</v>
      </c>
      <c r="G678">
        <f ca="1">ROUND(INDEX(nodes!$B:$B,MATCH(A678,nodes!$A:$A,0))+RAND()*$B$1*2-$B$1,0)</f>
        <v>827</v>
      </c>
      <c r="H678">
        <f ca="1">ROUND(INDEX(nodes!$C:$C,MATCH(A678,nodes!$A:$A,0))+RAND()*$B$1*2-$B$1,0)</f>
        <v>718</v>
      </c>
      <c r="I678" s="1">
        <v>0.25</v>
      </c>
      <c r="J678" t="s">
        <v>10</v>
      </c>
      <c r="K678" t="s">
        <v>38</v>
      </c>
      <c r="L678">
        <f ca="1">ROUND(INDEX(nodes!$B:$B,MATCH(B678,nodes!$A:$A,0))+RAND()*$B$1*2-$B$1,0)</f>
        <v>790</v>
      </c>
      <c r="M678">
        <f ca="1">ROUND(INDEX(nodes!$C:$C,MATCH(B678,nodes!$A:$A,0))+RAND()*$B$1*2-$B$1,0)</f>
        <v>1975</v>
      </c>
      <c r="N678" s="1">
        <v>0.66666666666666696</v>
      </c>
      <c r="O678" t="s">
        <v>10</v>
      </c>
      <c r="P678" t="str">
        <f t="shared" si="112"/>
        <v>h</v>
      </c>
      <c r="Q678">
        <f t="shared" ca="1" si="113"/>
        <v>827</v>
      </c>
      <c r="R678">
        <f t="shared" ca="1" si="114"/>
        <v>718</v>
      </c>
      <c r="T678" t="s">
        <v>11</v>
      </c>
      <c r="U678" t="str">
        <f t="shared" si="106"/>
        <v>&lt;person id="674" age="21"&gt; &lt;plan selected="yes"&gt;</v>
      </c>
      <c r="V678" t="str">
        <f t="shared" ca="1" si="107"/>
        <v>&lt;act type="h" x="827" y="718" end_time="06:00:00" /&gt;</v>
      </c>
      <c r="W678" t="str">
        <f t="shared" si="108"/>
        <v>&lt;leg mode="car"&gt;&lt;/leg&gt;</v>
      </c>
      <c r="X678" t="str">
        <f t="shared" ca="1" si="109"/>
        <v>&lt;act type="w" x="790" y="1975" end_time="16:00:00" /&gt;</v>
      </c>
      <c r="Y678" t="str">
        <f t="shared" si="110"/>
        <v>&lt;leg mode="car"&gt;&lt;/leg&gt;</v>
      </c>
      <c r="Z678" t="str">
        <f t="shared" ca="1" si="111"/>
        <v>&lt;act type="h" x="827" y="718" /&gt; &lt;/plan&gt; &lt;/person&gt;</v>
      </c>
    </row>
    <row r="679" spans="1:26" x14ac:dyDescent="0.25">
      <c r="A679">
        <v>11</v>
      </c>
      <c r="B679">
        <v>12</v>
      </c>
      <c r="D679">
        <v>675</v>
      </c>
      <c r="E679">
        <v>21</v>
      </c>
      <c r="F679" t="s">
        <v>37</v>
      </c>
      <c r="G679">
        <f ca="1">ROUND(INDEX(nodes!$B:$B,MATCH(A679,nodes!$A:$A,0))+RAND()*$B$1*2-$B$1,0)</f>
        <v>970</v>
      </c>
      <c r="H679">
        <f ca="1">ROUND(INDEX(nodes!$C:$C,MATCH(A679,nodes!$A:$A,0))+RAND()*$B$1*2-$B$1,0)</f>
        <v>741</v>
      </c>
      <c r="I679" s="1">
        <v>0.25</v>
      </c>
      <c r="J679" t="s">
        <v>10</v>
      </c>
      <c r="K679" t="s">
        <v>38</v>
      </c>
      <c r="L679">
        <f ca="1">ROUND(INDEX(nodes!$B:$B,MATCH(B679,nodes!$A:$A,0))+RAND()*$B$1*2-$B$1,0)</f>
        <v>1050</v>
      </c>
      <c r="M679">
        <f ca="1">ROUND(INDEX(nodes!$C:$C,MATCH(B679,nodes!$A:$A,0))+RAND()*$B$1*2-$B$1,0)</f>
        <v>1947</v>
      </c>
      <c r="N679" s="1">
        <v>0.66666666666666696</v>
      </c>
      <c r="O679" t="s">
        <v>10</v>
      </c>
      <c r="P679" t="str">
        <f t="shared" si="112"/>
        <v>h</v>
      </c>
      <c r="Q679">
        <f t="shared" ca="1" si="113"/>
        <v>970</v>
      </c>
      <c r="R679">
        <f t="shared" ca="1" si="114"/>
        <v>741</v>
      </c>
      <c r="T679" t="s">
        <v>11</v>
      </c>
      <c r="U679" t="str">
        <f t="shared" si="106"/>
        <v>&lt;person id="675" age="21"&gt; &lt;plan selected="yes"&gt;</v>
      </c>
      <c r="V679" t="str">
        <f t="shared" ca="1" si="107"/>
        <v>&lt;act type="h" x="970" y="741" end_time="06:00:00" /&gt;</v>
      </c>
      <c r="W679" t="str">
        <f t="shared" si="108"/>
        <v>&lt;leg mode="car"&gt;&lt;/leg&gt;</v>
      </c>
      <c r="X679" t="str">
        <f t="shared" ca="1" si="109"/>
        <v>&lt;act type="w" x="1050" y="1947" end_time="16:00:00" /&gt;</v>
      </c>
      <c r="Y679" t="str">
        <f t="shared" si="110"/>
        <v>&lt;leg mode="car"&gt;&lt;/leg&gt;</v>
      </c>
      <c r="Z679" t="str">
        <f t="shared" ca="1" si="111"/>
        <v>&lt;act type="h" x="970" y="741" /&gt; &lt;/plan&gt; &lt;/person&gt;</v>
      </c>
    </row>
    <row r="680" spans="1:26" x14ac:dyDescent="0.25">
      <c r="A680">
        <v>11</v>
      </c>
      <c r="B680">
        <v>12</v>
      </c>
      <c r="D680">
        <v>676</v>
      </c>
      <c r="E680">
        <v>21</v>
      </c>
      <c r="F680" t="s">
        <v>37</v>
      </c>
      <c r="G680">
        <f ca="1">ROUND(INDEX(nodes!$B:$B,MATCH(A680,nodes!$A:$A,0))+RAND()*$B$1*2-$B$1,0)</f>
        <v>901</v>
      </c>
      <c r="H680">
        <f ca="1">ROUND(INDEX(nodes!$C:$C,MATCH(A680,nodes!$A:$A,0))+RAND()*$B$1*2-$B$1,0)</f>
        <v>930</v>
      </c>
      <c r="I680" s="1">
        <v>0.25</v>
      </c>
      <c r="J680" t="s">
        <v>10</v>
      </c>
      <c r="K680" t="s">
        <v>38</v>
      </c>
      <c r="L680">
        <f ca="1">ROUND(INDEX(nodes!$B:$B,MATCH(B680,nodes!$A:$A,0))+RAND()*$B$1*2-$B$1,0)</f>
        <v>996</v>
      </c>
      <c r="M680">
        <f ca="1">ROUND(INDEX(nodes!$C:$C,MATCH(B680,nodes!$A:$A,0))+RAND()*$B$1*2-$B$1,0)</f>
        <v>1980</v>
      </c>
      <c r="N680" s="1">
        <v>0.66666666666666696</v>
      </c>
      <c r="O680" t="s">
        <v>10</v>
      </c>
      <c r="P680" t="str">
        <f t="shared" si="112"/>
        <v>h</v>
      </c>
      <c r="Q680">
        <f t="shared" ca="1" si="113"/>
        <v>901</v>
      </c>
      <c r="R680">
        <f t="shared" ca="1" si="114"/>
        <v>930</v>
      </c>
      <c r="T680" t="s">
        <v>11</v>
      </c>
      <c r="U680" t="str">
        <f t="shared" si="106"/>
        <v>&lt;person id="676" age="21"&gt; &lt;plan selected="yes"&gt;</v>
      </c>
      <c r="V680" t="str">
        <f t="shared" ca="1" si="107"/>
        <v>&lt;act type="h" x="901" y="930" end_time="06:00:00" /&gt;</v>
      </c>
      <c r="W680" t="str">
        <f t="shared" si="108"/>
        <v>&lt;leg mode="car"&gt;&lt;/leg&gt;</v>
      </c>
      <c r="X680" t="str">
        <f t="shared" ca="1" si="109"/>
        <v>&lt;act type="w" x="996" y="1980" end_time="16:00:00" /&gt;</v>
      </c>
      <c r="Y680" t="str">
        <f t="shared" si="110"/>
        <v>&lt;leg mode="car"&gt;&lt;/leg&gt;</v>
      </c>
      <c r="Z680" t="str">
        <f t="shared" ca="1" si="111"/>
        <v>&lt;act type="h" x="901" y="930" /&gt; &lt;/plan&gt; &lt;/person&gt;</v>
      </c>
    </row>
    <row r="681" spans="1:26" x14ac:dyDescent="0.25">
      <c r="A681">
        <v>11</v>
      </c>
      <c r="B681">
        <v>12</v>
      </c>
      <c r="D681">
        <v>677</v>
      </c>
      <c r="E681">
        <v>21</v>
      </c>
      <c r="F681" t="s">
        <v>37</v>
      </c>
      <c r="G681">
        <f ca="1">ROUND(INDEX(nodes!$B:$B,MATCH(A681,nodes!$A:$A,0))+RAND()*$B$1*2-$B$1,0)</f>
        <v>980</v>
      </c>
      <c r="H681">
        <f ca="1">ROUND(INDEX(nodes!$C:$C,MATCH(A681,nodes!$A:$A,0))+RAND()*$B$1*2-$B$1,0)</f>
        <v>1201</v>
      </c>
      <c r="I681" s="1">
        <v>0.25</v>
      </c>
      <c r="J681" t="s">
        <v>10</v>
      </c>
      <c r="K681" t="s">
        <v>38</v>
      </c>
      <c r="L681">
        <f ca="1">ROUND(INDEX(nodes!$B:$B,MATCH(B681,nodes!$A:$A,0))+RAND()*$B$1*2-$B$1,0)</f>
        <v>743</v>
      </c>
      <c r="M681">
        <f ca="1">ROUND(INDEX(nodes!$C:$C,MATCH(B681,nodes!$A:$A,0))+RAND()*$B$1*2-$B$1,0)</f>
        <v>2242</v>
      </c>
      <c r="N681" s="1">
        <v>0.66666666666666696</v>
      </c>
      <c r="O681" t="s">
        <v>10</v>
      </c>
      <c r="P681" t="str">
        <f t="shared" si="112"/>
        <v>h</v>
      </c>
      <c r="Q681">
        <f t="shared" ca="1" si="113"/>
        <v>980</v>
      </c>
      <c r="R681">
        <f t="shared" ca="1" si="114"/>
        <v>1201</v>
      </c>
      <c r="T681" t="s">
        <v>11</v>
      </c>
      <c r="U681" t="str">
        <f t="shared" si="106"/>
        <v>&lt;person id="677" age="21"&gt; &lt;plan selected="yes"&gt;</v>
      </c>
      <c r="V681" t="str">
        <f t="shared" ca="1" si="107"/>
        <v>&lt;act type="h" x="980" y="1201" end_time="06:00:00" /&gt;</v>
      </c>
      <c r="W681" t="str">
        <f t="shared" si="108"/>
        <v>&lt;leg mode="car"&gt;&lt;/leg&gt;</v>
      </c>
      <c r="X681" t="str">
        <f t="shared" ca="1" si="109"/>
        <v>&lt;act type="w" x="743" y="2242" end_time="16:00:00" /&gt;</v>
      </c>
      <c r="Y681" t="str">
        <f t="shared" si="110"/>
        <v>&lt;leg mode="car"&gt;&lt;/leg&gt;</v>
      </c>
      <c r="Z681" t="str">
        <f t="shared" ca="1" si="111"/>
        <v>&lt;act type="h" x="980" y="1201" /&gt; &lt;/plan&gt; &lt;/person&gt;</v>
      </c>
    </row>
    <row r="682" spans="1:26" x14ac:dyDescent="0.25">
      <c r="A682">
        <v>11</v>
      </c>
      <c r="B682">
        <v>12</v>
      </c>
      <c r="D682">
        <v>678</v>
      </c>
      <c r="E682">
        <v>21</v>
      </c>
      <c r="F682" t="s">
        <v>37</v>
      </c>
      <c r="G682">
        <f ca="1">ROUND(INDEX(nodes!$B:$B,MATCH(A682,nodes!$A:$A,0))+RAND()*$B$1*2-$B$1,0)</f>
        <v>1020</v>
      </c>
      <c r="H682">
        <f ca="1">ROUND(INDEX(nodes!$C:$C,MATCH(A682,nodes!$A:$A,0))+RAND()*$B$1*2-$B$1,0)</f>
        <v>714</v>
      </c>
      <c r="I682" s="1">
        <v>0.25</v>
      </c>
      <c r="J682" t="s">
        <v>10</v>
      </c>
      <c r="K682" t="s">
        <v>38</v>
      </c>
      <c r="L682">
        <f ca="1">ROUND(INDEX(nodes!$B:$B,MATCH(B682,nodes!$A:$A,0))+RAND()*$B$1*2-$B$1,0)</f>
        <v>954</v>
      </c>
      <c r="M682">
        <f ca="1">ROUND(INDEX(nodes!$C:$C,MATCH(B682,nodes!$A:$A,0))+RAND()*$B$1*2-$B$1,0)</f>
        <v>2143</v>
      </c>
      <c r="N682" s="1">
        <v>0.66666666666666696</v>
      </c>
      <c r="O682" t="s">
        <v>10</v>
      </c>
      <c r="P682" t="str">
        <f t="shared" si="112"/>
        <v>h</v>
      </c>
      <c r="Q682">
        <f t="shared" ca="1" si="113"/>
        <v>1020</v>
      </c>
      <c r="R682">
        <f t="shared" ca="1" si="114"/>
        <v>714</v>
      </c>
      <c r="T682" t="s">
        <v>11</v>
      </c>
      <c r="U682" t="str">
        <f t="shared" si="106"/>
        <v>&lt;person id="678" age="21"&gt; &lt;plan selected="yes"&gt;</v>
      </c>
      <c r="V682" t="str">
        <f t="shared" ca="1" si="107"/>
        <v>&lt;act type="h" x="1020" y="714" end_time="06:00:00" /&gt;</v>
      </c>
      <c r="W682" t="str">
        <f t="shared" si="108"/>
        <v>&lt;leg mode="car"&gt;&lt;/leg&gt;</v>
      </c>
      <c r="X682" t="str">
        <f t="shared" ca="1" si="109"/>
        <v>&lt;act type="w" x="954" y="2143" end_time="16:00:00" /&gt;</v>
      </c>
      <c r="Y682" t="str">
        <f t="shared" si="110"/>
        <v>&lt;leg mode="car"&gt;&lt;/leg&gt;</v>
      </c>
      <c r="Z682" t="str">
        <f t="shared" ca="1" si="111"/>
        <v>&lt;act type="h" x="1020" y="714" /&gt; &lt;/plan&gt; &lt;/person&gt;</v>
      </c>
    </row>
    <row r="683" spans="1:26" x14ac:dyDescent="0.25">
      <c r="A683">
        <v>11</v>
      </c>
      <c r="B683">
        <v>12</v>
      </c>
      <c r="D683">
        <v>679</v>
      </c>
      <c r="E683">
        <v>21</v>
      </c>
      <c r="F683" t="s">
        <v>37</v>
      </c>
      <c r="G683">
        <f ca="1">ROUND(INDEX(nodes!$B:$B,MATCH(A683,nodes!$A:$A,0))+RAND()*$B$1*2-$B$1,0)</f>
        <v>777</v>
      </c>
      <c r="H683">
        <f ca="1">ROUND(INDEX(nodes!$C:$C,MATCH(A683,nodes!$A:$A,0))+RAND()*$B$1*2-$B$1,0)</f>
        <v>1041</v>
      </c>
      <c r="I683" s="1">
        <v>0.25</v>
      </c>
      <c r="J683" t="s">
        <v>10</v>
      </c>
      <c r="K683" t="s">
        <v>38</v>
      </c>
      <c r="L683">
        <f ca="1">ROUND(INDEX(nodes!$B:$B,MATCH(B683,nodes!$A:$A,0))+RAND()*$B$1*2-$B$1,0)</f>
        <v>1247</v>
      </c>
      <c r="M683">
        <f ca="1">ROUND(INDEX(nodes!$C:$C,MATCH(B683,nodes!$A:$A,0))+RAND()*$B$1*2-$B$1,0)</f>
        <v>1796</v>
      </c>
      <c r="N683" s="1">
        <v>0.66666666666666696</v>
      </c>
      <c r="O683" t="s">
        <v>10</v>
      </c>
      <c r="P683" t="str">
        <f t="shared" si="112"/>
        <v>h</v>
      </c>
      <c r="Q683">
        <f t="shared" ca="1" si="113"/>
        <v>777</v>
      </c>
      <c r="R683">
        <f t="shared" ca="1" si="114"/>
        <v>1041</v>
      </c>
      <c r="T683" t="s">
        <v>11</v>
      </c>
      <c r="U683" t="str">
        <f t="shared" si="106"/>
        <v>&lt;person id="679" age="21"&gt; &lt;plan selected="yes"&gt;</v>
      </c>
      <c r="V683" t="str">
        <f t="shared" ca="1" si="107"/>
        <v>&lt;act type="h" x="777" y="1041" end_time="06:00:00" /&gt;</v>
      </c>
      <c r="W683" t="str">
        <f t="shared" si="108"/>
        <v>&lt;leg mode="car"&gt;&lt;/leg&gt;</v>
      </c>
      <c r="X683" t="str">
        <f t="shared" ca="1" si="109"/>
        <v>&lt;act type="w" x="1247" y="1796" end_time="16:00:00" /&gt;</v>
      </c>
      <c r="Y683" t="str">
        <f t="shared" si="110"/>
        <v>&lt;leg mode="car"&gt;&lt;/leg&gt;</v>
      </c>
      <c r="Z683" t="str">
        <f t="shared" ca="1" si="111"/>
        <v>&lt;act type="h" x="777" y="1041" /&gt; &lt;/plan&gt; &lt;/person&gt;</v>
      </c>
    </row>
    <row r="684" spans="1:26" x14ac:dyDescent="0.25">
      <c r="A684">
        <v>11</v>
      </c>
      <c r="B684">
        <v>12</v>
      </c>
      <c r="D684">
        <v>680</v>
      </c>
      <c r="E684">
        <v>21</v>
      </c>
      <c r="F684" t="s">
        <v>37</v>
      </c>
      <c r="G684">
        <f ca="1">ROUND(INDEX(nodes!$B:$B,MATCH(A684,nodes!$A:$A,0))+RAND()*$B$1*2-$B$1,0)</f>
        <v>713</v>
      </c>
      <c r="H684">
        <f ca="1">ROUND(INDEX(nodes!$C:$C,MATCH(A684,nodes!$A:$A,0))+RAND()*$B$1*2-$B$1,0)</f>
        <v>1164</v>
      </c>
      <c r="I684" s="1">
        <v>0.25</v>
      </c>
      <c r="J684" t="s">
        <v>10</v>
      </c>
      <c r="K684" t="s">
        <v>38</v>
      </c>
      <c r="L684">
        <f ca="1">ROUND(INDEX(nodes!$B:$B,MATCH(B684,nodes!$A:$A,0))+RAND()*$B$1*2-$B$1,0)</f>
        <v>1175</v>
      </c>
      <c r="M684">
        <f ca="1">ROUND(INDEX(nodes!$C:$C,MATCH(B684,nodes!$A:$A,0))+RAND()*$B$1*2-$B$1,0)</f>
        <v>1834</v>
      </c>
      <c r="N684" s="1">
        <v>0.66666666666666696</v>
      </c>
      <c r="O684" t="s">
        <v>10</v>
      </c>
      <c r="P684" t="str">
        <f t="shared" si="112"/>
        <v>h</v>
      </c>
      <c r="Q684">
        <f t="shared" ca="1" si="113"/>
        <v>713</v>
      </c>
      <c r="R684">
        <f t="shared" ca="1" si="114"/>
        <v>1164</v>
      </c>
      <c r="T684" t="s">
        <v>11</v>
      </c>
      <c r="U684" t="str">
        <f t="shared" si="106"/>
        <v>&lt;person id="680" age="21"&gt; &lt;plan selected="yes"&gt;</v>
      </c>
      <c r="V684" t="str">
        <f t="shared" ca="1" si="107"/>
        <v>&lt;act type="h" x="713" y="1164" end_time="06:00:00" /&gt;</v>
      </c>
      <c r="W684" t="str">
        <f t="shared" si="108"/>
        <v>&lt;leg mode="car"&gt;&lt;/leg&gt;</v>
      </c>
      <c r="X684" t="str">
        <f t="shared" ca="1" si="109"/>
        <v>&lt;act type="w" x="1175" y="1834" end_time="16:00:00" /&gt;</v>
      </c>
      <c r="Y684" t="str">
        <f t="shared" si="110"/>
        <v>&lt;leg mode="car"&gt;&lt;/leg&gt;</v>
      </c>
      <c r="Z684" t="str">
        <f t="shared" ca="1" si="111"/>
        <v>&lt;act type="h" x="713" y="1164" /&gt; &lt;/plan&gt; &lt;/person&gt;</v>
      </c>
    </row>
    <row r="685" spans="1:26" x14ac:dyDescent="0.25">
      <c r="A685">
        <v>11</v>
      </c>
      <c r="B685">
        <v>12</v>
      </c>
      <c r="D685">
        <v>681</v>
      </c>
      <c r="E685">
        <v>21</v>
      </c>
      <c r="F685" t="s">
        <v>37</v>
      </c>
      <c r="G685">
        <f ca="1">ROUND(INDEX(nodes!$B:$B,MATCH(A685,nodes!$A:$A,0))+RAND()*$B$1*2-$B$1,0)</f>
        <v>1062</v>
      </c>
      <c r="H685">
        <f ca="1">ROUND(INDEX(nodes!$C:$C,MATCH(A685,nodes!$A:$A,0))+RAND()*$B$1*2-$B$1,0)</f>
        <v>1029</v>
      </c>
      <c r="I685" s="1">
        <v>0.25</v>
      </c>
      <c r="J685" t="s">
        <v>10</v>
      </c>
      <c r="K685" t="s">
        <v>38</v>
      </c>
      <c r="L685">
        <f ca="1">ROUND(INDEX(nodes!$B:$B,MATCH(B685,nodes!$A:$A,0))+RAND()*$B$1*2-$B$1,0)</f>
        <v>1062</v>
      </c>
      <c r="M685">
        <f ca="1">ROUND(INDEX(nodes!$C:$C,MATCH(B685,nodes!$A:$A,0))+RAND()*$B$1*2-$B$1,0)</f>
        <v>1944</v>
      </c>
      <c r="N685" s="1">
        <v>0.66666666666666696</v>
      </c>
      <c r="O685" t="s">
        <v>10</v>
      </c>
      <c r="P685" t="str">
        <f t="shared" si="112"/>
        <v>h</v>
      </c>
      <c r="Q685">
        <f t="shared" ca="1" si="113"/>
        <v>1062</v>
      </c>
      <c r="R685">
        <f t="shared" ca="1" si="114"/>
        <v>1029</v>
      </c>
      <c r="T685" t="s">
        <v>11</v>
      </c>
      <c r="U685" t="str">
        <f t="shared" si="106"/>
        <v>&lt;person id="681" age="21"&gt; &lt;plan selected="yes"&gt;</v>
      </c>
      <c r="V685" t="str">
        <f t="shared" ca="1" si="107"/>
        <v>&lt;act type="h" x="1062" y="1029" end_time="06:00:00" /&gt;</v>
      </c>
      <c r="W685" t="str">
        <f t="shared" si="108"/>
        <v>&lt;leg mode="car"&gt;&lt;/leg&gt;</v>
      </c>
      <c r="X685" t="str">
        <f t="shared" ca="1" si="109"/>
        <v>&lt;act type="w" x="1062" y="1944" end_time="16:00:00" /&gt;</v>
      </c>
      <c r="Y685" t="str">
        <f t="shared" si="110"/>
        <v>&lt;leg mode="car"&gt;&lt;/leg&gt;</v>
      </c>
      <c r="Z685" t="str">
        <f t="shared" ca="1" si="111"/>
        <v>&lt;act type="h" x="1062" y="1029" /&gt; &lt;/plan&gt; &lt;/person&gt;</v>
      </c>
    </row>
    <row r="686" spans="1:26" x14ac:dyDescent="0.25">
      <c r="A686">
        <v>11</v>
      </c>
      <c r="B686">
        <v>12</v>
      </c>
      <c r="D686">
        <v>682</v>
      </c>
      <c r="E686">
        <v>21</v>
      </c>
      <c r="F686" t="s">
        <v>37</v>
      </c>
      <c r="G686">
        <f ca="1">ROUND(INDEX(nodes!$B:$B,MATCH(A686,nodes!$A:$A,0))+RAND()*$B$1*2-$B$1,0)</f>
        <v>1151</v>
      </c>
      <c r="H686">
        <f ca="1">ROUND(INDEX(nodes!$C:$C,MATCH(A686,nodes!$A:$A,0))+RAND()*$B$1*2-$B$1,0)</f>
        <v>951</v>
      </c>
      <c r="I686" s="1">
        <v>0.25</v>
      </c>
      <c r="J686" t="s">
        <v>10</v>
      </c>
      <c r="K686" t="s">
        <v>38</v>
      </c>
      <c r="L686">
        <f ca="1">ROUND(INDEX(nodes!$B:$B,MATCH(B686,nodes!$A:$A,0))+RAND()*$B$1*2-$B$1,0)</f>
        <v>1140</v>
      </c>
      <c r="M686">
        <f ca="1">ROUND(INDEX(nodes!$C:$C,MATCH(B686,nodes!$A:$A,0))+RAND()*$B$1*2-$B$1,0)</f>
        <v>2096</v>
      </c>
      <c r="N686" s="1">
        <v>0.66666666666666696</v>
      </c>
      <c r="O686" t="s">
        <v>10</v>
      </c>
      <c r="P686" t="str">
        <f t="shared" si="112"/>
        <v>h</v>
      </c>
      <c r="Q686">
        <f t="shared" ca="1" si="113"/>
        <v>1151</v>
      </c>
      <c r="R686">
        <f t="shared" ca="1" si="114"/>
        <v>951</v>
      </c>
      <c r="T686" t="s">
        <v>11</v>
      </c>
      <c r="U686" t="str">
        <f t="shared" si="106"/>
        <v>&lt;person id="682" age="21"&gt; &lt;plan selected="yes"&gt;</v>
      </c>
      <c r="V686" t="str">
        <f t="shared" ca="1" si="107"/>
        <v>&lt;act type="h" x="1151" y="951" end_time="06:00:00" /&gt;</v>
      </c>
      <c r="W686" t="str">
        <f t="shared" si="108"/>
        <v>&lt;leg mode="car"&gt;&lt;/leg&gt;</v>
      </c>
      <c r="X686" t="str">
        <f t="shared" ca="1" si="109"/>
        <v>&lt;act type="w" x="1140" y="2096" end_time="16:00:00" /&gt;</v>
      </c>
      <c r="Y686" t="str">
        <f t="shared" si="110"/>
        <v>&lt;leg mode="car"&gt;&lt;/leg&gt;</v>
      </c>
      <c r="Z686" t="str">
        <f t="shared" ca="1" si="111"/>
        <v>&lt;act type="h" x="1151" y="951" /&gt; &lt;/plan&gt; &lt;/person&gt;</v>
      </c>
    </row>
    <row r="687" spans="1:26" x14ac:dyDescent="0.25">
      <c r="A687">
        <v>11</v>
      </c>
      <c r="B687">
        <v>12</v>
      </c>
      <c r="D687">
        <v>683</v>
      </c>
      <c r="E687">
        <v>21</v>
      </c>
      <c r="F687" t="s">
        <v>37</v>
      </c>
      <c r="G687">
        <f ca="1">ROUND(INDEX(nodes!$B:$B,MATCH(A687,nodes!$A:$A,0))+RAND()*$B$1*2-$B$1,0)</f>
        <v>1260</v>
      </c>
      <c r="H687">
        <f ca="1">ROUND(INDEX(nodes!$C:$C,MATCH(A687,nodes!$A:$A,0))+RAND()*$B$1*2-$B$1,0)</f>
        <v>1109</v>
      </c>
      <c r="I687" s="1">
        <v>0.25</v>
      </c>
      <c r="J687" t="s">
        <v>10</v>
      </c>
      <c r="K687" t="s">
        <v>38</v>
      </c>
      <c r="L687">
        <f ca="1">ROUND(INDEX(nodes!$B:$B,MATCH(B687,nodes!$A:$A,0))+RAND()*$B$1*2-$B$1,0)</f>
        <v>1034</v>
      </c>
      <c r="M687">
        <f ca="1">ROUND(INDEX(nodes!$C:$C,MATCH(B687,nodes!$A:$A,0))+RAND()*$B$1*2-$B$1,0)</f>
        <v>1722</v>
      </c>
      <c r="N687" s="1">
        <v>0.66666666666666696</v>
      </c>
      <c r="O687" t="s">
        <v>10</v>
      </c>
      <c r="P687" t="str">
        <f t="shared" si="112"/>
        <v>h</v>
      </c>
      <c r="Q687">
        <f t="shared" ca="1" si="113"/>
        <v>1260</v>
      </c>
      <c r="R687">
        <f t="shared" ca="1" si="114"/>
        <v>1109</v>
      </c>
      <c r="T687" t="s">
        <v>11</v>
      </c>
      <c r="U687" t="str">
        <f t="shared" si="106"/>
        <v>&lt;person id="683" age="21"&gt; &lt;plan selected="yes"&gt;</v>
      </c>
      <c r="V687" t="str">
        <f t="shared" ca="1" si="107"/>
        <v>&lt;act type="h" x="1260" y="1109" end_time="06:00:00" /&gt;</v>
      </c>
      <c r="W687" t="str">
        <f t="shared" si="108"/>
        <v>&lt;leg mode="car"&gt;&lt;/leg&gt;</v>
      </c>
      <c r="X687" t="str">
        <f t="shared" ca="1" si="109"/>
        <v>&lt;act type="w" x="1034" y="1722" end_time="16:00:00" /&gt;</v>
      </c>
      <c r="Y687" t="str">
        <f t="shared" si="110"/>
        <v>&lt;leg mode="car"&gt;&lt;/leg&gt;</v>
      </c>
      <c r="Z687" t="str">
        <f t="shared" ca="1" si="111"/>
        <v>&lt;act type="h" x="1260" y="1109" /&gt; &lt;/plan&gt; &lt;/person&gt;</v>
      </c>
    </row>
    <row r="688" spans="1:26" x14ac:dyDescent="0.25">
      <c r="A688">
        <v>11</v>
      </c>
      <c r="B688">
        <v>12</v>
      </c>
      <c r="D688">
        <v>684</v>
      </c>
      <c r="E688">
        <v>21</v>
      </c>
      <c r="F688" t="s">
        <v>37</v>
      </c>
      <c r="G688">
        <f ca="1">ROUND(INDEX(nodes!$B:$B,MATCH(A688,nodes!$A:$A,0))+RAND()*$B$1*2-$B$1,0)</f>
        <v>1178</v>
      </c>
      <c r="H688">
        <f ca="1">ROUND(INDEX(nodes!$C:$C,MATCH(A688,nodes!$A:$A,0))+RAND()*$B$1*2-$B$1,0)</f>
        <v>1133</v>
      </c>
      <c r="I688" s="1">
        <v>0.25</v>
      </c>
      <c r="J688" t="s">
        <v>10</v>
      </c>
      <c r="K688" t="s">
        <v>38</v>
      </c>
      <c r="L688">
        <f ca="1">ROUND(INDEX(nodes!$B:$B,MATCH(B688,nodes!$A:$A,0))+RAND()*$B$1*2-$B$1,0)</f>
        <v>808</v>
      </c>
      <c r="M688">
        <f ca="1">ROUND(INDEX(nodes!$C:$C,MATCH(B688,nodes!$A:$A,0))+RAND()*$B$1*2-$B$1,0)</f>
        <v>2103</v>
      </c>
      <c r="N688" s="1">
        <v>0.66666666666666696</v>
      </c>
      <c r="O688" t="s">
        <v>10</v>
      </c>
      <c r="P688" t="str">
        <f t="shared" si="112"/>
        <v>h</v>
      </c>
      <c r="Q688">
        <f t="shared" ca="1" si="113"/>
        <v>1178</v>
      </c>
      <c r="R688">
        <f t="shared" ca="1" si="114"/>
        <v>1133</v>
      </c>
      <c r="T688" t="s">
        <v>11</v>
      </c>
      <c r="U688" t="str">
        <f t="shared" si="106"/>
        <v>&lt;person id="684" age="21"&gt; &lt;plan selected="yes"&gt;</v>
      </c>
      <c r="V688" t="str">
        <f t="shared" ca="1" si="107"/>
        <v>&lt;act type="h" x="1178" y="1133" end_time="06:00:00" /&gt;</v>
      </c>
      <c r="W688" t="str">
        <f t="shared" si="108"/>
        <v>&lt;leg mode="car"&gt;&lt;/leg&gt;</v>
      </c>
      <c r="X688" t="str">
        <f t="shared" ca="1" si="109"/>
        <v>&lt;act type="w" x="808" y="2103" end_time="16:00:00" /&gt;</v>
      </c>
      <c r="Y688" t="str">
        <f t="shared" si="110"/>
        <v>&lt;leg mode="car"&gt;&lt;/leg&gt;</v>
      </c>
      <c r="Z688" t="str">
        <f t="shared" ca="1" si="111"/>
        <v>&lt;act type="h" x="1178" y="1133" /&gt; &lt;/plan&gt; &lt;/person&gt;</v>
      </c>
    </row>
    <row r="689" spans="1:26" x14ac:dyDescent="0.25">
      <c r="A689">
        <v>11</v>
      </c>
      <c r="B689">
        <v>12</v>
      </c>
      <c r="D689">
        <v>685</v>
      </c>
      <c r="E689">
        <v>21</v>
      </c>
      <c r="F689" t="s">
        <v>37</v>
      </c>
      <c r="G689">
        <f ca="1">ROUND(INDEX(nodes!$B:$B,MATCH(A689,nodes!$A:$A,0))+RAND()*$B$1*2-$B$1,0)</f>
        <v>1212</v>
      </c>
      <c r="H689">
        <f ca="1">ROUND(INDEX(nodes!$C:$C,MATCH(A689,nodes!$A:$A,0))+RAND()*$B$1*2-$B$1,0)</f>
        <v>713</v>
      </c>
      <c r="I689" s="1">
        <v>0.25</v>
      </c>
      <c r="J689" t="s">
        <v>10</v>
      </c>
      <c r="K689" t="s">
        <v>38</v>
      </c>
      <c r="L689">
        <f ca="1">ROUND(INDEX(nodes!$B:$B,MATCH(B689,nodes!$A:$A,0))+RAND()*$B$1*2-$B$1,0)</f>
        <v>885</v>
      </c>
      <c r="M689">
        <f ca="1">ROUND(INDEX(nodes!$C:$C,MATCH(B689,nodes!$A:$A,0))+RAND()*$B$1*2-$B$1,0)</f>
        <v>1737</v>
      </c>
      <c r="N689" s="1">
        <v>0.66666666666666696</v>
      </c>
      <c r="O689" t="s">
        <v>10</v>
      </c>
      <c r="P689" t="str">
        <f t="shared" si="112"/>
        <v>h</v>
      </c>
      <c r="Q689">
        <f t="shared" ca="1" si="113"/>
        <v>1212</v>
      </c>
      <c r="R689">
        <f t="shared" ca="1" si="114"/>
        <v>713</v>
      </c>
      <c r="T689" t="s">
        <v>11</v>
      </c>
      <c r="U689" t="str">
        <f t="shared" si="106"/>
        <v>&lt;person id="685" age="21"&gt; &lt;plan selected="yes"&gt;</v>
      </c>
      <c r="V689" t="str">
        <f t="shared" ca="1" si="107"/>
        <v>&lt;act type="h" x="1212" y="713" end_time="06:00:00" /&gt;</v>
      </c>
      <c r="W689" t="str">
        <f t="shared" si="108"/>
        <v>&lt;leg mode="car"&gt;&lt;/leg&gt;</v>
      </c>
      <c r="X689" t="str">
        <f t="shared" ca="1" si="109"/>
        <v>&lt;act type="w" x="885" y="1737" end_time="16:00:00" /&gt;</v>
      </c>
      <c r="Y689" t="str">
        <f t="shared" si="110"/>
        <v>&lt;leg mode="car"&gt;&lt;/leg&gt;</v>
      </c>
      <c r="Z689" t="str">
        <f t="shared" ca="1" si="111"/>
        <v>&lt;act type="h" x="1212" y="713" /&gt; &lt;/plan&gt; &lt;/person&gt;</v>
      </c>
    </row>
    <row r="690" spans="1:26" x14ac:dyDescent="0.25">
      <c r="A690">
        <v>11</v>
      </c>
      <c r="B690">
        <v>12</v>
      </c>
      <c r="D690">
        <v>686</v>
      </c>
      <c r="E690">
        <v>21</v>
      </c>
      <c r="F690" t="s">
        <v>37</v>
      </c>
      <c r="G690">
        <f ca="1">ROUND(INDEX(nodes!$B:$B,MATCH(A690,nodes!$A:$A,0))+RAND()*$B$1*2-$B$1,0)</f>
        <v>744</v>
      </c>
      <c r="H690">
        <f ca="1">ROUND(INDEX(nodes!$C:$C,MATCH(A690,nodes!$A:$A,0))+RAND()*$B$1*2-$B$1,0)</f>
        <v>856</v>
      </c>
      <c r="I690" s="1">
        <v>0.25</v>
      </c>
      <c r="J690" t="s">
        <v>10</v>
      </c>
      <c r="K690" t="s">
        <v>38</v>
      </c>
      <c r="L690">
        <f ca="1">ROUND(INDEX(nodes!$B:$B,MATCH(B690,nodes!$A:$A,0))+RAND()*$B$1*2-$B$1,0)</f>
        <v>1006</v>
      </c>
      <c r="M690">
        <f ca="1">ROUND(INDEX(nodes!$C:$C,MATCH(B690,nodes!$A:$A,0))+RAND()*$B$1*2-$B$1,0)</f>
        <v>2043</v>
      </c>
      <c r="N690" s="1">
        <v>0.66666666666666696</v>
      </c>
      <c r="O690" t="s">
        <v>10</v>
      </c>
      <c r="P690" t="str">
        <f t="shared" si="112"/>
        <v>h</v>
      </c>
      <c r="Q690">
        <f t="shared" ca="1" si="113"/>
        <v>744</v>
      </c>
      <c r="R690">
        <f t="shared" ca="1" si="114"/>
        <v>856</v>
      </c>
      <c r="T690" t="s">
        <v>11</v>
      </c>
      <c r="U690" t="str">
        <f t="shared" si="106"/>
        <v>&lt;person id="686" age="21"&gt; &lt;plan selected="yes"&gt;</v>
      </c>
      <c r="V690" t="str">
        <f t="shared" ca="1" si="107"/>
        <v>&lt;act type="h" x="744" y="856" end_time="06:00:00" /&gt;</v>
      </c>
      <c r="W690" t="str">
        <f t="shared" si="108"/>
        <v>&lt;leg mode="car"&gt;&lt;/leg&gt;</v>
      </c>
      <c r="X690" t="str">
        <f t="shared" ca="1" si="109"/>
        <v>&lt;act type="w" x="1006" y="2043" end_time="16:00:00" /&gt;</v>
      </c>
      <c r="Y690" t="str">
        <f t="shared" si="110"/>
        <v>&lt;leg mode="car"&gt;&lt;/leg&gt;</v>
      </c>
      <c r="Z690" t="str">
        <f t="shared" ca="1" si="111"/>
        <v>&lt;act type="h" x="744" y="856" /&gt; &lt;/plan&gt; &lt;/person&gt;</v>
      </c>
    </row>
    <row r="691" spans="1:26" x14ac:dyDescent="0.25">
      <c r="A691">
        <v>11</v>
      </c>
      <c r="B691">
        <v>12</v>
      </c>
      <c r="D691">
        <v>687</v>
      </c>
      <c r="E691">
        <v>21</v>
      </c>
      <c r="F691" t="s">
        <v>37</v>
      </c>
      <c r="G691">
        <f ca="1">ROUND(INDEX(nodes!$B:$B,MATCH(A691,nodes!$A:$A,0))+RAND()*$B$1*2-$B$1,0)</f>
        <v>732</v>
      </c>
      <c r="H691">
        <f ca="1">ROUND(INDEX(nodes!$C:$C,MATCH(A691,nodes!$A:$A,0))+RAND()*$B$1*2-$B$1,0)</f>
        <v>1223</v>
      </c>
      <c r="I691" s="1">
        <v>0.25</v>
      </c>
      <c r="J691" t="s">
        <v>10</v>
      </c>
      <c r="K691" t="s">
        <v>38</v>
      </c>
      <c r="L691">
        <f ca="1">ROUND(INDEX(nodes!$B:$B,MATCH(B691,nodes!$A:$A,0))+RAND()*$B$1*2-$B$1,0)</f>
        <v>935</v>
      </c>
      <c r="M691">
        <f ca="1">ROUND(INDEX(nodes!$C:$C,MATCH(B691,nodes!$A:$A,0))+RAND()*$B$1*2-$B$1,0)</f>
        <v>2128</v>
      </c>
      <c r="N691" s="1">
        <v>0.66666666666666696</v>
      </c>
      <c r="O691" t="s">
        <v>10</v>
      </c>
      <c r="P691" t="str">
        <f t="shared" si="112"/>
        <v>h</v>
      </c>
      <c r="Q691">
        <f t="shared" ca="1" si="113"/>
        <v>732</v>
      </c>
      <c r="R691">
        <f t="shared" ca="1" si="114"/>
        <v>1223</v>
      </c>
      <c r="T691" t="s">
        <v>11</v>
      </c>
      <c r="U691" t="str">
        <f t="shared" si="106"/>
        <v>&lt;person id="687" age="21"&gt; &lt;plan selected="yes"&gt;</v>
      </c>
      <c r="V691" t="str">
        <f t="shared" ca="1" si="107"/>
        <v>&lt;act type="h" x="732" y="1223" end_time="06:00:00" /&gt;</v>
      </c>
      <c r="W691" t="str">
        <f t="shared" si="108"/>
        <v>&lt;leg mode="car"&gt;&lt;/leg&gt;</v>
      </c>
      <c r="X691" t="str">
        <f t="shared" ca="1" si="109"/>
        <v>&lt;act type="w" x="935" y="2128" end_time="16:00:00" /&gt;</v>
      </c>
      <c r="Y691" t="str">
        <f t="shared" si="110"/>
        <v>&lt;leg mode="car"&gt;&lt;/leg&gt;</v>
      </c>
      <c r="Z691" t="str">
        <f t="shared" ca="1" si="111"/>
        <v>&lt;act type="h" x="732" y="1223" /&gt; &lt;/plan&gt; &lt;/person&gt;</v>
      </c>
    </row>
    <row r="692" spans="1:26" x14ac:dyDescent="0.25">
      <c r="A692">
        <v>11</v>
      </c>
      <c r="B692">
        <v>12</v>
      </c>
      <c r="D692">
        <v>688</v>
      </c>
      <c r="E692">
        <v>21</v>
      </c>
      <c r="F692" t="s">
        <v>37</v>
      </c>
      <c r="G692">
        <f ca="1">ROUND(INDEX(nodes!$B:$B,MATCH(A692,nodes!$A:$A,0))+RAND()*$B$1*2-$B$1,0)</f>
        <v>976</v>
      </c>
      <c r="H692">
        <f ca="1">ROUND(INDEX(nodes!$C:$C,MATCH(A692,nodes!$A:$A,0))+RAND()*$B$1*2-$B$1,0)</f>
        <v>807</v>
      </c>
      <c r="I692" s="1">
        <v>0.25</v>
      </c>
      <c r="J692" t="s">
        <v>10</v>
      </c>
      <c r="K692" t="s">
        <v>38</v>
      </c>
      <c r="L692">
        <f ca="1">ROUND(INDEX(nodes!$B:$B,MATCH(B692,nodes!$A:$A,0))+RAND()*$B$1*2-$B$1,0)</f>
        <v>771</v>
      </c>
      <c r="M692">
        <f ca="1">ROUND(INDEX(nodes!$C:$C,MATCH(B692,nodes!$A:$A,0))+RAND()*$B$1*2-$B$1,0)</f>
        <v>2147</v>
      </c>
      <c r="N692" s="1">
        <v>0.66666666666666696</v>
      </c>
      <c r="O692" t="s">
        <v>10</v>
      </c>
      <c r="P692" t="str">
        <f t="shared" si="112"/>
        <v>h</v>
      </c>
      <c r="Q692">
        <f t="shared" ca="1" si="113"/>
        <v>976</v>
      </c>
      <c r="R692">
        <f t="shared" ca="1" si="114"/>
        <v>807</v>
      </c>
      <c r="T692" t="s">
        <v>11</v>
      </c>
      <c r="U692" t="str">
        <f t="shared" si="106"/>
        <v>&lt;person id="688" age="21"&gt; &lt;plan selected="yes"&gt;</v>
      </c>
      <c r="V692" t="str">
        <f t="shared" ca="1" si="107"/>
        <v>&lt;act type="h" x="976" y="807" end_time="06:00:00" /&gt;</v>
      </c>
      <c r="W692" t="str">
        <f t="shared" si="108"/>
        <v>&lt;leg mode="car"&gt;&lt;/leg&gt;</v>
      </c>
      <c r="X692" t="str">
        <f t="shared" ca="1" si="109"/>
        <v>&lt;act type="w" x="771" y="2147" end_time="16:00:00" /&gt;</v>
      </c>
      <c r="Y692" t="str">
        <f t="shared" si="110"/>
        <v>&lt;leg mode="car"&gt;&lt;/leg&gt;</v>
      </c>
      <c r="Z692" t="str">
        <f t="shared" ca="1" si="111"/>
        <v>&lt;act type="h" x="976" y="807" /&gt; &lt;/plan&gt; &lt;/person&gt;</v>
      </c>
    </row>
    <row r="693" spans="1:26" x14ac:dyDescent="0.25">
      <c r="A693">
        <v>11</v>
      </c>
      <c r="B693">
        <v>12</v>
      </c>
      <c r="D693">
        <v>689</v>
      </c>
      <c r="E693">
        <v>21</v>
      </c>
      <c r="F693" t="s">
        <v>37</v>
      </c>
      <c r="G693">
        <f ca="1">ROUND(INDEX(nodes!$B:$B,MATCH(A693,nodes!$A:$A,0))+RAND()*$B$1*2-$B$1,0)</f>
        <v>922</v>
      </c>
      <c r="H693">
        <f ca="1">ROUND(INDEX(nodes!$C:$C,MATCH(A693,nodes!$A:$A,0))+RAND()*$B$1*2-$B$1,0)</f>
        <v>1014</v>
      </c>
      <c r="I693" s="1">
        <v>0.25</v>
      </c>
      <c r="J693" t="s">
        <v>10</v>
      </c>
      <c r="K693" t="s">
        <v>38</v>
      </c>
      <c r="L693">
        <f ca="1">ROUND(INDEX(nodes!$B:$B,MATCH(B693,nodes!$A:$A,0))+RAND()*$B$1*2-$B$1,0)</f>
        <v>1098</v>
      </c>
      <c r="M693">
        <f ca="1">ROUND(INDEX(nodes!$C:$C,MATCH(B693,nodes!$A:$A,0))+RAND()*$B$1*2-$B$1,0)</f>
        <v>2180</v>
      </c>
      <c r="N693" s="1">
        <v>0.66666666666666696</v>
      </c>
      <c r="O693" t="s">
        <v>10</v>
      </c>
      <c r="P693" t="str">
        <f t="shared" si="112"/>
        <v>h</v>
      </c>
      <c r="Q693">
        <f t="shared" ca="1" si="113"/>
        <v>922</v>
      </c>
      <c r="R693">
        <f t="shared" ca="1" si="114"/>
        <v>1014</v>
      </c>
      <c r="T693" t="s">
        <v>11</v>
      </c>
      <c r="U693" t="str">
        <f t="shared" si="106"/>
        <v>&lt;person id="689" age="21"&gt; &lt;plan selected="yes"&gt;</v>
      </c>
      <c r="V693" t="str">
        <f t="shared" ca="1" si="107"/>
        <v>&lt;act type="h" x="922" y="1014" end_time="06:00:00" /&gt;</v>
      </c>
      <c r="W693" t="str">
        <f t="shared" si="108"/>
        <v>&lt;leg mode="car"&gt;&lt;/leg&gt;</v>
      </c>
      <c r="X693" t="str">
        <f t="shared" ca="1" si="109"/>
        <v>&lt;act type="w" x="1098" y="2180" end_time="16:00:00" /&gt;</v>
      </c>
      <c r="Y693" t="str">
        <f t="shared" si="110"/>
        <v>&lt;leg mode="car"&gt;&lt;/leg&gt;</v>
      </c>
      <c r="Z693" t="str">
        <f t="shared" ca="1" si="111"/>
        <v>&lt;act type="h" x="922" y="1014" /&gt; &lt;/plan&gt; &lt;/person&gt;</v>
      </c>
    </row>
    <row r="694" spans="1:26" x14ac:dyDescent="0.25">
      <c r="A694">
        <v>11</v>
      </c>
      <c r="B694">
        <v>12</v>
      </c>
      <c r="D694">
        <v>690</v>
      </c>
      <c r="E694">
        <v>21</v>
      </c>
      <c r="F694" t="s">
        <v>37</v>
      </c>
      <c r="G694">
        <f ca="1">ROUND(INDEX(nodes!$B:$B,MATCH(A694,nodes!$A:$A,0))+RAND()*$B$1*2-$B$1,0)</f>
        <v>743</v>
      </c>
      <c r="H694">
        <f ca="1">ROUND(INDEX(nodes!$C:$C,MATCH(A694,nodes!$A:$A,0))+RAND()*$B$1*2-$B$1,0)</f>
        <v>794</v>
      </c>
      <c r="I694" s="1">
        <v>0.25</v>
      </c>
      <c r="J694" t="s">
        <v>10</v>
      </c>
      <c r="K694" t="s">
        <v>38</v>
      </c>
      <c r="L694">
        <f ca="1">ROUND(INDEX(nodes!$B:$B,MATCH(B694,nodes!$A:$A,0))+RAND()*$B$1*2-$B$1,0)</f>
        <v>956</v>
      </c>
      <c r="M694">
        <f ca="1">ROUND(INDEX(nodes!$C:$C,MATCH(B694,nodes!$A:$A,0))+RAND()*$B$1*2-$B$1,0)</f>
        <v>1814</v>
      </c>
      <c r="N694" s="1">
        <v>0.66666666666666696</v>
      </c>
      <c r="O694" t="s">
        <v>10</v>
      </c>
      <c r="P694" t="str">
        <f t="shared" si="112"/>
        <v>h</v>
      </c>
      <c r="Q694">
        <f t="shared" ca="1" si="113"/>
        <v>743</v>
      </c>
      <c r="R694">
        <f t="shared" ca="1" si="114"/>
        <v>794</v>
      </c>
      <c r="T694" t="s">
        <v>11</v>
      </c>
      <c r="U694" t="str">
        <f t="shared" si="106"/>
        <v>&lt;person id="690" age="21"&gt; &lt;plan selected="yes"&gt;</v>
      </c>
      <c r="V694" t="str">
        <f t="shared" ca="1" si="107"/>
        <v>&lt;act type="h" x="743" y="794" end_time="06:00:00" /&gt;</v>
      </c>
      <c r="W694" t="str">
        <f t="shared" si="108"/>
        <v>&lt;leg mode="car"&gt;&lt;/leg&gt;</v>
      </c>
      <c r="X694" t="str">
        <f t="shared" ca="1" si="109"/>
        <v>&lt;act type="w" x="956" y="1814" end_time="16:00:00" /&gt;</v>
      </c>
      <c r="Y694" t="str">
        <f t="shared" si="110"/>
        <v>&lt;leg mode="car"&gt;&lt;/leg&gt;</v>
      </c>
      <c r="Z694" t="str">
        <f t="shared" ca="1" si="111"/>
        <v>&lt;act type="h" x="743" y="794" /&gt; &lt;/plan&gt; &lt;/person&gt;</v>
      </c>
    </row>
    <row r="695" spans="1:26" x14ac:dyDescent="0.25">
      <c r="A695">
        <v>11</v>
      </c>
      <c r="B695">
        <v>12</v>
      </c>
      <c r="D695">
        <v>691</v>
      </c>
      <c r="E695">
        <v>21</v>
      </c>
      <c r="F695" t="s">
        <v>37</v>
      </c>
      <c r="G695">
        <f ca="1">ROUND(INDEX(nodes!$B:$B,MATCH(A695,nodes!$A:$A,0))+RAND()*$B$1*2-$B$1,0)</f>
        <v>943</v>
      </c>
      <c r="H695">
        <f ca="1">ROUND(INDEX(nodes!$C:$C,MATCH(A695,nodes!$A:$A,0))+RAND()*$B$1*2-$B$1,0)</f>
        <v>1098</v>
      </c>
      <c r="I695" s="1">
        <v>0.25</v>
      </c>
      <c r="J695" t="s">
        <v>10</v>
      </c>
      <c r="K695" t="s">
        <v>38</v>
      </c>
      <c r="L695">
        <f ca="1">ROUND(INDEX(nodes!$B:$B,MATCH(B695,nodes!$A:$A,0))+RAND()*$B$1*2-$B$1,0)</f>
        <v>1112</v>
      </c>
      <c r="M695">
        <f ca="1">ROUND(INDEX(nodes!$C:$C,MATCH(B695,nodes!$A:$A,0))+RAND()*$B$1*2-$B$1,0)</f>
        <v>1796</v>
      </c>
      <c r="N695" s="1">
        <v>0.66666666666666696</v>
      </c>
      <c r="O695" t="s">
        <v>10</v>
      </c>
      <c r="P695" t="str">
        <f t="shared" si="112"/>
        <v>h</v>
      </c>
      <c r="Q695">
        <f t="shared" ca="1" si="113"/>
        <v>943</v>
      </c>
      <c r="R695">
        <f t="shared" ca="1" si="114"/>
        <v>1098</v>
      </c>
      <c r="T695" t="s">
        <v>11</v>
      </c>
      <c r="U695" t="str">
        <f t="shared" si="106"/>
        <v>&lt;person id="691" age="21"&gt; &lt;plan selected="yes"&gt;</v>
      </c>
      <c r="V695" t="str">
        <f t="shared" ca="1" si="107"/>
        <v>&lt;act type="h" x="943" y="1098" end_time="06:00:00" /&gt;</v>
      </c>
      <c r="W695" t="str">
        <f t="shared" si="108"/>
        <v>&lt;leg mode="car"&gt;&lt;/leg&gt;</v>
      </c>
      <c r="X695" t="str">
        <f t="shared" ca="1" si="109"/>
        <v>&lt;act type="w" x="1112" y="1796" end_time="16:00:00" /&gt;</v>
      </c>
      <c r="Y695" t="str">
        <f t="shared" si="110"/>
        <v>&lt;leg mode="car"&gt;&lt;/leg&gt;</v>
      </c>
      <c r="Z695" t="str">
        <f t="shared" ca="1" si="111"/>
        <v>&lt;act type="h" x="943" y="1098" /&gt; &lt;/plan&gt; &lt;/person&gt;</v>
      </c>
    </row>
    <row r="696" spans="1:26" x14ac:dyDescent="0.25">
      <c r="A696">
        <v>11</v>
      </c>
      <c r="B696">
        <v>12</v>
      </c>
      <c r="D696">
        <v>692</v>
      </c>
      <c r="E696">
        <v>21</v>
      </c>
      <c r="F696" t="s">
        <v>37</v>
      </c>
      <c r="G696">
        <f ca="1">ROUND(INDEX(nodes!$B:$B,MATCH(A696,nodes!$A:$A,0))+RAND()*$B$1*2-$B$1,0)</f>
        <v>1081</v>
      </c>
      <c r="H696">
        <f ca="1">ROUND(INDEX(nodes!$C:$C,MATCH(A696,nodes!$A:$A,0))+RAND()*$B$1*2-$B$1,0)</f>
        <v>900</v>
      </c>
      <c r="I696" s="1">
        <v>0.25</v>
      </c>
      <c r="J696" t="s">
        <v>10</v>
      </c>
      <c r="K696" t="s">
        <v>38</v>
      </c>
      <c r="L696">
        <f ca="1">ROUND(INDEX(nodes!$B:$B,MATCH(B696,nodes!$A:$A,0))+RAND()*$B$1*2-$B$1,0)</f>
        <v>1089</v>
      </c>
      <c r="M696">
        <f ca="1">ROUND(INDEX(nodes!$C:$C,MATCH(B696,nodes!$A:$A,0))+RAND()*$B$1*2-$B$1,0)</f>
        <v>2189</v>
      </c>
      <c r="N696" s="1">
        <v>0.66666666666666696</v>
      </c>
      <c r="O696" t="s">
        <v>10</v>
      </c>
      <c r="P696" t="str">
        <f t="shared" si="112"/>
        <v>h</v>
      </c>
      <c r="Q696">
        <f t="shared" ca="1" si="113"/>
        <v>1081</v>
      </c>
      <c r="R696">
        <f t="shared" ca="1" si="114"/>
        <v>900</v>
      </c>
      <c r="T696" t="s">
        <v>11</v>
      </c>
      <c r="U696" t="str">
        <f t="shared" si="106"/>
        <v>&lt;person id="692" age="21"&gt; &lt;plan selected="yes"&gt;</v>
      </c>
      <c r="V696" t="str">
        <f t="shared" ca="1" si="107"/>
        <v>&lt;act type="h" x="1081" y="900" end_time="06:00:00" /&gt;</v>
      </c>
      <c r="W696" t="str">
        <f t="shared" si="108"/>
        <v>&lt;leg mode="car"&gt;&lt;/leg&gt;</v>
      </c>
      <c r="X696" t="str">
        <f t="shared" ca="1" si="109"/>
        <v>&lt;act type="w" x="1089" y="2189" end_time="16:00:00" /&gt;</v>
      </c>
      <c r="Y696" t="str">
        <f t="shared" si="110"/>
        <v>&lt;leg mode="car"&gt;&lt;/leg&gt;</v>
      </c>
      <c r="Z696" t="str">
        <f t="shared" ca="1" si="111"/>
        <v>&lt;act type="h" x="1081" y="900" /&gt; &lt;/plan&gt; &lt;/person&gt;</v>
      </c>
    </row>
    <row r="697" spans="1:26" x14ac:dyDescent="0.25">
      <c r="A697">
        <v>11</v>
      </c>
      <c r="B697">
        <v>12</v>
      </c>
      <c r="D697">
        <v>693</v>
      </c>
      <c r="E697">
        <v>21</v>
      </c>
      <c r="F697" t="s">
        <v>37</v>
      </c>
      <c r="G697">
        <f ca="1">ROUND(INDEX(nodes!$B:$B,MATCH(A697,nodes!$A:$A,0))+RAND()*$B$1*2-$B$1,0)</f>
        <v>1279</v>
      </c>
      <c r="H697">
        <f ca="1">ROUND(INDEX(nodes!$C:$C,MATCH(A697,nodes!$A:$A,0))+RAND()*$B$1*2-$B$1,0)</f>
        <v>1295</v>
      </c>
      <c r="I697" s="1">
        <v>0.25</v>
      </c>
      <c r="J697" t="s">
        <v>10</v>
      </c>
      <c r="K697" t="s">
        <v>38</v>
      </c>
      <c r="L697">
        <f ca="1">ROUND(INDEX(nodes!$B:$B,MATCH(B697,nodes!$A:$A,0))+RAND()*$B$1*2-$B$1,0)</f>
        <v>716</v>
      </c>
      <c r="M697">
        <f ca="1">ROUND(INDEX(nodes!$C:$C,MATCH(B697,nodes!$A:$A,0))+RAND()*$B$1*2-$B$1,0)</f>
        <v>2041</v>
      </c>
      <c r="N697" s="1">
        <v>0.66666666666666696</v>
      </c>
      <c r="O697" t="s">
        <v>10</v>
      </c>
      <c r="P697" t="str">
        <f t="shared" si="112"/>
        <v>h</v>
      </c>
      <c r="Q697">
        <f t="shared" ca="1" si="113"/>
        <v>1279</v>
      </c>
      <c r="R697">
        <f t="shared" ca="1" si="114"/>
        <v>1295</v>
      </c>
      <c r="T697" t="s">
        <v>11</v>
      </c>
      <c r="U697" t="str">
        <f t="shared" si="106"/>
        <v>&lt;person id="693" age="21"&gt; &lt;plan selected="yes"&gt;</v>
      </c>
      <c r="V697" t="str">
        <f t="shared" ca="1" si="107"/>
        <v>&lt;act type="h" x="1279" y="1295" end_time="06:00:00" /&gt;</v>
      </c>
      <c r="W697" t="str">
        <f t="shared" si="108"/>
        <v>&lt;leg mode="car"&gt;&lt;/leg&gt;</v>
      </c>
      <c r="X697" t="str">
        <f t="shared" ca="1" si="109"/>
        <v>&lt;act type="w" x="716" y="2041" end_time="16:00:00" /&gt;</v>
      </c>
      <c r="Y697" t="str">
        <f t="shared" si="110"/>
        <v>&lt;leg mode="car"&gt;&lt;/leg&gt;</v>
      </c>
      <c r="Z697" t="str">
        <f t="shared" ca="1" si="111"/>
        <v>&lt;act type="h" x="1279" y="1295" /&gt; &lt;/plan&gt; &lt;/person&gt;</v>
      </c>
    </row>
    <row r="698" spans="1:26" x14ac:dyDescent="0.25">
      <c r="A698">
        <v>11</v>
      </c>
      <c r="B698">
        <v>12</v>
      </c>
      <c r="D698">
        <v>694</v>
      </c>
      <c r="E698">
        <v>21</v>
      </c>
      <c r="F698" t="s">
        <v>37</v>
      </c>
      <c r="G698">
        <f ca="1">ROUND(INDEX(nodes!$B:$B,MATCH(A698,nodes!$A:$A,0))+RAND()*$B$1*2-$B$1,0)</f>
        <v>835</v>
      </c>
      <c r="H698">
        <f ca="1">ROUND(INDEX(nodes!$C:$C,MATCH(A698,nodes!$A:$A,0))+RAND()*$B$1*2-$B$1,0)</f>
        <v>1294</v>
      </c>
      <c r="I698" s="1">
        <v>0.25</v>
      </c>
      <c r="J698" t="s">
        <v>10</v>
      </c>
      <c r="K698" t="s">
        <v>38</v>
      </c>
      <c r="L698">
        <f ca="1">ROUND(INDEX(nodes!$B:$B,MATCH(B698,nodes!$A:$A,0))+RAND()*$B$1*2-$B$1,0)</f>
        <v>921</v>
      </c>
      <c r="M698">
        <f ca="1">ROUND(INDEX(nodes!$C:$C,MATCH(B698,nodes!$A:$A,0))+RAND()*$B$1*2-$B$1,0)</f>
        <v>1807</v>
      </c>
      <c r="N698" s="1">
        <v>0.66666666666666696</v>
      </c>
      <c r="O698" t="s">
        <v>10</v>
      </c>
      <c r="P698" t="str">
        <f t="shared" si="112"/>
        <v>h</v>
      </c>
      <c r="Q698">
        <f t="shared" ca="1" si="113"/>
        <v>835</v>
      </c>
      <c r="R698">
        <f t="shared" ca="1" si="114"/>
        <v>1294</v>
      </c>
      <c r="T698" t="s">
        <v>11</v>
      </c>
      <c r="U698" t="str">
        <f t="shared" si="106"/>
        <v>&lt;person id="694" age="21"&gt; &lt;plan selected="yes"&gt;</v>
      </c>
      <c r="V698" t="str">
        <f t="shared" ca="1" si="107"/>
        <v>&lt;act type="h" x="835" y="1294" end_time="06:00:00" /&gt;</v>
      </c>
      <c r="W698" t="str">
        <f t="shared" si="108"/>
        <v>&lt;leg mode="car"&gt;&lt;/leg&gt;</v>
      </c>
      <c r="X698" t="str">
        <f t="shared" ca="1" si="109"/>
        <v>&lt;act type="w" x="921" y="1807" end_time="16:00:00" /&gt;</v>
      </c>
      <c r="Y698" t="str">
        <f t="shared" si="110"/>
        <v>&lt;leg mode="car"&gt;&lt;/leg&gt;</v>
      </c>
      <c r="Z698" t="str">
        <f t="shared" ca="1" si="111"/>
        <v>&lt;act type="h" x="835" y="1294" /&gt; &lt;/plan&gt; &lt;/person&gt;</v>
      </c>
    </row>
    <row r="699" spans="1:26" x14ac:dyDescent="0.25">
      <c r="A699">
        <v>11</v>
      </c>
      <c r="B699">
        <v>12</v>
      </c>
      <c r="D699">
        <v>695</v>
      </c>
      <c r="E699">
        <v>21</v>
      </c>
      <c r="F699" t="s">
        <v>37</v>
      </c>
      <c r="G699">
        <f ca="1">ROUND(INDEX(nodes!$B:$B,MATCH(A699,nodes!$A:$A,0))+RAND()*$B$1*2-$B$1,0)</f>
        <v>1269</v>
      </c>
      <c r="H699">
        <f ca="1">ROUND(INDEX(nodes!$C:$C,MATCH(A699,nodes!$A:$A,0))+RAND()*$B$1*2-$B$1,0)</f>
        <v>755</v>
      </c>
      <c r="I699" s="1">
        <v>0.25</v>
      </c>
      <c r="J699" t="s">
        <v>10</v>
      </c>
      <c r="K699" t="s">
        <v>38</v>
      </c>
      <c r="L699">
        <f ca="1">ROUND(INDEX(nodes!$B:$B,MATCH(B699,nodes!$A:$A,0))+RAND()*$B$1*2-$B$1,0)</f>
        <v>766</v>
      </c>
      <c r="M699">
        <f ca="1">ROUND(INDEX(nodes!$C:$C,MATCH(B699,nodes!$A:$A,0))+RAND()*$B$1*2-$B$1,0)</f>
        <v>1897</v>
      </c>
      <c r="N699" s="1">
        <v>0.66666666666666696</v>
      </c>
      <c r="O699" t="s">
        <v>10</v>
      </c>
      <c r="P699" t="str">
        <f t="shared" si="112"/>
        <v>h</v>
      </c>
      <c r="Q699">
        <f t="shared" ca="1" si="113"/>
        <v>1269</v>
      </c>
      <c r="R699">
        <f t="shared" ca="1" si="114"/>
        <v>755</v>
      </c>
      <c r="T699" t="s">
        <v>11</v>
      </c>
      <c r="U699" t="str">
        <f t="shared" si="106"/>
        <v>&lt;person id="695" age="21"&gt; &lt;plan selected="yes"&gt;</v>
      </c>
      <c r="V699" t="str">
        <f t="shared" ca="1" si="107"/>
        <v>&lt;act type="h" x="1269" y="755" end_time="06:00:00" /&gt;</v>
      </c>
      <c r="W699" t="str">
        <f t="shared" si="108"/>
        <v>&lt;leg mode="car"&gt;&lt;/leg&gt;</v>
      </c>
      <c r="X699" t="str">
        <f t="shared" ca="1" si="109"/>
        <v>&lt;act type="w" x="766" y="1897" end_time="16:00:00" /&gt;</v>
      </c>
      <c r="Y699" t="str">
        <f t="shared" si="110"/>
        <v>&lt;leg mode="car"&gt;&lt;/leg&gt;</v>
      </c>
      <c r="Z699" t="str">
        <f t="shared" ca="1" si="111"/>
        <v>&lt;act type="h" x="1269" y="755" /&gt; &lt;/plan&gt; &lt;/person&gt;</v>
      </c>
    </row>
    <row r="700" spans="1:26" x14ac:dyDescent="0.25">
      <c r="A700">
        <v>11</v>
      </c>
      <c r="B700">
        <v>12</v>
      </c>
      <c r="D700">
        <v>696</v>
      </c>
      <c r="E700">
        <v>21</v>
      </c>
      <c r="F700" t="s">
        <v>37</v>
      </c>
      <c r="G700">
        <f ca="1">ROUND(INDEX(nodes!$B:$B,MATCH(A700,nodes!$A:$A,0))+RAND()*$B$1*2-$B$1,0)</f>
        <v>1104</v>
      </c>
      <c r="H700">
        <f ca="1">ROUND(INDEX(nodes!$C:$C,MATCH(A700,nodes!$A:$A,0))+RAND()*$B$1*2-$B$1,0)</f>
        <v>978</v>
      </c>
      <c r="I700" s="1">
        <v>0.25</v>
      </c>
      <c r="J700" t="s">
        <v>10</v>
      </c>
      <c r="K700" t="s">
        <v>38</v>
      </c>
      <c r="L700">
        <f ca="1">ROUND(INDEX(nodes!$B:$B,MATCH(B700,nodes!$A:$A,0))+RAND()*$B$1*2-$B$1,0)</f>
        <v>1098</v>
      </c>
      <c r="M700">
        <f ca="1">ROUND(INDEX(nodes!$C:$C,MATCH(B700,nodes!$A:$A,0))+RAND()*$B$1*2-$B$1,0)</f>
        <v>2159</v>
      </c>
      <c r="N700" s="1">
        <v>0.66666666666666696</v>
      </c>
      <c r="O700" t="s">
        <v>10</v>
      </c>
      <c r="P700" t="str">
        <f t="shared" si="112"/>
        <v>h</v>
      </c>
      <c r="Q700">
        <f t="shared" ca="1" si="113"/>
        <v>1104</v>
      </c>
      <c r="R700">
        <f t="shared" ca="1" si="114"/>
        <v>978</v>
      </c>
      <c r="T700" t="s">
        <v>11</v>
      </c>
      <c r="U700" t="str">
        <f t="shared" si="106"/>
        <v>&lt;person id="696" age="21"&gt; &lt;plan selected="yes"&gt;</v>
      </c>
      <c r="V700" t="str">
        <f t="shared" ca="1" si="107"/>
        <v>&lt;act type="h" x="1104" y="978" end_time="06:00:00" /&gt;</v>
      </c>
      <c r="W700" t="str">
        <f t="shared" si="108"/>
        <v>&lt;leg mode="car"&gt;&lt;/leg&gt;</v>
      </c>
      <c r="X700" t="str">
        <f t="shared" ca="1" si="109"/>
        <v>&lt;act type="w" x="1098" y="2159" end_time="16:00:00" /&gt;</v>
      </c>
      <c r="Y700" t="str">
        <f t="shared" si="110"/>
        <v>&lt;leg mode="car"&gt;&lt;/leg&gt;</v>
      </c>
      <c r="Z700" t="str">
        <f t="shared" ca="1" si="111"/>
        <v>&lt;act type="h" x="1104" y="978" /&gt; &lt;/plan&gt; &lt;/person&gt;</v>
      </c>
    </row>
    <row r="701" spans="1:26" x14ac:dyDescent="0.25">
      <c r="A701">
        <v>11</v>
      </c>
      <c r="B701">
        <v>12</v>
      </c>
      <c r="D701">
        <v>697</v>
      </c>
      <c r="E701">
        <v>21</v>
      </c>
      <c r="F701" t="s">
        <v>37</v>
      </c>
      <c r="G701">
        <f ca="1">ROUND(INDEX(nodes!$B:$B,MATCH(A701,nodes!$A:$A,0))+RAND()*$B$1*2-$B$1,0)</f>
        <v>1006</v>
      </c>
      <c r="H701">
        <f ca="1">ROUND(INDEX(nodes!$C:$C,MATCH(A701,nodes!$A:$A,0))+RAND()*$B$1*2-$B$1,0)</f>
        <v>1145</v>
      </c>
      <c r="I701" s="1">
        <v>0.25</v>
      </c>
      <c r="J701" t="s">
        <v>10</v>
      </c>
      <c r="K701" t="s">
        <v>38</v>
      </c>
      <c r="L701">
        <f ca="1">ROUND(INDEX(nodes!$B:$B,MATCH(B701,nodes!$A:$A,0))+RAND()*$B$1*2-$B$1,0)</f>
        <v>823</v>
      </c>
      <c r="M701">
        <f ca="1">ROUND(INDEX(nodes!$C:$C,MATCH(B701,nodes!$A:$A,0))+RAND()*$B$1*2-$B$1,0)</f>
        <v>1933</v>
      </c>
      <c r="N701" s="1">
        <v>0.66666666666666696</v>
      </c>
      <c r="O701" t="s">
        <v>10</v>
      </c>
      <c r="P701" t="str">
        <f t="shared" si="112"/>
        <v>h</v>
      </c>
      <c r="Q701">
        <f t="shared" ca="1" si="113"/>
        <v>1006</v>
      </c>
      <c r="R701">
        <f t="shared" ca="1" si="114"/>
        <v>1145</v>
      </c>
      <c r="T701" t="s">
        <v>11</v>
      </c>
      <c r="U701" t="str">
        <f t="shared" si="106"/>
        <v>&lt;person id="697" age="21"&gt; &lt;plan selected="yes"&gt;</v>
      </c>
      <c r="V701" t="str">
        <f t="shared" ca="1" si="107"/>
        <v>&lt;act type="h" x="1006" y="1145" end_time="06:00:00" /&gt;</v>
      </c>
      <c r="W701" t="str">
        <f t="shared" si="108"/>
        <v>&lt;leg mode="car"&gt;&lt;/leg&gt;</v>
      </c>
      <c r="X701" t="str">
        <f t="shared" ca="1" si="109"/>
        <v>&lt;act type="w" x="823" y="1933" end_time="16:00:00" /&gt;</v>
      </c>
      <c r="Y701" t="str">
        <f t="shared" si="110"/>
        <v>&lt;leg mode="car"&gt;&lt;/leg&gt;</v>
      </c>
      <c r="Z701" t="str">
        <f t="shared" ca="1" si="111"/>
        <v>&lt;act type="h" x="1006" y="1145" /&gt; &lt;/plan&gt; &lt;/person&gt;</v>
      </c>
    </row>
    <row r="702" spans="1:26" x14ac:dyDescent="0.25">
      <c r="A702">
        <v>11</v>
      </c>
      <c r="B702">
        <v>12</v>
      </c>
      <c r="D702">
        <v>698</v>
      </c>
      <c r="E702">
        <v>21</v>
      </c>
      <c r="F702" t="s">
        <v>37</v>
      </c>
      <c r="G702">
        <f ca="1">ROUND(INDEX(nodes!$B:$B,MATCH(A702,nodes!$A:$A,0))+RAND()*$B$1*2-$B$1,0)</f>
        <v>1092</v>
      </c>
      <c r="H702">
        <f ca="1">ROUND(INDEX(nodes!$C:$C,MATCH(A702,nodes!$A:$A,0))+RAND()*$B$1*2-$B$1,0)</f>
        <v>787</v>
      </c>
      <c r="I702" s="1">
        <v>0.25</v>
      </c>
      <c r="J702" t="s">
        <v>10</v>
      </c>
      <c r="K702" t="s">
        <v>38</v>
      </c>
      <c r="L702">
        <f ca="1">ROUND(INDEX(nodes!$B:$B,MATCH(B702,nodes!$A:$A,0))+RAND()*$B$1*2-$B$1,0)</f>
        <v>1082</v>
      </c>
      <c r="M702">
        <f ca="1">ROUND(INDEX(nodes!$C:$C,MATCH(B702,nodes!$A:$A,0))+RAND()*$B$1*2-$B$1,0)</f>
        <v>1870</v>
      </c>
      <c r="N702" s="1">
        <v>0.66666666666666696</v>
      </c>
      <c r="O702" t="s">
        <v>10</v>
      </c>
      <c r="P702" t="str">
        <f t="shared" si="112"/>
        <v>h</v>
      </c>
      <c r="Q702">
        <f t="shared" ca="1" si="113"/>
        <v>1092</v>
      </c>
      <c r="R702">
        <f t="shared" ca="1" si="114"/>
        <v>787</v>
      </c>
      <c r="T702" t="s">
        <v>11</v>
      </c>
      <c r="U702" t="str">
        <f t="shared" si="106"/>
        <v>&lt;person id="698" age="21"&gt; &lt;plan selected="yes"&gt;</v>
      </c>
      <c r="V702" t="str">
        <f t="shared" ca="1" si="107"/>
        <v>&lt;act type="h" x="1092" y="787" end_time="06:00:00" /&gt;</v>
      </c>
      <c r="W702" t="str">
        <f t="shared" si="108"/>
        <v>&lt;leg mode="car"&gt;&lt;/leg&gt;</v>
      </c>
      <c r="X702" t="str">
        <f t="shared" ca="1" si="109"/>
        <v>&lt;act type="w" x="1082" y="1870" end_time="16:00:00" /&gt;</v>
      </c>
      <c r="Y702" t="str">
        <f t="shared" si="110"/>
        <v>&lt;leg mode="car"&gt;&lt;/leg&gt;</v>
      </c>
      <c r="Z702" t="str">
        <f t="shared" ca="1" si="111"/>
        <v>&lt;act type="h" x="1092" y="787" /&gt; &lt;/plan&gt; &lt;/person&gt;</v>
      </c>
    </row>
    <row r="703" spans="1:26" x14ac:dyDescent="0.25">
      <c r="A703">
        <v>11</v>
      </c>
      <c r="B703">
        <v>12</v>
      </c>
      <c r="D703">
        <v>699</v>
      </c>
      <c r="E703">
        <v>21</v>
      </c>
      <c r="F703" t="s">
        <v>37</v>
      </c>
      <c r="G703">
        <f ca="1">ROUND(INDEX(nodes!$B:$B,MATCH(A703,nodes!$A:$A,0))+RAND()*$B$1*2-$B$1,0)</f>
        <v>979</v>
      </c>
      <c r="H703">
        <f ca="1">ROUND(INDEX(nodes!$C:$C,MATCH(A703,nodes!$A:$A,0))+RAND()*$B$1*2-$B$1,0)</f>
        <v>1066</v>
      </c>
      <c r="I703" s="1">
        <v>0.25</v>
      </c>
      <c r="J703" t="s">
        <v>10</v>
      </c>
      <c r="K703" t="s">
        <v>38</v>
      </c>
      <c r="L703">
        <f ca="1">ROUND(INDEX(nodes!$B:$B,MATCH(B703,nodes!$A:$A,0))+RAND()*$B$1*2-$B$1,0)</f>
        <v>1152</v>
      </c>
      <c r="M703">
        <f ca="1">ROUND(INDEX(nodes!$C:$C,MATCH(B703,nodes!$A:$A,0))+RAND()*$B$1*2-$B$1,0)</f>
        <v>2006</v>
      </c>
      <c r="N703" s="1">
        <v>0.66666666666666696</v>
      </c>
      <c r="O703" t="s">
        <v>10</v>
      </c>
      <c r="P703" t="str">
        <f t="shared" si="112"/>
        <v>h</v>
      </c>
      <c r="Q703">
        <f t="shared" ca="1" si="113"/>
        <v>979</v>
      </c>
      <c r="R703">
        <f t="shared" ca="1" si="114"/>
        <v>1066</v>
      </c>
      <c r="T703" t="s">
        <v>11</v>
      </c>
      <c r="U703" t="str">
        <f t="shared" si="106"/>
        <v>&lt;person id="699" age="21"&gt; &lt;plan selected="yes"&gt;</v>
      </c>
      <c r="V703" t="str">
        <f t="shared" ca="1" si="107"/>
        <v>&lt;act type="h" x="979" y="1066" end_time="06:00:00" /&gt;</v>
      </c>
      <c r="W703" t="str">
        <f t="shared" si="108"/>
        <v>&lt;leg mode="car"&gt;&lt;/leg&gt;</v>
      </c>
      <c r="X703" t="str">
        <f t="shared" ca="1" si="109"/>
        <v>&lt;act type="w" x="1152" y="2006" end_time="16:00:00" /&gt;</v>
      </c>
      <c r="Y703" t="str">
        <f t="shared" si="110"/>
        <v>&lt;leg mode="car"&gt;&lt;/leg&gt;</v>
      </c>
      <c r="Z703" t="str">
        <f t="shared" ca="1" si="111"/>
        <v>&lt;act type="h" x="979" y="1066" /&gt; &lt;/plan&gt; &lt;/person&gt;</v>
      </c>
    </row>
    <row r="704" spans="1:26" x14ac:dyDescent="0.25">
      <c r="A704">
        <v>11</v>
      </c>
      <c r="B704">
        <v>12</v>
      </c>
      <c r="D704">
        <v>700</v>
      </c>
      <c r="E704">
        <v>21</v>
      </c>
      <c r="F704" t="s">
        <v>37</v>
      </c>
      <c r="G704">
        <f ca="1">ROUND(INDEX(nodes!$B:$B,MATCH(A704,nodes!$A:$A,0))+RAND()*$B$1*2-$B$1,0)</f>
        <v>1240</v>
      </c>
      <c r="H704">
        <f ca="1">ROUND(INDEX(nodes!$C:$C,MATCH(A704,nodes!$A:$A,0))+RAND()*$B$1*2-$B$1,0)</f>
        <v>1062</v>
      </c>
      <c r="I704" s="1">
        <v>0.25</v>
      </c>
      <c r="J704" t="s">
        <v>10</v>
      </c>
      <c r="K704" t="s">
        <v>38</v>
      </c>
      <c r="L704">
        <f ca="1">ROUND(INDEX(nodes!$B:$B,MATCH(B704,nodes!$A:$A,0))+RAND()*$B$1*2-$B$1,0)</f>
        <v>986</v>
      </c>
      <c r="M704">
        <f ca="1">ROUND(INDEX(nodes!$C:$C,MATCH(B704,nodes!$A:$A,0))+RAND()*$B$1*2-$B$1,0)</f>
        <v>1812</v>
      </c>
      <c r="N704" s="1">
        <v>0.66666666666666696</v>
      </c>
      <c r="O704" t="s">
        <v>10</v>
      </c>
      <c r="P704" t="str">
        <f t="shared" si="112"/>
        <v>h</v>
      </c>
      <c r="Q704">
        <f t="shared" ca="1" si="113"/>
        <v>1240</v>
      </c>
      <c r="R704">
        <f t="shared" ca="1" si="114"/>
        <v>1062</v>
      </c>
      <c r="T704" t="s">
        <v>11</v>
      </c>
      <c r="U704" t="str">
        <f t="shared" si="106"/>
        <v>&lt;person id="700" age="21"&gt; &lt;plan selected="yes"&gt;</v>
      </c>
      <c r="V704" t="str">
        <f t="shared" ca="1" si="107"/>
        <v>&lt;act type="h" x="1240" y="1062" end_time="06:00:00" /&gt;</v>
      </c>
      <c r="W704" t="str">
        <f t="shared" si="108"/>
        <v>&lt;leg mode="car"&gt;&lt;/leg&gt;</v>
      </c>
      <c r="X704" t="str">
        <f t="shared" ca="1" si="109"/>
        <v>&lt;act type="w" x="986" y="1812" end_time="16:00:00" /&gt;</v>
      </c>
      <c r="Y704" t="str">
        <f t="shared" si="110"/>
        <v>&lt;leg mode="car"&gt;&lt;/leg&gt;</v>
      </c>
      <c r="Z704" t="str">
        <f t="shared" ca="1" si="111"/>
        <v>&lt;act type="h" x="1240" y="1062" /&gt; &lt;/plan&gt; &lt;/person&gt;</v>
      </c>
    </row>
    <row r="705" spans="1:26" x14ac:dyDescent="0.25">
      <c r="A705">
        <v>11</v>
      </c>
      <c r="B705">
        <v>12</v>
      </c>
      <c r="D705">
        <v>701</v>
      </c>
      <c r="E705">
        <v>21</v>
      </c>
      <c r="F705" t="s">
        <v>37</v>
      </c>
      <c r="G705">
        <f ca="1">ROUND(INDEX(nodes!$B:$B,MATCH(A705,nodes!$A:$A,0))+RAND()*$B$1*2-$B$1,0)</f>
        <v>927</v>
      </c>
      <c r="H705">
        <f ca="1">ROUND(INDEX(nodes!$C:$C,MATCH(A705,nodes!$A:$A,0))+RAND()*$B$1*2-$B$1,0)</f>
        <v>978</v>
      </c>
      <c r="I705" s="1">
        <v>0.25</v>
      </c>
      <c r="J705" t="s">
        <v>10</v>
      </c>
      <c r="K705" t="s">
        <v>38</v>
      </c>
      <c r="L705">
        <f ca="1">ROUND(INDEX(nodes!$B:$B,MATCH(B705,nodes!$A:$A,0))+RAND()*$B$1*2-$B$1,0)</f>
        <v>772</v>
      </c>
      <c r="M705">
        <f ca="1">ROUND(INDEX(nodes!$C:$C,MATCH(B705,nodes!$A:$A,0))+RAND()*$B$1*2-$B$1,0)</f>
        <v>2014</v>
      </c>
      <c r="N705" s="1">
        <v>0.66666666666666696</v>
      </c>
      <c r="O705" t="s">
        <v>10</v>
      </c>
      <c r="P705" t="str">
        <f t="shared" si="112"/>
        <v>h</v>
      </c>
      <c r="Q705">
        <f t="shared" ca="1" si="113"/>
        <v>927</v>
      </c>
      <c r="R705">
        <f t="shared" ca="1" si="114"/>
        <v>978</v>
      </c>
      <c r="T705" t="s">
        <v>11</v>
      </c>
      <c r="U705" t="str">
        <f t="shared" si="106"/>
        <v>&lt;person id="701" age="21"&gt; &lt;plan selected="yes"&gt;</v>
      </c>
      <c r="V705" t="str">
        <f t="shared" ca="1" si="107"/>
        <v>&lt;act type="h" x="927" y="978" end_time="06:00:00" /&gt;</v>
      </c>
      <c r="W705" t="str">
        <f t="shared" si="108"/>
        <v>&lt;leg mode="car"&gt;&lt;/leg&gt;</v>
      </c>
      <c r="X705" t="str">
        <f t="shared" ca="1" si="109"/>
        <v>&lt;act type="w" x="772" y="2014" end_time="16:00:00" /&gt;</v>
      </c>
      <c r="Y705" t="str">
        <f t="shared" si="110"/>
        <v>&lt;leg mode="car"&gt;&lt;/leg&gt;</v>
      </c>
      <c r="Z705" t="str">
        <f t="shared" ca="1" si="111"/>
        <v>&lt;act type="h" x="927" y="978" /&gt; &lt;/plan&gt; &lt;/person&gt;</v>
      </c>
    </row>
    <row r="706" spans="1:26" x14ac:dyDescent="0.25">
      <c r="A706">
        <v>11</v>
      </c>
      <c r="B706">
        <v>12</v>
      </c>
      <c r="D706">
        <v>702</v>
      </c>
      <c r="E706">
        <v>21</v>
      </c>
      <c r="F706" t="s">
        <v>37</v>
      </c>
      <c r="G706">
        <f ca="1">ROUND(INDEX(nodes!$B:$B,MATCH(A706,nodes!$A:$A,0))+RAND()*$B$1*2-$B$1,0)</f>
        <v>1098</v>
      </c>
      <c r="H706">
        <f ca="1">ROUND(INDEX(nodes!$C:$C,MATCH(A706,nodes!$A:$A,0))+RAND()*$B$1*2-$B$1,0)</f>
        <v>757</v>
      </c>
      <c r="I706" s="1">
        <v>0.25</v>
      </c>
      <c r="J706" t="s">
        <v>10</v>
      </c>
      <c r="K706" t="s">
        <v>38</v>
      </c>
      <c r="L706">
        <f ca="1">ROUND(INDEX(nodes!$B:$B,MATCH(B706,nodes!$A:$A,0))+RAND()*$B$1*2-$B$1,0)</f>
        <v>700</v>
      </c>
      <c r="M706">
        <f ca="1">ROUND(INDEX(nodes!$C:$C,MATCH(B706,nodes!$A:$A,0))+RAND()*$B$1*2-$B$1,0)</f>
        <v>1832</v>
      </c>
      <c r="N706" s="1">
        <v>0.66666666666666696</v>
      </c>
      <c r="O706" t="s">
        <v>10</v>
      </c>
      <c r="P706" t="str">
        <f t="shared" si="112"/>
        <v>h</v>
      </c>
      <c r="Q706">
        <f t="shared" ca="1" si="113"/>
        <v>1098</v>
      </c>
      <c r="R706">
        <f t="shared" ca="1" si="114"/>
        <v>757</v>
      </c>
      <c r="T706" t="s">
        <v>11</v>
      </c>
      <c r="U706" t="str">
        <f t="shared" si="106"/>
        <v>&lt;person id="702" age="21"&gt; &lt;plan selected="yes"&gt;</v>
      </c>
      <c r="V706" t="str">
        <f t="shared" ca="1" si="107"/>
        <v>&lt;act type="h" x="1098" y="757" end_time="06:00:00" /&gt;</v>
      </c>
      <c r="W706" t="str">
        <f t="shared" si="108"/>
        <v>&lt;leg mode="car"&gt;&lt;/leg&gt;</v>
      </c>
      <c r="X706" t="str">
        <f t="shared" ca="1" si="109"/>
        <v>&lt;act type="w" x="700" y="1832" end_time="16:00:00" /&gt;</v>
      </c>
      <c r="Y706" t="str">
        <f t="shared" si="110"/>
        <v>&lt;leg mode="car"&gt;&lt;/leg&gt;</v>
      </c>
      <c r="Z706" t="str">
        <f t="shared" ca="1" si="111"/>
        <v>&lt;act type="h" x="1098" y="757" /&gt; &lt;/plan&gt; &lt;/person&gt;</v>
      </c>
    </row>
    <row r="707" spans="1:26" x14ac:dyDescent="0.25">
      <c r="A707">
        <v>11</v>
      </c>
      <c r="B707">
        <v>12</v>
      </c>
      <c r="D707">
        <v>703</v>
      </c>
      <c r="E707">
        <v>21</v>
      </c>
      <c r="F707" t="s">
        <v>37</v>
      </c>
      <c r="G707">
        <f ca="1">ROUND(INDEX(nodes!$B:$B,MATCH(A707,nodes!$A:$A,0))+RAND()*$B$1*2-$B$1,0)</f>
        <v>1080</v>
      </c>
      <c r="H707">
        <f ca="1">ROUND(INDEX(nodes!$C:$C,MATCH(A707,nodes!$A:$A,0))+RAND()*$B$1*2-$B$1,0)</f>
        <v>1212</v>
      </c>
      <c r="I707" s="1">
        <v>0.25</v>
      </c>
      <c r="J707" t="s">
        <v>10</v>
      </c>
      <c r="K707" t="s">
        <v>38</v>
      </c>
      <c r="L707">
        <f ca="1">ROUND(INDEX(nodes!$B:$B,MATCH(B707,nodes!$A:$A,0))+RAND()*$B$1*2-$B$1,0)</f>
        <v>1271</v>
      </c>
      <c r="M707">
        <f ca="1">ROUND(INDEX(nodes!$C:$C,MATCH(B707,nodes!$A:$A,0))+RAND()*$B$1*2-$B$1,0)</f>
        <v>2282</v>
      </c>
      <c r="N707" s="1">
        <v>0.66666666666666696</v>
      </c>
      <c r="O707" t="s">
        <v>10</v>
      </c>
      <c r="P707" t="str">
        <f t="shared" si="112"/>
        <v>h</v>
      </c>
      <c r="Q707">
        <f t="shared" ca="1" si="113"/>
        <v>1080</v>
      </c>
      <c r="R707">
        <f t="shared" ca="1" si="114"/>
        <v>1212</v>
      </c>
      <c r="T707" t="s">
        <v>11</v>
      </c>
      <c r="U707" t="str">
        <f t="shared" si="106"/>
        <v>&lt;person id="703" age="21"&gt; &lt;plan selected="yes"&gt;</v>
      </c>
      <c r="V707" t="str">
        <f t="shared" ca="1" si="107"/>
        <v>&lt;act type="h" x="1080" y="1212" end_time="06:00:00" /&gt;</v>
      </c>
      <c r="W707" t="str">
        <f t="shared" si="108"/>
        <v>&lt;leg mode="car"&gt;&lt;/leg&gt;</v>
      </c>
      <c r="X707" t="str">
        <f t="shared" ca="1" si="109"/>
        <v>&lt;act type="w" x="1271" y="2282" end_time="16:00:00" /&gt;</v>
      </c>
      <c r="Y707" t="str">
        <f t="shared" si="110"/>
        <v>&lt;leg mode="car"&gt;&lt;/leg&gt;</v>
      </c>
      <c r="Z707" t="str">
        <f t="shared" ca="1" si="111"/>
        <v>&lt;act type="h" x="1080" y="1212" /&gt; &lt;/plan&gt; &lt;/person&gt;</v>
      </c>
    </row>
    <row r="708" spans="1:26" x14ac:dyDescent="0.25">
      <c r="A708">
        <v>11</v>
      </c>
      <c r="B708">
        <v>12</v>
      </c>
      <c r="D708">
        <v>704</v>
      </c>
      <c r="E708">
        <v>21</v>
      </c>
      <c r="F708" t="s">
        <v>37</v>
      </c>
      <c r="G708">
        <f ca="1">ROUND(INDEX(nodes!$B:$B,MATCH(A708,nodes!$A:$A,0))+RAND()*$B$1*2-$B$1,0)</f>
        <v>884</v>
      </c>
      <c r="H708">
        <f ca="1">ROUND(INDEX(nodes!$C:$C,MATCH(A708,nodes!$A:$A,0))+RAND()*$B$1*2-$B$1,0)</f>
        <v>1080</v>
      </c>
      <c r="I708" s="1">
        <v>0.25</v>
      </c>
      <c r="J708" t="s">
        <v>10</v>
      </c>
      <c r="K708" t="s">
        <v>38</v>
      </c>
      <c r="L708">
        <f ca="1">ROUND(INDEX(nodes!$B:$B,MATCH(B708,nodes!$A:$A,0))+RAND()*$B$1*2-$B$1,0)</f>
        <v>1054</v>
      </c>
      <c r="M708">
        <f ca="1">ROUND(INDEX(nodes!$C:$C,MATCH(B708,nodes!$A:$A,0))+RAND()*$B$1*2-$B$1,0)</f>
        <v>1890</v>
      </c>
      <c r="N708" s="1">
        <v>0.66666666666666696</v>
      </c>
      <c r="O708" t="s">
        <v>10</v>
      </c>
      <c r="P708" t="str">
        <f t="shared" si="112"/>
        <v>h</v>
      </c>
      <c r="Q708">
        <f t="shared" ca="1" si="113"/>
        <v>884</v>
      </c>
      <c r="R708">
        <f t="shared" ca="1" si="114"/>
        <v>1080</v>
      </c>
      <c r="T708" t="s">
        <v>11</v>
      </c>
      <c r="U708" t="str">
        <f t="shared" si="106"/>
        <v>&lt;person id="704" age="21"&gt; &lt;plan selected="yes"&gt;</v>
      </c>
      <c r="V708" t="str">
        <f t="shared" ca="1" si="107"/>
        <v>&lt;act type="h" x="884" y="1080" end_time="06:00:00" /&gt;</v>
      </c>
      <c r="W708" t="str">
        <f t="shared" si="108"/>
        <v>&lt;leg mode="car"&gt;&lt;/leg&gt;</v>
      </c>
      <c r="X708" t="str">
        <f t="shared" ca="1" si="109"/>
        <v>&lt;act type="w" x="1054" y="1890" end_time="16:00:00" /&gt;</v>
      </c>
      <c r="Y708" t="str">
        <f t="shared" si="110"/>
        <v>&lt;leg mode="car"&gt;&lt;/leg&gt;</v>
      </c>
      <c r="Z708" t="str">
        <f t="shared" ca="1" si="111"/>
        <v>&lt;act type="h" x="884" y="1080" /&gt; &lt;/plan&gt; &lt;/person&gt;</v>
      </c>
    </row>
    <row r="709" spans="1:26" x14ac:dyDescent="0.25">
      <c r="A709">
        <v>11</v>
      </c>
      <c r="B709">
        <v>12</v>
      </c>
      <c r="D709">
        <v>705</v>
      </c>
      <c r="E709">
        <v>21</v>
      </c>
      <c r="F709" t="s">
        <v>37</v>
      </c>
      <c r="G709">
        <f ca="1">ROUND(INDEX(nodes!$B:$B,MATCH(A709,nodes!$A:$A,0))+RAND()*$B$1*2-$B$1,0)</f>
        <v>1140</v>
      </c>
      <c r="H709">
        <f ca="1">ROUND(INDEX(nodes!$C:$C,MATCH(A709,nodes!$A:$A,0))+RAND()*$B$1*2-$B$1,0)</f>
        <v>1214</v>
      </c>
      <c r="I709" s="1">
        <v>0.25</v>
      </c>
      <c r="J709" t="s">
        <v>10</v>
      </c>
      <c r="K709" t="s">
        <v>38</v>
      </c>
      <c r="L709">
        <f ca="1">ROUND(INDEX(nodes!$B:$B,MATCH(B709,nodes!$A:$A,0))+RAND()*$B$1*2-$B$1,0)</f>
        <v>1034</v>
      </c>
      <c r="M709">
        <f ca="1">ROUND(INDEX(nodes!$C:$C,MATCH(B709,nodes!$A:$A,0))+RAND()*$B$1*2-$B$1,0)</f>
        <v>1833</v>
      </c>
      <c r="N709" s="1">
        <v>0.66666666666666696</v>
      </c>
      <c r="O709" t="s">
        <v>10</v>
      </c>
      <c r="P709" t="str">
        <f t="shared" si="112"/>
        <v>h</v>
      </c>
      <c r="Q709">
        <f t="shared" ca="1" si="113"/>
        <v>1140</v>
      </c>
      <c r="R709">
        <f t="shared" ca="1" si="114"/>
        <v>1214</v>
      </c>
      <c r="T709" t="s">
        <v>11</v>
      </c>
      <c r="U709" t="str">
        <f t="shared" si="106"/>
        <v>&lt;person id="705" age="21"&gt; &lt;plan selected="yes"&gt;</v>
      </c>
      <c r="V709" t="str">
        <f t="shared" ca="1" si="107"/>
        <v>&lt;act type="h" x="1140" y="1214" end_time="06:00:00" /&gt;</v>
      </c>
      <c r="W709" t="str">
        <f t="shared" si="108"/>
        <v>&lt;leg mode="car"&gt;&lt;/leg&gt;</v>
      </c>
      <c r="X709" t="str">
        <f t="shared" ca="1" si="109"/>
        <v>&lt;act type="w" x="1034" y="1833" end_time="16:00:00" /&gt;</v>
      </c>
      <c r="Y709" t="str">
        <f t="shared" si="110"/>
        <v>&lt;leg mode="car"&gt;&lt;/leg&gt;</v>
      </c>
      <c r="Z709" t="str">
        <f t="shared" ca="1" si="111"/>
        <v>&lt;act type="h" x="1140" y="1214" /&gt; &lt;/plan&gt; &lt;/person&gt;</v>
      </c>
    </row>
    <row r="710" spans="1:26" x14ac:dyDescent="0.25">
      <c r="A710">
        <v>11</v>
      </c>
      <c r="B710">
        <v>12</v>
      </c>
      <c r="D710">
        <v>706</v>
      </c>
      <c r="E710">
        <v>21</v>
      </c>
      <c r="F710" t="s">
        <v>37</v>
      </c>
      <c r="G710">
        <f ca="1">ROUND(INDEX(nodes!$B:$B,MATCH(A710,nodes!$A:$A,0))+RAND()*$B$1*2-$B$1,0)</f>
        <v>1100</v>
      </c>
      <c r="H710">
        <f ca="1">ROUND(INDEX(nodes!$C:$C,MATCH(A710,nodes!$A:$A,0))+RAND()*$B$1*2-$B$1,0)</f>
        <v>1240</v>
      </c>
      <c r="I710" s="1">
        <v>0.25</v>
      </c>
      <c r="J710" t="s">
        <v>10</v>
      </c>
      <c r="K710" t="s">
        <v>38</v>
      </c>
      <c r="L710">
        <f ca="1">ROUND(INDEX(nodes!$B:$B,MATCH(B710,nodes!$A:$A,0))+RAND()*$B$1*2-$B$1,0)</f>
        <v>837</v>
      </c>
      <c r="M710">
        <f ca="1">ROUND(INDEX(nodes!$C:$C,MATCH(B710,nodes!$A:$A,0))+RAND()*$B$1*2-$B$1,0)</f>
        <v>2261</v>
      </c>
      <c r="N710" s="1">
        <v>0.66666666666666696</v>
      </c>
      <c r="O710" t="s">
        <v>10</v>
      </c>
      <c r="P710" t="str">
        <f t="shared" si="112"/>
        <v>h</v>
      </c>
      <c r="Q710">
        <f t="shared" ca="1" si="113"/>
        <v>1100</v>
      </c>
      <c r="R710">
        <f t="shared" ca="1" si="114"/>
        <v>1240</v>
      </c>
      <c r="T710" t="s">
        <v>11</v>
      </c>
      <c r="U710" t="str">
        <f t="shared" si="106"/>
        <v>&lt;person id="706" age="21"&gt; &lt;plan selected="yes"&gt;</v>
      </c>
      <c r="V710" t="str">
        <f t="shared" ca="1" si="107"/>
        <v>&lt;act type="h" x="1100" y="1240" end_time="06:00:00" /&gt;</v>
      </c>
      <c r="W710" t="str">
        <f t="shared" si="108"/>
        <v>&lt;leg mode="car"&gt;&lt;/leg&gt;</v>
      </c>
      <c r="X710" t="str">
        <f t="shared" ca="1" si="109"/>
        <v>&lt;act type="w" x="837" y="2261" end_time="16:00:00" /&gt;</v>
      </c>
      <c r="Y710" t="str">
        <f t="shared" si="110"/>
        <v>&lt;leg mode="car"&gt;&lt;/leg&gt;</v>
      </c>
      <c r="Z710" t="str">
        <f t="shared" ca="1" si="111"/>
        <v>&lt;act type="h" x="1100" y="1240" /&gt; &lt;/plan&gt; &lt;/person&gt;</v>
      </c>
    </row>
    <row r="711" spans="1:26" x14ac:dyDescent="0.25">
      <c r="A711">
        <v>11</v>
      </c>
      <c r="B711">
        <v>12</v>
      </c>
      <c r="D711">
        <v>707</v>
      </c>
      <c r="E711">
        <v>21</v>
      </c>
      <c r="F711" t="s">
        <v>37</v>
      </c>
      <c r="G711">
        <f ca="1">ROUND(INDEX(nodes!$B:$B,MATCH(A711,nodes!$A:$A,0))+RAND()*$B$1*2-$B$1,0)</f>
        <v>802</v>
      </c>
      <c r="H711">
        <f ca="1">ROUND(INDEX(nodes!$C:$C,MATCH(A711,nodes!$A:$A,0))+RAND()*$B$1*2-$B$1,0)</f>
        <v>879</v>
      </c>
      <c r="I711" s="1">
        <v>0.25</v>
      </c>
      <c r="J711" t="s">
        <v>10</v>
      </c>
      <c r="K711" t="s">
        <v>38</v>
      </c>
      <c r="L711">
        <f ca="1">ROUND(INDEX(nodes!$B:$B,MATCH(B711,nodes!$A:$A,0))+RAND()*$B$1*2-$B$1,0)</f>
        <v>1094</v>
      </c>
      <c r="M711">
        <f ca="1">ROUND(INDEX(nodes!$C:$C,MATCH(B711,nodes!$A:$A,0))+RAND()*$B$1*2-$B$1,0)</f>
        <v>2296</v>
      </c>
      <c r="N711" s="1">
        <v>0.66666666666666696</v>
      </c>
      <c r="O711" t="s">
        <v>10</v>
      </c>
      <c r="P711" t="str">
        <f t="shared" si="112"/>
        <v>h</v>
      </c>
      <c r="Q711">
        <f t="shared" ca="1" si="113"/>
        <v>802</v>
      </c>
      <c r="R711">
        <f t="shared" ca="1" si="114"/>
        <v>879</v>
      </c>
      <c r="T711" t="s">
        <v>11</v>
      </c>
      <c r="U711" t="str">
        <f t="shared" si="106"/>
        <v>&lt;person id="707" age="21"&gt; &lt;plan selected="yes"&gt;</v>
      </c>
      <c r="V711" t="str">
        <f t="shared" ca="1" si="107"/>
        <v>&lt;act type="h" x="802" y="879" end_time="06:00:00" /&gt;</v>
      </c>
      <c r="W711" t="str">
        <f t="shared" si="108"/>
        <v>&lt;leg mode="car"&gt;&lt;/leg&gt;</v>
      </c>
      <c r="X711" t="str">
        <f t="shared" ca="1" si="109"/>
        <v>&lt;act type="w" x="1094" y="2296" end_time="16:00:00" /&gt;</v>
      </c>
      <c r="Y711" t="str">
        <f t="shared" si="110"/>
        <v>&lt;leg mode="car"&gt;&lt;/leg&gt;</v>
      </c>
      <c r="Z711" t="str">
        <f t="shared" ca="1" si="111"/>
        <v>&lt;act type="h" x="802" y="879" /&gt; &lt;/plan&gt; &lt;/person&gt;</v>
      </c>
    </row>
    <row r="712" spans="1:26" x14ac:dyDescent="0.25">
      <c r="A712">
        <v>11</v>
      </c>
      <c r="B712">
        <v>12</v>
      </c>
      <c r="D712">
        <v>708</v>
      </c>
      <c r="E712">
        <v>21</v>
      </c>
      <c r="F712" t="s">
        <v>37</v>
      </c>
      <c r="G712">
        <f ca="1">ROUND(INDEX(nodes!$B:$B,MATCH(A712,nodes!$A:$A,0))+RAND()*$B$1*2-$B$1,0)</f>
        <v>1293</v>
      </c>
      <c r="H712">
        <f ca="1">ROUND(INDEX(nodes!$C:$C,MATCH(A712,nodes!$A:$A,0))+RAND()*$B$1*2-$B$1,0)</f>
        <v>716</v>
      </c>
      <c r="I712" s="1">
        <v>0.25</v>
      </c>
      <c r="J712" t="s">
        <v>10</v>
      </c>
      <c r="K712" t="s">
        <v>38</v>
      </c>
      <c r="L712">
        <f ca="1">ROUND(INDEX(nodes!$B:$B,MATCH(B712,nodes!$A:$A,0))+RAND()*$B$1*2-$B$1,0)</f>
        <v>892</v>
      </c>
      <c r="M712">
        <f ca="1">ROUND(INDEX(nodes!$C:$C,MATCH(B712,nodes!$A:$A,0))+RAND()*$B$1*2-$B$1,0)</f>
        <v>1954</v>
      </c>
      <c r="N712" s="1">
        <v>0.66666666666666696</v>
      </c>
      <c r="O712" t="s">
        <v>10</v>
      </c>
      <c r="P712" t="str">
        <f t="shared" si="112"/>
        <v>h</v>
      </c>
      <c r="Q712">
        <f t="shared" ca="1" si="113"/>
        <v>1293</v>
      </c>
      <c r="R712">
        <f t="shared" ca="1" si="114"/>
        <v>716</v>
      </c>
      <c r="T712" t="s">
        <v>11</v>
      </c>
      <c r="U712" t="str">
        <f t="shared" si="106"/>
        <v>&lt;person id="708" age="21"&gt; &lt;plan selected="yes"&gt;</v>
      </c>
      <c r="V712" t="str">
        <f t="shared" ca="1" si="107"/>
        <v>&lt;act type="h" x="1293" y="716" end_time="06:00:00" /&gt;</v>
      </c>
      <c r="W712" t="str">
        <f t="shared" si="108"/>
        <v>&lt;leg mode="car"&gt;&lt;/leg&gt;</v>
      </c>
      <c r="X712" t="str">
        <f t="shared" ca="1" si="109"/>
        <v>&lt;act type="w" x="892" y="1954" end_time="16:00:00" /&gt;</v>
      </c>
      <c r="Y712" t="str">
        <f t="shared" si="110"/>
        <v>&lt;leg mode="car"&gt;&lt;/leg&gt;</v>
      </c>
      <c r="Z712" t="str">
        <f t="shared" ca="1" si="111"/>
        <v>&lt;act type="h" x="1293" y="716" /&gt; &lt;/plan&gt; &lt;/person&gt;</v>
      </c>
    </row>
    <row r="713" spans="1:26" x14ac:dyDescent="0.25">
      <c r="A713">
        <v>11</v>
      </c>
      <c r="B713">
        <v>12</v>
      </c>
      <c r="D713">
        <v>709</v>
      </c>
      <c r="E713">
        <v>21</v>
      </c>
      <c r="F713" t="s">
        <v>37</v>
      </c>
      <c r="G713">
        <f ca="1">ROUND(INDEX(nodes!$B:$B,MATCH(A713,nodes!$A:$A,0))+RAND()*$B$1*2-$B$1,0)</f>
        <v>1170</v>
      </c>
      <c r="H713">
        <f ca="1">ROUND(INDEX(nodes!$C:$C,MATCH(A713,nodes!$A:$A,0))+RAND()*$B$1*2-$B$1,0)</f>
        <v>1115</v>
      </c>
      <c r="I713" s="1">
        <v>0.25</v>
      </c>
      <c r="J713" t="s">
        <v>10</v>
      </c>
      <c r="K713" t="s">
        <v>38</v>
      </c>
      <c r="L713">
        <f ca="1">ROUND(INDEX(nodes!$B:$B,MATCH(B713,nodes!$A:$A,0))+RAND()*$B$1*2-$B$1,0)</f>
        <v>1274</v>
      </c>
      <c r="M713">
        <f ca="1">ROUND(INDEX(nodes!$C:$C,MATCH(B713,nodes!$A:$A,0))+RAND()*$B$1*2-$B$1,0)</f>
        <v>1768</v>
      </c>
      <c r="N713" s="1">
        <v>0.66666666666666696</v>
      </c>
      <c r="O713" t="s">
        <v>10</v>
      </c>
      <c r="P713" t="str">
        <f t="shared" si="112"/>
        <v>h</v>
      </c>
      <c r="Q713">
        <f t="shared" ca="1" si="113"/>
        <v>1170</v>
      </c>
      <c r="R713">
        <f t="shared" ca="1" si="114"/>
        <v>1115</v>
      </c>
      <c r="T713" t="s">
        <v>11</v>
      </c>
      <c r="U713" t="str">
        <f t="shared" si="106"/>
        <v>&lt;person id="709" age="21"&gt; &lt;plan selected="yes"&gt;</v>
      </c>
      <c r="V713" t="str">
        <f t="shared" ca="1" si="107"/>
        <v>&lt;act type="h" x="1170" y="1115" end_time="06:00:00" /&gt;</v>
      </c>
      <c r="W713" t="str">
        <f t="shared" si="108"/>
        <v>&lt;leg mode="car"&gt;&lt;/leg&gt;</v>
      </c>
      <c r="X713" t="str">
        <f t="shared" ca="1" si="109"/>
        <v>&lt;act type="w" x="1274" y="1768" end_time="16:00:00" /&gt;</v>
      </c>
      <c r="Y713" t="str">
        <f t="shared" si="110"/>
        <v>&lt;leg mode="car"&gt;&lt;/leg&gt;</v>
      </c>
      <c r="Z713" t="str">
        <f t="shared" ca="1" si="111"/>
        <v>&lt;act type="h" x="1170" y="1115" /&gt; &lt;/plan&gt; &lt;/person&gt;</v>
      </c>
    </row>
    <row r="714" spans="1:26" x14ac:dyDescent="0.25">
      <c r="A714">
        <v>11</v>
      </c>
      <c r="B714">
        <v>12</v>
      </c>
      <c r="D714">
        <v>710</v>
      </c>
      <c r="E714">
        <v>21</v>
      </c>
      <c r="F714" t="s">
        <v>37</v>
      </c>
      <c r="G714">
        <f ca="1">ROUND(INDEX(nodes!$B:$B,MATCH(A714,nodes!$A:$A,0))+RAND()*$B$1*2-$B$1,0)</f>
        <v>814</v>
      </c>
      <c r="H714">
        <f ca="1">ROUND(INDEX(nodes!$C:$C,MATCH(A714,nodes!$A:$A,0))+RAND()*$B$1*2-$B$1,0)</f>
        <v>1011</v>
      </c>
      <c r="I714" s="1">
        <v>0.25</v>
      </c>
      <c r="J714" t="s">
        <v>10</v>
      </c>
      <c r="K714" t="s">
        <v>38</v>
      </c>
      <c r="L714">
        <f ca="1">ROUND(INDEX(nodes!$B:$B,MATCH(B714,nodes!$A:$A,0))+RAND()*$B$1*2-$B$1,0)</f>
        <v>1132</v>
      </c>
      <c r="M714">
        <f ca="1">ROUND(INDEX(nodes!$C:$C,MATCH(B714,nodes!$A:$A,0))+RAND()*$B$1*2-$B$1,0)</f>
        <v>1802</v>
      </c>
      <c r="N714" s="1">
        <v>0.66666666666666696</v>
      </c>
      <c r="O714" t="s">
        <v>10</v>
      </c>
      <c r="P714" t="str">
        <f t="shared" si="112"/>
        <v>h</v>
      </c>
      <c r="Q714">
        <f t="shared" ca="1" si="113"/>
        <v>814</v>
      </c>
      <c r="R714">
        <f t="shared" ca="1" si="114"/>
        <v>1011</v>
      </c>
      <c r="T714" t="s">
        <v>11</v>
      </c>
      <c r="U714" t="str">
        <f t="shared" si="106"/>
        <v>&lt;person id="710" age="21"&gt; &lt;plan selected="yes"&gt;</v>
      </c>
      <c r="V714" t="str">
        <f t="shared" ca="1" si="107"/>
        <v>&lt;act type="h" x="814" y="1011" end_time="06:00:00" /&gt;</v>
      </c>
      <c r="W714" t="str">
        <f t="shared" si="108"/>
        <v>&lt;leg mode="car"&gt;&lt;/leg&gt;</v>
      </c>
      <c r="X714" t="str">
        <f t="shared" ca="1" si="109"/>
        <v>&lt;act type="w" x="1132" y="1802" end_time="16:00:00" /&gt;</v>
      </c>
      <c r="Y714" t="str">
        <f t="shared" si="110"/>
        <v>&lt;leg mode="car"&gt;&lt;/leg&gt;</v>
      </c>
      <c r="Z714" t="str">
        <f t="shared" ca="1" si="111"/>
        <v>&lt;act type="h" x="814" y="1011" /&gt; &lt;/plan&gt; &lt;/person&gt;</v>
      </c>
    </row>
    <row r="715" spans="1:26" x14ac:dyDescent="0.25">
      <c r="A715">
        <v>11</v>
      </c>
      <c r="B715">
        <v>12</v>
      </c>
      <c r="D715">
        <v>711</v>
      </c>
      <c r="E715">
        <v>21</v>
      </c>
      <c r="F715" t="s">
        <v>37</v>
      </c>
      <c r="G715">
        <f ca="1">ROUND(INDEX(nodes!$B:$B,MATCH(A715,nodes!$A:$A,0))+RAND()*$B$1*2-$B$1,0)</f>
        <v>1098</v>
      </c>
      <c r="H715">
        <f ca="1">ROUND(INDEX(nodes!$C:$C,MATCH(A715,nodes!$A:$A,0))+RAND()*$B$1*2-$B$1,0)</f>
        <v>1159</v>
      </c>
      <c r="I715" s="1">
        <v>0.25</v>
      </c>
      <c r="J715" t="s">
        <v>10</v>
      </c>
      <c r="K715" t="s">
        <v>38</v>
      </c>
      <c r="L715">
        <f ca="1">ROUND(INDEX(nodes!$B:$B,MATCH(B715,nodes!$A:$A,0))+RAND()*$B$1*2-$B$1,0)</f>
        <v>1256</v>
      </c>
      <c r="M715">
        <f ca="1">ROUND(INDEX(nodes!$C:$C,MATCH(B715,nodes!$A:$A,0))+RAND()*$B$1*2-$B$1,0)</f>
        <v>2171</v>
      </c>
      <c r="N715" s="1">
        <v>0.66666666666666696</v>
      </c>
      <c r="O715" t="s">
        <v>10</v>
      </c>
      <c r="P715" t="str">
        <f t="shared" si="112"/>
        <v>h</v>
      </c>
      <c r="Q715">
        <f t="shared" ca="1" si="113"/>
        <v>1098</v>
      </c>
      <c r="R715">
        <f t="shared" ca="1" si="114"/>
        <v>1159</v>
      </c>
      <c r="T715" t="s">
        <v>11</v>
      </c>
      <c r="U715" t="str">
        <f t="shared" si="106"/>
        <v>&lt;person id="711" age="21"&gt; &lt;plan selected="yes"&gt;</v>
      </c>
      <c r="V715" t="str">
        <f t="shared" ca="1" si="107"/>
        <v>&lt;act type="h" x="1098" y="1159" end_time="06:00:00" /&gt;</v>
      </c>
      <c r="W715" t="str">
        <f t="shared" si="108"/>
        <v>&lt;leg mode="car"&gt;&lt;/leg&gt;</v>
      </c>
      <c r="X715" t="str">
        <f t="shared" ca="1" si="109"/>
        <v>&lt;act type="w" x="1256" y="2171" end_time="16:00:00" /&gt;</v>
      </c>
      <c r="Y715" t="str">
        <f t="shared" si="110"/>
        <v>&lt;leg mode="car"&gt;&lt;/leg&gt;</v>
      </c>
      <c r="Z715" t="str">
        <f t="shared" ca="1" si="111"/>
        <v>&lt;act type="h" x="1098" y="1159" /&gt; &lt;/plan&gt; &lt;/person&gt;</v>
      </c>
    </row>
    <row r="716" spans="1:26" x14ac:dyDescent="0.25">
      <c r="A716">
        <v>11</v>
      </c>
      <c r="B716">
        <v>12</v>
      </c>
      <c r="D716">
        <v>712</v>
      </c>
      <c r="E716">
        <v>21</v>
      </c>
      <c r="F716" t="s">
        <v>37</v>
      </c>
      <c r="G716">
        <f ca="1">ROUND(INDEX(nodes!$B:$B,MATCH(A716,nodes!$A:$A,0))+RAND()*$B$1*2-$B$1,0)</f>
        <v>928</v>
      </c>
      <c r="H716">
        <f ca="1">ROUND(INDEX(nodes!$C:$C,MATCH(A716,nodes!$A:$A,0))+RAND()*$B$1*2-$B$1,0)</f>
        <v>1271</v>
      </c>
      <c r="I716" s="1">
        <v>0.25</v>
      </c>
      <c r="J716" t="s">
        <v>10</v>
      </c>
      <c r="K716" t="s">
        <v>38</v>
      </c>
      <c r="L716">
        <f ca="1">ROUND(INDEX(nodes!$B:$B,MATCH(B716,nodes!$A:$A,0))+RAND()*$B$1*2-$B$1,0)</f>
        <v>748</v>
      </c>
      <c r="M716">
        <f ca="1">ROUND(INDEX(nodes!$C:$C,MATCH(B716,nodes!$A:$A,0))+RAND()*$B$1*2-$B$1,0)</f>
        <v>1847</v>
      </c>
      <c r="N716" s="1">
        <v>0.66666666666666696</v>
      </c>
      <c r="O716" t="s">
        <v>10</v>
      </c>
      <c r="P716" t="str">
        <f t="shared" si="112"/>
        <v>h</v>
      </c>
      <c r="Q716">
        <f t="shared" ca="1" si="113"/>
        <v>928</v>
      </c>
      <c r="R716">
        <f t="shared" ca="1" si="114"/>
        <v>1271</v>
      </c>
      <c r="T716" t="s">
        <v>11</v>
      </c>
      <c r="U716" t="str">
        <f t="shared" si="106"/>
        <v>&lt;person id="712" age="21"&gt; &lt;plan selected="yes"&gt;</v>
      </c>
      <c r="V716" t="str">
        <f t="shared" ca="1" si="107"/>
        <v>&lt;act type="h" x="928" y="1271" end_time="06:00:00" /&gt;</v>
      </c>
      <c r="W716" t="str">
        <f t="shared" si="108"/>
        <v>&lt;leg mode="car"&gt;&lt;/leg&gt;</v>
      </c>
      <c r="X716" t="str">
        <f t="shared" ca="1" si="109"/>
        <v>&lt;act type="w" x="748" y="1847" end_time="16:00:00" /&gt;</v>
      </c>
      <c r="Y716" t="str">
        <f t="shared" si="110"/>
        <v>&lt;leg mode="car"&gt;&lt;/leg&gt;</v>
      </c>
      <c r="Z716" t="str">
        <f t="shared" ca="1" si="111"/>
        <v>&lt;act type="h" x="928" y="1271" /&gt; &lt;/plan&gt; &lt;/person&gt;</v>
      </c>
    </row>
    <row r="717" spans="1:26" x14ac:dyDescent="0.25">
      <c r="A717">
        <v>11</v>
      </c>
      <c r="B717">
        <v>12</v>
      </c>
      <c r="D717">
        <v>713</v>
      </c>
      <c r="E717">
        <v>21</v>
      </c>
      <c r="F717" t="s">
        <v>37</v>
      </c>
      <c r="G717">
        <f ca="1">ROUND(INDEX(nodes!$B:$B,MATCH(A717,nodes!$A:$A,0))+RAND()*$B$1*2-$B$1,0)</f>
        <v>927</v>
      </c>
      <c r="H717">
        <f ca="1">ROUND(INDEX(nodes!$C:$C,MATCH(A717,nodes!$A:$A,0))+RAND()*$B$1*2-$B$1,0)</f>
        <v>1232</v>
      </c>
      <c r="I717" s="1">
        <v>0.25</v>
      </c>
      <c r="J717" t="s">
        <v>10</v>
      </c>
      <c r="K717" t="s">
        <v>38</v>
      </c>
      <c r="L717">
        <f ca="1">ROUND(INDEX(nodes!$B:$B,MATCH(B717,nodes!$A:$A,0))+RAND()*$B$1*2-$B$1,0)</f>
        <v>1078</v>
      </c>
      <c r="M717">
        <f ca="1">ROUND(INDEX(nodes!$C:$C,MATCH(B717,nodes!$A:$A,0))+RAND()*$B$1*2-$B$1,0)</f>
        <v>1708</v>
      </c>
      <c r="N717" s="1">
        <v>0.66666666666666696</v>
      </c>
      <c r="O717" t="s">
        <v>10</v>
      </c>
      <c r="P717" t="str">
        <f t="shared" si="112"/>
        <v>h</v>
      </c>
      <c r="Q717">
        <f t="shared" ca="1" si="113"/>
        <v>927</v>
      </c>
      <c r="R717">
        <f t="shared" ca="1" si="114"/>
        <v>1232</v>
      </c>
      <c r="T717" t="s">
        <v>11</v>
      </c>
      <c r="U717" t="str">
        <f t="shared" si="106"/>
        <v>&lt;person id="713" age="21"&gt; &lt;plan selected="yes"&gt;</v>
      </c>
      <c r="V717" t="str">
        <f t="shared" ca="1" si="107"/>
        <v>&lt;act type="h" x="927" y="1232" end_time="06:00:00" /&gt;</v>
      </c>
      <c r="W717" t="str">
        <f t="shared" si="108"/>
        <v>&lt;leg mode="car"&gt;&lt;/leg&gt;</v>
      </c>
      <c r="X717" t="str">
        <f t="shared" ca="1" si="109"/>
        <v>&lt;act type="w" x="1078" y="1708" end_time="16:00:00" /&gt;</v>
      </c>
      <c r="Y717" t="str">
        <f t="shared" si="110"/>
        <v>&lt;leg mode="car"&gt;&lt;/leg&gt;</v>
      </c>
      <c r="Z717" t="str">
        <f t="shared" ca="1" si="111"/>
        <v>&lt;act type="h" x="927" y="1232" /&gt; &lt;/plan&gt; &lt;/person&gt;</v>
      </c>
    </row>
    <row r="718" spans="1:26" x14ac:dyDescent="0.25">
      <c r="A718">
        <v>11</v>
      </c>
      <c r="B718">
        <v>12</v>
      </c>
      <c r="D718">
        <v>714</v>
      </c>
      <c r="E718">
        <v>21</v>
      </c>
      <c r="F718" t="s">
        <v>37</v>
      </c>
      <c r="G718">
        <f ca="1">ROUND(INDEX(nodes!$B:$B,MATCH(A718,nodes!$A:$A,0))+RAND()*$B$1*2-$B$1,0)</f>
        <v>1277</v>
      </c>
      <c r="H718">
        <f ca="1">ROUND(INDEX(nodes!$C:$C,MATCH(A718,nodes!$A:$A,0))+RAND()*$B$1*2-$B$1,0)</f>
        <v>904</v>
      </c>
      <c r="I718" s="1">
        <v>0.25</v>
      </c>
      <c r="J718" t="s">
        <v>10</v>
      </c>
      <c r="K718" t="s">
        <v>38</v>
      </c>
      <c r="L718">
        <f ca="1">ROUND(INDEX(nodes!$B:$B,MATCH(B718,nodes!$A:$A,0))+RAND()*$B$1*2-$B$1,0)</f>
        <v>991</v>
      </c>
      <c r="M718">
        <f ca="1">ROUND(INDEX(nodes!$C:$C,MATCH(B718,nodes!$A:$A,0))+RAND()*$B$1*2-$B$1,0)</f>
        <v>1704</v>
      </c>
      <c r="N718" s="1">
        <v>0.66666666666666696</v>
      </c>
      <c r="O718" t="s">
        <v>10</v>
      </c>
      <c r="P718" t="str">
        <f t="shared" si="112"/>
        <v>h</v>
      </c>
      <c r="Q718">
        <f t="shared" ca="1" si="113"/>
        <v>1277</v>
      </c>
      <c r="R718">
        <f t="shared" ca="1" si="114"/>
        <v>904</v>
      </c>
      <c r="T718" t="s">
        <v>11</v>
      </c>
      <c r="U718" t="str">
        <f t="shared" si="106"/>
        <v>&lt;person id="714" age="21"&gt; &lt;plan selected="yes"&gt;</v>
      </c>
      <c r="V718" t="str">
        <f t="shared" ca="1" si="107"/>
        <v>&lt;act type="h" x="1277" y="904" end_time="06:00:00" /&gt;</v>
      </c>
      <c r="W718" t="str">
        <f t="shared" si="108"/>
        <v>&lt;leg mode="car"&gt;&lt;/leg&gt;</v>
      </c>
      <c r="X718" t="str">
        <f t="shared" ca="1" si="109"/>
        <v>&lt;act type="w" x="991" y="1704" end_time="16:00:00" /&gt;</v>
      </c>
      <c r="Y718" t="str">
        <f t="shared" si="110"/>
        <v>&lt;leg mode="car"&gt;&lt;/leg&gt;</v>
      </c>
      <c r="Z718" t="str">
        <f t="shared" ca="1" si="111"/>
        <v>&lt;act type="h" x="1277" y="904" /&gt; &lt;/plan&gt; &lt;/person&gt;</v>
      </c>
    </row>
    <row r="719" spans="1:26" x14ac:dyDescent="0.25">
      <c r="A719">
        <v>11</v>
      </c>
      <c r="B719">
        <v>12</v>
      </c>
      <c r="D719">
        <v>715</v>
      </c>
      <c r="E719">
        <v>21</v>
      </c>
      <c r="F719" t="s">
        <v>37</v>
      </c>
      <c r="G719">
        <f ca="1">ROUND(INDEX(nodes!$B:$B,MATCH(A719,nodes!$A:$A,0))+RAND()*$B$1*2-$B$1,0)</f>
        <v>1054</v>
      </c>
      <c r="H719">
        <f ca="1">ROUND(INDEX(nodes!$C:$C,MATCH(A719,nodes!$A:$A,0))+RAND()*$B$1*2-$B$1,0)</f>
        <v>1276</v>
      </c>
      <c r="I719" s="1">
        <v>0.25</v>
      </c>
      <c r="J719" t="s">
        <v>10</v>
      </c>
      <c r="K719" t="s">
        <v>38</v>
      </c>
      <c r="L719">
        <f ca="1">ROUND(INDEX(nodes!$B:$B,MATCH(B719,nodes!$A:$A,0))+RAND()*$B$1*2-$B$1,0)</f>
        <v>1251</v>
      </c>
      <c r="M719">
        <f ca="1">ROUND(INDEX(nodes!$C:$C,MATCH(B719,nodes!$A:$A,0))+RAND()*$B$1*2-$B$1,0)</f>
        <v>1917</v>
      </c>
      <c r="N719" s="1">
        <v>0.66666666666666696</v>
      </c>
      <c r="O719" t="s">
        <v>10</v>
      </c>
      <c r="P719" t="str">
        <f t="shared" si="112"/>
        <v>h</v>
      </c>
      <c r="Q719">
        <f t="shared" ca="1" si="113"/>
        <v>1054</v>
      </c>
      <c r="R719">
        <f t="shared" ca="1" si="114"/>
        <v>1276</v>
      </c>
      <c r="T719" t="s">
        <v>11</v>
      </c>
      <c r="U719" t="str">
        <f t="shared" si="106"/>
        <v>&lt;person id="715" age="21"&gt; &lt;plan selected="yes"&gt;</v>
      </c>
      <c r="V719" t="str">
        <f t="shared" ca="1" si="107"/>
        <v>&lt;act type="h" x="1054" y="1276" end_time="06:00:00" /&gt;</v>
      </c>
      <c r="W719" t="str">
        <f t="shared" si="108"/>
        <v>&lt;leg mode="car"&gt;&lt;/leg&gt;</v>
      </c>
      <c r="X719" t="str">
        <f t="shared" ca="1" si="109"/>
        <v>&lt;act type="w" x="1251" y="1917" end_time="16:00:00" /&gt;</v>
      </c>
      <c r="Y719" t="str">
        <f t="shared" si="110"/>
        <v>&lt;leg mode="car"&gt;&lt;/leg&gt;</v>
      </c>
      <c r="Z719" t="str">
        <f t="shared" ca="1" si="111"/>
        <v>&lt;act type="h" x="1054" y="1276" /&gt; &lt;/plan&gt; &lt;/person&gt;</v>
      </c>
    </row>
    <row r="720" spans="1:26" x14ac:dyDescent="0.25">
      <c r="A720">
        <v>11</v>
      </c>
      <c r="B720">
        <v>12</v>
      </c>
      <c r="D720">
        <v>716</v>
      </c>
      <c r="E720">
        <v>21</v>
      </c>
      <c r="F720" t="s">
        <v>37</v>
      </c>
      <c r="G720">
        <f ca="1">ROUND(INDEX(nodes!$B:$B,MATCH(A720,nodes!$A:$A,0))+RAND()*$B$1*2-$B$1,0)</f>
        <v>756</v>
      </c>
      <c r="H720">
        <f ca="1">ROUND(INDEX(nodes!$C:$C,MATCH(A720,nodes!$A:$A,0))+RAND()*$B$1*2-$B$1,0)</f>
        <v>1257</v>
      </c>
      <c r="I720" s="1">
        <v>0.25</v>
      </c>
      <c r="J720" t="s">
        <v>10</v>
      </c>
      <c r="K720" t="s">
        <v>38</v>
      </c>
      <c r="L720">
        <f ca="1">ROUND(INDEX(nodes!$B:$B,MATCH(B720,nodes!$A:$A,0))+RAND()*$B$1*2-$B$1,0)</f>
        <v>701</v>
      </c>
      <c r="M720">
        <f ca="1">ROUND(INDEX(nodes!$C:$C,MATCH(B720,nodes!$A:$A,0))+RAND()*$B$1*2-$B$1,0)</f>
        <v>2053</v>
      </c>
      <c r="N720" s="1">
        <v>0.66666666666666696</v>
      </c>
      <c r="O720" t="s">
        <v>10</v>
      </c>
      <c r="P720" t="str">
        <f t="shared" si="112"/>
        <v>h</v>
      </c>
      <c r="Q720">
        <f t="shared" ca="1" si="113"/>
        <v>756</v>
      </c>
      <c r="R720">
        <f t="shared" ca="1" si="114"/>
        <v>1257</v>
      </c>
      <c r="T720" t="s">
        <v>11</v>
      </c>
      <c r="U720" t="str">
        <f t="shared" si="106"/>
        <v>&lt;person id="716" age="21"&gt; &lt;plan selected="yes"&gt;</v>
      </c>
      <c r="V720" t="str">
        <f t="shared" ca="1" si="107"/>
        <v>&lt;act type="h" x="756" y="1257" end_time="06:00:00" /&gt;</v>
      </c>
      <c r="W720" t="str">
        <f t="shared" si="108"/>
        <v>&lt;leg mode="car"&gt;&lt;/leg&gt;</v>
      </c>
      <c r="X720" t="str">
        <f t="shared" ca="1" si="109"/>
        <v>&lt;act type="w" x="701" y="2053" end_time="16:00:00" /&gt;</v>
      </c>
      <c r="Y720" t="str">
        <f t="shared" si="110"/>
        <v>&lt;leg mode="car"&gt;&lt;/leg&gt;</v>
      </c>
      <c r="Z720" t="str">
        <f t="shared" ca="1" si="111"/>
        <v>&lt;act type="h" x="756" y="1257" /&gt; &lt;/plan&gt; &lt;/person&gt;</v>
      </c>
    </row>
    <row r="721" spans="1:26" x14ac:dyDescent="0.25">
      <c r="A721">
        <v>11</v>
      </c>
      <c r="B721">
        <v>12</v>
      </c>
      <c r="D721">
        <v>717</v>
      </c>
      <c r="E721">
        <v>21</v>
      </c>
      <c r="F721" t="s">
        <v>37</v>
      </c>
      <c r="G721">
        <f ca="1">ROUND(INDEX(nodes!$B:$B,MATCH(A721,nodes!$A:$A,0))+RAND()*$B$1*2-$B$1,0)</f>
        <v>1089</v>
      </c>
      <c r="H721">
        <f ca="1">ROUND(INDEX(nodes!$C:$C,MATCH(A721,nodes!$A:$A,0))+RAND()*$B$1*2-$B$1,0)</f>
        <v>1089</v>
      </c>
      <c r="I721" s="1">
        <v>0.25</v>
      </c>
      <c r="J721" t="s">
        <v>10</v>
      </c>
      <c r="K721" t="s">
        <v>38</v>
      </c>
      <c r="L721">
        <f ca="1">ROUND(INDEX(nodes!$B:$B,MATCH(B721,nodes!$A:$A,0))+RAND()*$B$1*2-$B$1,0)</f>
        <v>1284</v>
      </c>
      <c r="M721">
        <f ca="1">ROUND(INDEX(nodes!$C:$C,MATCH(B721,nodes!$A:$A,0))+RAND()*$B$1*2-$B$1,0)</f>
        <v>1891</v>
      </c>
      <c r="N721" s="1">
        <v>0.66666666666666696</v>
      </c>
      <c r="O721" t="s">
        <v>10</v>
      </c>
      <c r="P721" t="str">
        <f t="shared" si="112"/>
        <v>h</v>
      </c>
      <c r="Q721">
        <f t="shared" ca="1" si="113"/>
        <v>1089</v>
      </c>
      <c r="R721">
        <f t="shared" ca="1" si="114"/>
        <v>1089</v>
      </c>
      <c r="T721" t="s">
        <v>11</v>
      </c>
      <c r="U721" t="str">
        <f t="shared" si="106"/>
        <v>&lt;person id="717" age="21"&gt; &lt;plan selected="yes"&gt;</v>
      </c>
      <c r="V721" t="str">
        <f t="shared" ca="1" si="107"/>
        <v>&lt;act type="h" x="1089" y="1089" end_time="06:00:00" /&gt;</v>
      </c>
      <c r="W721" t="str">
        <f t="shared" si="108"/>
        <v>&lt;leg mode="car"&gt;&lt;/leg&gt;</v>
      </c>
      <c r="X721" t="str">
        <f t="shared" ca="1" si="109"/>
        <v>&lt;act type="w" x="1284" y="1891" end_time="16:00:00" /&gt;</v>
      </c>
      <c r="Y721" t="str">
        <f t="shared" si="110"/>
        <v>&lt;leg mode="car"&gt;&lt;/leg&gt;</v>
      </c>
      <c r="Z721" t="str">
        <f t="shared" ca="1" si="111"/>
        <v>&lt;act type="h" x="1089" y="1089" /&gt; &lt;/plan&gt; &lt;/person&gt;</v>
      </c>
    </row>
    <row r="722" spans="1:26" x14ac:dyDescent="0.25">
      <c r="A722">
        <v>11</v>
      </c>
      <c r="B722">
        <v>12</v>
      </c>
      <c r="D722">
        <v>718</v>
      </c>
      <c r="E722">
        <v>21</v>
      </c>
      <c r="F722" t="s">
        <v>37</v>
      </c>
      <c r="G722">
        <f ca="1">ROUND(INDEX(nodes!$B:$B,MATCH(A722,nodes!$A:$A,0))+RAND()*$B$1*2-$B$1,0)</f>
        <v>758</v>
      </c>
      <c r="H722">
        <f ca="1">ROUND(INDEX(nodes!$C:$C,MATCH(A722,nodes!$A:$A,0))+RAND()*$B$1*2-$B$1,0)</f>
        <v>996</v>
      </c>
      <c r="I722" s="1">
        <v>0.25</v>
      </c>
      <c r="J722" t="s">
        <v>10</v>
      </c>
      <c r="K722" t="s">
        <v>38</v>
      </c>
      <c r="L722">
        <f ca="1">ROUND(INDEX(nodes!$B:$B,MATCH(B722,nodes!$A:$A,0))+RAND()*$B$1*2-$B$1,0)</f>
        <v>1167</v>
      </c>
      <c r="M722">
        <f ca="1">ROUND(INDEX(nodes!$C:$C,MATCH(B722,nodes!$A:$A,0))+RAND()*$B$1*2-$B$1,0)</f>
        <v>2159</v>
      </c>
      <c r="N722" s="1">
        <v>0.66666666666666696</v>
      </c>
      <c r="O722" t="s">
        <v>10</v>
      </c>
      <c r="P722" t="str">
        <f t="shared" si="112"/>
        <v>h</v>
      </c>
      <c r="Q722">
        <f t="shared" ca="1" si="113"/>
        <v>758</v>
      </c>
      <c r="R722">
        <f t="shared" ca="1" si="114"/>
        <v>996</v>
      </c>
      <c r="T722" t="s">
        <v>11</v>
      </c>
      <c r="U722" t="str">
        <f t="shared" si="106"/>
        <v>&lt;person id="718" age="21"&gt; &lt;plan selected="yes"&gt;</v>
      </c>
      <c r="V722" t="str">
        <f t="shared" ca="1" si="107"/>
        <v>&lt;act type="h" x="758" y="996" end_time="06:00:00" /&gt;</v>
      </c>
      <c r="W722" t="str">
        <f t="shared" si="108"/>
        <v>&lt;leg mode="car"&gt;&lt;/leg&gt;</v>
      </c>
      <c r="X722" t="str">
        <f t="shared" ca="1" si="109"/>
        <v>&lt;act type="w" x="1167" y="2159" end_time="16:00:00" /&gt;</v>
      </c>
      <c r="Y722" t="str">
        <f t="shared" si="110"/>
        <v>&lt;leg mode="car"&gt;&lt;/leg&gt;</v>
      </c>
      <c r="Z722" t="str">
        <f t="shared" ca="1" si="111"/>
        <v>&lt;act type="h" x="758" y="996" /&gt; &lt;/plan&gt; &lt;/person&gt;</v>
      </c>
    </row>
    <row r="723" spans="1:26" x14ac:dyDescent="0.25">
      <c r="A723">
        <v>11</v>
      </c>
      <c r="B723">
        <v>12</v>
      </c>
      <c r="D723">
        <v>719</v>
      </c>
      <c r="E723">
        <v>21</v>
      </c>
      <c r="F723" t="s">
        <v>37</v>
      </c>
      <c r="G723">
        <f ca="1">ROUND(INDEX(nodes!$B:$B,MATCH(A723,nodes!$A:$A,0))+RAND()*$B$1*2-$B$1,0)</f>
        <v>831</v>
      </c>
      <c r="H723">
        <f ca="1">ROUND(INDEX(nodes!$C:$C,MATCH(A723,nodes!$A:$A,0))+RAND()*$B$1*2-$B$1,0)</f>
        <v>1164</v>
      </c>
      <c r="I723" s="1">
        <v>0.25</v>
      </c>
      <c r="J723" t="s">
        <v>10</v>
      </c>
      <c r="K723" t="s">
        <v>38</v>
      </c>
      <c r="L723">
        <f ca="1">ROUND(INDEX(nodes!$B:$B,MATCH(B723,nodes!$A:$A,0))+RAND()*$B$1*2-$B$1,0)</f>
        <v>1170</v>
      </c>
      <c r="M723">
        <f ca="1">ROUND(INDEX(nodes!$C:$C,MATCH(B723,nodes!$A:$A,0))+RAND()*$B$1*2-$B$1,0)</f>
        <v>1819</v>
      </c>
      <c r="N723" s="1">
        <v>0.66666666666666696</v>
      </c>
      <c r="O723" t="s">
        <v>10</v>
      </c>
      <c r="P723" t="str">
        <f t="shared" si="112"/>
        <v>h</v>
      </c>
      <c r="Q723">
        <f t="shared" ca="1" si="113"/>
        <v>831</v>
      </c>
      <c r="R723">
        <f t="shared" ca="1" si="114"/>
        <v>1164</v>
      </c>
      <c r="T723" t="s">
        <v>11</v>
      </c>
      <c r="U723" t="str">
        <f t="shared" si="106"/>
        <v>&lt;person id="719" age="21"&gt; &lt;plan selected="yes"&gt;</v>
      </c>
      <c r="V723" t="str">
        <f t="shared" ca="1" si="107"/>
        <v>&lt;act type="h" x="831" y="1164" end_time="06:00:00" /&gt;</v>
      </c>
      <c r="W723" t="str">
        <f t="shared" si="108"/>
        <v>&lt;leg mode="car"&gt;&lt;/leg&gt;</v>
      </c>
      <c r="X723" t="str">
        <f t="shared" ca="1" si="109"/>
        <v>&lt;act type="w" x="1170" y="1819" end_time="16:00:00" /&gt;</v>
      </c>
      <c r="Y723" t="str">
        <f t="shared" si="110"/>
        <v>&lt;leg mode="car"&gt;&lt;/leg&gt;</v>
      </c>
      <c r="Z723" t="str">
        <f t="shared" ca="1" si="111"/>
        <v>&lt;act type="h" x="831" y="1164" /&gt; &lt;/plan&gt; &lt;/person&gt;</v>
      </c>
    </row>
    <row r="724" spans="1:26" x14ac:dyDescent="0.25">
      <c r="A724">
        <v>11</v>
      </c>
      <c r="B724">
        <v>12</v>
      </c>
      <c r="D724">
        <v>720</v>
      </c>
      <c r="E724">
        <v>21</v>
      </c>
      <c r="F724" t="s">
        <v>37</v>
      </c>
      <c r="G724">
        <f ca="1">ROUND(INDEX(nodes!$B:$B,MATCH(A724,nodes!$A:$A,0))+RAND()*$B$1*2-$B$1,0)</f>
        <v>1184</v>
      </c>
      <c r="H724">
        <f ca="1">ROUND(INDEX(nodes!$C:$C,MATCH(A724,nodes!$A:$A,0))+RAND()*$B$1*2-$B$1,0)</f>
        <v>724</v>
      </c>
      <c r="I724" s="1">
        <v>0.25</v>
      </c>
      <c r="J724" t="s">
        <v>10</v>
      </c>
      <c r="K724" t="s">
        <v>38</v>
      </c>
      <c r="L724">
        <f ca="1">ROUND(INDEX(nodes!$B:$B,MATCH(B724,nodes!$A:$A,0))+RAND()*$B$1*2-$B$1,0)</f>
        <v>744</v>
      </c>
      <c r="M724">
        <f ca="1">ROUND(INDEX(nodes!$C:$C,MATCH(B724,nodes!$A:$A,0))+RAND()*$B$1*2-$B$1,0)</f>
        <v>2256</v>
      </c>
      <c r="N724" s="1">
        <v>0.66666666666666696</v>
      </c>
      <c r="O724" t="s">
        <v>10</v>
      </c>
      <c r="P724" t="str">
        <f t="shared" si="112"/>
        <v>h</v>
      </c>
      <c r="Q724">
        <f t="shared" ca="1" si="113"/>
        <v>1184</v>
      </c>
      <c r="R724">
        <f t="shared" ca="1" si="114"/>
        <v>724</v>
      </c>
      <c r="T724" t="s">
        <v>11</v>
      </c>
      <c r="U724" t="str">
        <f t="shared" si="106"/>
        <v>&lt;person id="720" age="21"&gt; &lt;plan selected="yes"&gt;</v>
      </c>
      <c r="V724" t="str">
        <f t="shared" ca="1" si="107"/>
        <v>&lt;act type="h" x="1184" y="724" end_time="06:00:00" /&gt;</v>
      </c>
      <c r="W724" t="str">
        <f t="shared" si="108"/>
        <v>&lt;leg mode="car"&gt;&lt;/leg&gt;</v>
      </c>
      <c r="X724" t="str">
        <f t="shared" ca="1" si="109"/>
        <v>&lt;act type="w" x="744" y="2256" end_time="16:00:00" /&gt;</v>
      </c>
      <c r="Y724" t="str">
        <f t="shared" si="110"/>
        <v>&lt;leg mode="car"&gt;&lt;/leg&gt;</v>
      </c>
      <c r="Z724" t="str">
        <f t="shared" ca="1" si="111"/>
        <v>&lt;act type="h" x="1184" y="724" /&gt; &lt;/plan&gt; &lt;/person&gt;</v>
      </c>
    </row>
    <row r="725" spans="1:26" x14ac:dyDescent="0.25">
      <c r="A725">
        <v>11</v>
      </c>
      <c r="B725">
        <v>12</v>
      </c>
      <c r="D725">
        <v>721</v>
      </c>
      <c r="E725">
        <v>21</v>
      </c>
      <c r="F725" t="s">
        <v>37</v>
      </c>
      <c r="G725">
        <f ca="1">ROUND(INDEX(nodes!$B:$B,MATCH(A725,nodes!$A:$A,0))+RAND()*$B$1*2-$B$1,0)</f>
        <v>1233</v>
      </c>
      <c r="H725">
        <f ca="1">ROUND(INDEX(nodes!$C:$C,MATCH(A725,nodes!$A:$A,0))+RAND()*$B$1*2-$B$1,0)</f>
        <v>956</v>
      </c>
      <c r="I725" s="1">
        <v>0.25</v>
      </c>
      <c r="J725" t="s">
        <v>10</v>
      </c>
      <c r="K725" t="s">
        <v>38</v>
      </c>
      <c r="L725">
        <f ca="1">ROUND(INDEX(nodes!$B:$B,MATCH(B725,nodes!$A:$A,0))+RAND()*$B$1*2-$B$1,0)</f>
        <v>1095</v>
      </c>
      <c r="M725">
        <f ca="1">ROUND(INDEX(nodes!$C:$C,MATCH(B725,nodes!$A:$A,0))+RAND()*$B$1*2-$B$1,0)</f>
        <v>2052</v>
      </c>
      <c r="N725" s="1">
        <v>0.66666666666666696</v>
      </c>
      <c r="O725" t="s">
        <v>10</v>
      </c>
      <c r="P725" t="str">
        <f t="shared" si="112"/>
        <v>h</v>
      </c>
      <c r="Q725">
        <f t="shared" ca="1" si="113"/>
        <v>1233</v>
      </c>
      <c r="R725">
        <f t="shared" ca="1" si="114"/>
        <v>956</v>
      </c>
      <c r="T725" t="s">
        <v>11</v>
      </c>
      <c r="U725" t="str">
        <f t="shared" si="106"/>
        <v>&lt;person id="721" age="21"&gt; &lt;plan selected="yes"&gt;</v>
      </c>
      <c r="V725" t="str">
        <f t="shared" ca="1" si="107"/>
        <v>&lt;act type="h" x="1233" y="956" end_time="06:00:00" /&gt;</v>
      </c>
      <c r="W725" t="str">
        <f t="shared" si="108"/>
        <v>&lt;leg mode="car"&gt;&lt;/leg&gt;</v>
      </c>
      <c r="X725" t="str">
        <f t="shared" ca="1" si="109"/>
        <v>&lt;act type="w" x="1095" y="2052" end_time="16:00:00" /&gt;</v>
      </c>
      <c r="Y725" t="str">
        <f t="shared" si="110"/>
        <v>&lt;leg mode="car"&gt;&lt;/leg&gt;</v>
      </c>
      <c r="Z725" t="str">
        <f t="shared" ca="1" si="111"/>
        <v>&lt;act type="h" x="1233" y="956" /&gt; &lt;/plan&gt; &lt;/person&gt;</v>
      </c>
    </row>
    <row r="726" spans="1:26" x14ac:dyDescent="0.25">
      <c r="A726">
        <v>11</v>
      </c>
      <c r="B726">
        <v>12</v>
      </c>
      <c r="D726">
        <v>722</v>
      </c>
      <c r="E726">
        <v>21</v>
      </c>
      <c r="F726" t="s">
        <v>37</v>
      </c>
      <c r="G726">
        <f ca="1">ROUND(INDEX(nodes!$B:$B,MATCH(A726,nodes!$A:$A,0))+RAND()*$B$1*2-$B$1,0)</f>
        <v>1146</v>
      </c>
      <c r="H726">
        <f ca="1">ROUND(INDEX(nodes!$C:$C,MATCH(A726,nodes!$A:$A,0))+RAND()*$B$1*2-$B$1,0)</f>
        <v>1156</v>
      </c>
      <c r="I726" s="1">
        <v>0.25</v>
      </c>
      <c r="J726" t="s">
        <v>10</v>
      </c>
      <c r="K726" t="s">
        <v>38</v>
      </c>
      <c r="L726">
        <f ca="1">ROUND(INDEX(nodes!$B:$B,MATCH(B726,nodes!$A:$A,0))+RAND()*$B$1*2-$B$1,0)</f>
        <v>813</v>
      </c>
      <c r="M726">
        <f ca="1">ROUND(INDEX(nodes!$C:$C,MATCH(B726,nodes!$A:$A,0))+RAND()*$B$1*2-$B$1,0)</f>
        <v>2149</v>
      </c>
      <c r="N726" s="1">
        <v>0.66666666666666696</v>
      </c>
      <c r="O726" t="s">
        <v>10</v>
      </c>
      <c r="P726" t="str">
        <f t="shared" si="112"/>
        <v>h</v>
      </c>
      <c r="Q726">
        <f t="shared" ca="1" si="113"/>
        <v>1146</v>
      </c>
      <c r="R726">
        <f t="shared" ca="1" si="114"/>
        <v>1156</v>
      </c>
      <c r="T726" t="s">
        <v>11</v>
      </c>
      <c r="U726" t="str">
        <f t="shared" ref="U726:U789" si="115">CONCATENATE("&lt;person id=",T726,D726,T726," age=",T726,E726,T726,"&gt; &lt;plan selected=",T726,"yes",T726,"&gt;")</f>
        <v>&lt;person id="722" age="21"&gt; &lt;plan selected="yes"&gt;</v>
      </c>
      <c r="V726" t="str">
        <f t="shared" ref="V726:V789" ca="1" si="116">CONCATENATE("&lt;act type=",T726,F726,T726," x=",T726,G726,T726," y=",T726,H726,T726," end_time=",T726,TEXT(I726,"hh:mm:ss"),T726," /&gt;")</f>
        <v>&lt;act type="h" x="1146" y="1156" end_time="06:00:00" /&gt;</v>
      </c>
      <c r="W726" t="str">
        <f t="shared" ref="W726:W789" si="117">CONCATENATE("&lt;leg mode=",T726,J726,T726,"&gt;&lt;/leg&gt;")</f>
        <v>&lt;leg mode="car"&gt;&lt;/leg&gt;</v>
      </c>
      <c r="X726" t="str">
        <f t="shared" ref="X726:X789" ca="1" si="118">CONCATENATE("&lt;act type=",T726,K726,T726," x=",T726,L726,T726," y=",T726,M726,T726," end_time=",T726,TEXT(N726,"hh:mm:ss"),T726," /&gt;")</f>
        <v>&lt;act type="w" x="813" y="2149" end_time="16:00:00" /&gt;</v>
      </c>
      <c r="Y726" t="str">
        <f t="shared" ref="Y726:Y789" si="119">CONCATENATE("&lt;leg mode=",T726,O726,T726,"&gt;&lt;/leg&gt;")</f>
        <v>&lt;leg mode="car"&gt;&lt;/leg&gt;</v>
      </c>
      <c r="Z726" t="str">
        <f t="shared" ref="Z726:Z789" ca="1" si="120">CONCATENATE("&lt;act type=",T726,P726,T726," x=",T726,Q726,T726," y=",T726,R726,T726," /&gt; &lt;/plan&gt; &lt;/person&gt;")</f>
        <v>&lt;act type="h" x="1146" y="1156" /&gt; &lt;/plan&gt; &lt;/person&gt;</v>
      </c>
    </row>
    <row r="727" spans="1:26" x14ac:dyDescent="0.25">
      <c r="A727">
        <v>11</v>
      </c>
      <c r="B727">
        <v>12</v>
      </c>
      <c r="D727">
        <v>723</v>
      </c>
      <c r="E727">
        <v>21</v>
      </c>
      <c r="F727" t="s">
        <v>37</v>
      </c>
      <c r="G727">
        <f ca="1">ROUND(INDEX(nodes!$B:$B,MATCH(A727,nodes!$A:$A,0))+RAND()*$B$1*2-$B$1,0)</f>
        <v>711</v>
      </c>
      <c r="H727">
        <f ca="1">ROUND(INDEX(nodes!$C:$C,MATCH(A727,nodes!$A:$A,0))+RAND()*$B$1*2-$B$1,0)</f>
        <v>1094</v>
      </c>
      <c r="I727" s="1">
        <v>0.25</v>
      </c>
      <c r="J727" t="s">
        <v>10</v>
      </c>
      <c r="K727" t="s">
        <v>38</v>
      </c>
      <c r="L727">
        <f ca="1">ROUND(INDEX(nodes!$B:$B,MATCH(B727,nodes!$A:$A,0))+RAND()*$B$1*2-$B$1,0)</f>
        <v>964</v>
      </c>
      <c r="M727">
        <f ca="1">ROUND(INDEX(nodes!$C:$C,MATCH(B727,nodes!$A:$A,0))+RAND()*$B$1*2-$B$1,0)</f>
        <v>2146</v>
      </c>
      <c r="N727" s="1">
        <v>0.66666666666666696</v>
      </c>
      <c r="O727" t="s">
        <v>10</v>
      </c>
      <c r="P727" t="str">
        <f t="shared" ref="P727:P790" si="121">F727</f>
        <v>h</v>
      </c>
      <c r="Q727">
        <f t="shared" ref="Q727:Q790" ca="1" si="122">G727</f>
        <v>711</v>
      </c>
      <c r="R727">
        <f t="shared" ref="R727:R790" ca="1" si="123">H727</f>
        <v>1094</v>
      </c>
      <c r="T727" t="s">
        <v>11</v>
      </c>
      <c r="U727" t="str">
        <f t="shared" si="115"/>
        <v>&lt;person id="723" age="21"&gt; &lt;plan selected="yes"&gt;</v>
      </c>
      <c r="V727" t="str">
        <f t="shared" ca="1" si="116"/>
        <v>&lt;act type="h" x="711" y="1094" end_time="06:00:00" /&gt;</v>
      </c>
      <c r="W727" t="str">
        <f t="shared" si="117"/>
        <v>&lt;leg mode="car"&gt;&lt;/leg&gt;</v>
      </c>
      <c r="X727" t="str">
        <f t="shared" ca="1" si="118"/>
        <v>&lt;act type="w" x="964" y="2146" end_time="16:00:00" /&gt;</v>
      </c>
      <c r="Y727" t="str">
        <f t="shared" si="119"/>
        <v>&lt;leg mode="car"&gt;&lt;/leg&gt;</v>
      </c>
      <c r="Z727" t="str">
        <f t="shared" ca="1" si="120"/>
        <v>&lt;act type="h" x="711" y="1094" /&gt; &lt;/plan&gt; &lt;/person&gt;</v>
      </c>
    </row>
    <row r="728" spans="1:26" x14ac:dyDescent="0.25">
      <c r="A728">
        <v>11</v>
      </c>
      <c r="B728">
        <v>12</v>
      </c>
      <c r="D728">
        <v>724</v>
      </c>
      <c r="E728">
        <v>21</v>
      </c>
      <c r="F728" t="s">
        <v>37</v>
      </c>
      <c r="G728">
        <f ca="1">ROUND(INDEX(nodes!$B:$B,MATCH(A728,nodes!$A:$A,0))+RAND()*$B$1*2-$B$1,0)</f>
        <v>1017</v>
      </c>
      <c r="H728">
        <f ca="1">ROUND(INDEX(nodes!$C:$C,MATCH(A728,nodes!$A:$A,0))+RAND()*$B$1*2-$B$1,0)</f>
        <v>1141</v>
      </c>
      <c r="I728" s="1">
        <v>0.25</v>
      </c>
      <c r="J728" t="s">
        <v>10</v>
      </c>
      <c r="K728" t="s">
        <v>38</v>
      </c>
      <c r="L728">
        <f ca="1">ROUND(INDEX(nodes!$B:$B,MATCH(B728,nodes!$A:$A,0))+RAND()*$B$1*2-$B$1,0)</f>
        <v>1168</v>
      </c>
      <c r="M728">
        <f ca="1">ROUND(INDEX(nodes!$C:$C,MATCH(B728,nodes!$A:$A,0))+RAND()*$B$1*2-$B$1,0)</f>
        <v>2264</v>
      </c>
      <c r="N728" s="1">
        <v>0.66666666666666696</v>
      </c>
      <c r="O728" t="s">
        <v>10</v>
      </c>
      <c r="P728" t="str">
        <f t="shared" si="121"/>
        <v>h</v>
      </c>
      <c r="Q728">
        <f t="shared" ca="1" si="122"/>
        <v>1017</v>
      </c>
      <c r="R728">
        <f t="shared" ca="1" si="123"/>
        <v>1141</v>
      </c>
      <c r="T728" t="s">
        <v>11</v>
      </c>
      <c r="U728" t="str">
        <f t="shared" si="115"/>
        <v>&lt;person id="724" age="21"&gt; &lt;plan selected="yes"&gt;</v>
      </c>
      <c r="V728" t="str">
        <f t="shared" ca="1" si="116"/>
        <v>&lt;act type="h" x="1017" y="1141" end_time="06:00:00" /&gt;</v>
      </c>
      <c r="W728" t="str">
        <f t="shared" si="117"/>
        <v>&lt;leg mode="car"&gt;&lt;/leg&gt;</v>
      </c>
      <c r="X728" t="str">
        <f t="shared" ca="1" si="118"/>
        <v>&lt;act type="w" x="1168" y="2264" end_time="16:00:00" /&gt;</v>
      </c>
      <c r="Y728" t="str">
        <f t="shared" si="119"/>
        <v>&lt;leg mode="car"&gt;&lt;/leg&gt;</v>
      </c>
      <c r="Z728" t="str">
        <f t="shared" ca="1" si="120"/>
        <v>&lt;act type="h" x="1017" y="1141" /&gt; &lt;/plan&gt; &lt;/person&gt;</v>
      </c>
    </row>
    <row r="729" spans="1:26" x14ac:dyDescent="0.25">
      <c r="A729">
        <v>11</v>
      </c>
      <c r="B729">
        <v>12</v>
      </c>
      <c r="D729">
        <v>725</v>
      </c>
      <c r="E729">
        <v>21</v>
      </c>
      <c r="F729" t="s">
        <v>37</v>
      </c>
      <c r="G729">
        <f ca="1">ROUND(INDEX(nodes!$B:$B,MATCH(A729,nodes!$A:$A,0))+RAND()*$B$1*2-$B$1,0)</f>
        <v>1153</v>
      </c>
      <c r="H729">
        <f ca="1">ROUND(INDEX(nodes!$C:$C,MATCH(A729,nodes!$A:$A,0))+RAND()*$B$1*2-$B$1,0)</f>
        <v>953</v>
      </c>
      <c r="I729" s="1">
        <v>0.25</v>
      </c>
      <c r="J729" t="s">
        <v>10</v>
      </c>
      <c r="K729" t="s">
        <v>38</v>
      </c>
      <c r="L729">
        <f ca="1">ROUND(INDEX(nodes!$B:$B,MATCH(B729,nodes!$A:$A,0))+RAND()*$B$1*2-$B$1,0)</f>
        <v>920</v>
      </c>
      <c r="M729">
        <f ca="1">ROUND(INDEX(nodes!$C:$C,MATCH(B729,nodes!$A:$A,0))+RAND()*$B$1*2-$B$1,0)</f>
        <v>2159</v>
      </c>
      <c r="N729" s="1">
        <v>0.66666666666666696</v>
      </c>
      <c r="O729" t="s">
        <v>10</v>
      </c>
      <c r="P729" t="str">
        <f t="shared" si="121"/>
        <v>h</v>
      </c>
      <c r="Q729">
        <f t="shared" ca="1" si="122"/>
        <v>1153</v>
      </c>
      <c r="R729">
        <f t="shared" ca="1" si="123"/>
        <v>953</v>
      </c>
      <c r="T729" t="s">
        <v>11</v>
      </c>
      <c r="U729" t="str">
        <f t="shared" si="115"/>
        <v>&lt;person id="725" age="21"&gt; &lt;plan selected="yes"&gt;</v>
      </c>
      <c r="V729" t="str">
        <f t="shared" ca="1" si="116"/>
        <v>&lt;act type="h" x="1153" y="953" end_time="06:00:00" /&gt;</v>
      </c>
      <c r="W729" t="str">
        <f t="shared" si="117"/>
        <v>&lt;leg mode="car"&gt;&lt;/leg&gt;</v>
      </c>
      <c r="X729" t="str">
        <f t="shared" ca="1" si="118"/>
        <v>&lt;act type="w" x="920" y="2159" end_time="16:00:00" /&gt;</v>
      </c>
      <c r="Y729" t="str">
        <f t="shared" si="119"/>
        <v>&lt;leg mode="car"&gt;&lt;/leg&gt;</v>
      </c>
      <c r="Z729" t="str">
        <f t="shared" ca="1" si="120"/>
        <v>&lt;act type="h" x="1153" y="953" /&gt; &lt;/plan&gt; &lt;/person&gt;</v>
      </c>
    </row>
    <row r="730" spans="1:26" x14ac:dyDescent="0.25">
      <c r="A730">
        <v>11</v>
      </c>
      <c r="B730">
        <v>12</v>
      </c>
      <c r="D730">
        <v>726</v>
      </c>
      <c r="E730">
        <v>21</v>
      </c>
      <c r="F730" t="s">
        <v>37</v>
      </c>
      <c r="G730">
        <f ca="1">ROUND(INDEX(nodes!$B:$B,MATCH(A730,nodes!$A:$A,0))+RAND()*$B$1*2-$B$1,0)</f>
        <v>1190</v>
      </c>
      <c r="H730">
        <f ca="1">ROUND(INDEX(nodes!$C:$C,MATCH(A730,nodes!$A:$A,0))+RAND()*$B$1*2-$B$1,0)</f>
        <v>886</v>
      </c>
      <c r="I730" s="1">
        <v>0.25</v>
      </c>
      <c r="J730" t="s">
        <v>10</v>
      </c>
      <c r="K730" t="s">
        <v>38</v>
      </c>
      <c r="L730">
        <f ca="1">ROUND(INDEX(nodes!$B:$B,MATCH(B730,nodes!$A:$A,0))+RAND()*$B$1*2-$B$1,0)</f>
        <v>1077</v>
      </c>
      <c r="M730">
        <f ca="1">ROUND(INDEX(nodes!$C:$C,MATCH(B730,nodes!$A:$A,0))+RAND()*$B$1*2-$B$1,0)</f>
        <v>1971</v>
      </c>
      <c r="N730" s="1">
        <v>0.66666666666666696</v>
      </c>
      <c r="O730" t="s">
        <v>10</v>
      </c>
      <c r="P730" t="str">
        <f t="shared" si="121"/>
        <v>h</v>
      </c>
      <c r="Q730">
        <f t="shared" ca="1" si="122"/>
        <v>1190</v>
      </c>
      <c r="R730">
        <f t="shared" ca="1" si="123"/>
        <v>886</v>
      </c>
      <c r="T730" t="s">
        <v>11</v>
      </c>
      <c r="U730" t="str">
        <f t="shared" si="115"/>
        <v>&lt;person id="726" age="21"&gt; &lt;plan selected="yes"&gt;</v>
      </c>
      <c r="V730" t="str">
        <f t="shared" ca="1" si="116"/>
        <v>&lt;act type="h" x="1190" y="886" end_time="06:00:00" /&gt;</v>
      </c>
      <c r="W730" t="str">
        <f t="shared" si="117"/>
        <v>&lt;leg mode="car"&gt;&lt;/leg&gt;</v>
      </c>
      <c r="X730" t="str">
        <f t="shared" ca="1" si="118"/>
        <v>&lt;act type="w" x="1077" y="1971" end_time="16:00:00" /&gt;</v>
      </c>
      <c r="Y730" t="str">
        <f t="shared" si="119"/>
        <v>&lt;leg mode="car"&gt;&lt;/leg&gt;</v>
      </c>
      <c r="Z730" t="str">
        <f t="shared" ca="1" si="120"/>
        <v>&lt;act type="h" x="1190" y="886" /&gt; &lt;/plan&gt; &lt;/person&gt;</v>
      </c>
    </row>
    <row r="731" spans="1:26" x14ac:dyDescent="0.25">
      <c r="A731">
        <v>11</v>
      </c>
      <c r="B731">
        <v>12</v>
      </c>
      <c r="D731">
        <v>727</v>
      </c>
      <c r="E731">
        <v>21</v>
      </c>
      <c r="F731" t="s">
        <v>37</v>
      </c>
      <c r="G731">
        <f ca="1">ROUND(INDEX(nodes!$B:$B,MATCH(A731,nodes!$A:$A,0))+RAND()*$B$1*2-$B$1,0)</f>
        <v>800</v>
      </c>
      <c r="H731">
        <f ca="1">ROUND(INDEX(nodes!$C:$C,MATCH(A731,nodes!$A:$A,0))+RAND()*$B$1*2-$B$1,0)</f>
        <v>813</v>
      </c>
      <c r="I731" s="1">
        <v>0.25</v>
      </c>
      <c r="J731" t="s">
        <v>10</v>
      </c>
      <c r="K731" t="s">
        <v>38</v>
      </c>
      <c r="L731">
        <f ca="1">ROUND(INDEX(nodes!$B:$B,MATCH(B731,nodes!$A:$A,0))+RAND()*$B$1*2-$B$1,0)</f>
        <v>1189</v>
      </c>
      <c r="M731">
        <f ca="1">ROUND(INDEX(nodes!$C:$C,MATCH(B731,nodes!$A:$A,0))+RAND()*$B$1*2-$B$1,0)</f>
        <v>1912</v>
      </c>
      <c r="N731" s="1">
        <v>0.66666666666666696</v>
      </c>
      <c r="O731" t="s">
        <v>10</v>
      </c>
      <c r="P731" t="str">
        <f t="shared" si="121"/>
        <v>h</v>
      </c>
      <c r="Q731">
        <f t="shared" ca="1" si="122"/>
        <v>800</v>
      </c>
      <c r="R731">
        <f t="shared" ca="1" si="123"/>
        <v>813</v>
      </c>
      <c r="T731" t="s">
        <v>11</v>
      </c>
      <c r="U731" t="str">
        <f t="shared" si="115"/>
        <v>&lt;person id="727" age="21"&gt; &lt;plan selected="yes"&gt;</v>
      </c>
      <c r="V731" t="str">
        <f t="shared" ca="1" si="116"/>
        <v>&lt;act type="h" x="800" y="813" end_time="06:00:00" /&gt;</v>
      </c>
      <c r="W731" t="str">
        <f t="shared" si="117"/>
        <v>&lt;leg mode="car"&gt;&lt;/leg&gt;</v>
      </c>
      <c r="X731" t="str">
        <f t="shared" ca="1" si="118"/>
        <v>&lt;act type="w" x="1189" y="1912" end_time="16:00:00" /&gt;</v>
      </c>
      <c r="Y731" t="str">
        <f t="shared" si="119"/>
        <v>&lt;leg mode="car"&gt;&lt;/leg&gt;</v>
      </c>
      <c r="Z731" t="str">
        <f t="shared" ca="1" si="120"/>
        <v>&lt;act type="h" x="800" y="813" /&gt; &lt;/plan&gt; &lt;/person&gt;</v>
      </c>
    </row>
    <row r="732" spans="1:26" x14ac:dyDescent="0.25">
      <c r="A732">
        <v>11</v>
      </c>
      <c r="B732">
        <v>12</v>
      </c>
      <c r="D732">
        <v>728</v>
      </c>
      <c r="E732">
        <v>21</v>
      </c>
      <c r="F732" t="s">
        <v>37</v>
      </c>
      <c r="G732">
        <f ca="1">ROUND(INDEX(nodes!$B:$B,MATCH(A732,nodes!$A:$A,0))+RAND()*$B$1*2-$B$1,0)</f>
        <v>979</v>
      </c>
      <c r="H732">
        <f ca="1">ROUND(INDEX(nodes!$C:$C,MATCH(A732,nodes!$A:$A,0))+RAND()*$B$1*2-$B$1,0)</f>
        <v>727</v>
      </c>
      <c r="I732" s="1">
        <v>0.25</v>
      </c>
      <c r="J732" t="s">
        <v>10</v>
      </c>
      <c r="K732" t="s">
        <v>38</v>
      </c>
      <c r="L732">
        <f ca="1">ROUND(INDEX(nodes!$B:$B,MATCH(B732,nodes!$A:$A,0))+RAND()*$B$1*2-$B$1,0)</f>
        <v>1246</v>
      </c>
      <c r="M732">
        <f ca="1">ROUND(INDEX(nodes!$C:$C,MATCH(B732,nodes!$A:$A,0))+RAND()*$B$1*2-$B$1,0)</f>
        <v>2164</v>
      </c>
      <c r="N732" s="1">
        <v>0.66666666666666696</v>
      </c>
      <c r="O732" t="s">
        <v>10</v>
      </c>
      <c r="P732" t="str">
        <f t="shared" si="121"/>
        <v>h</v>
      </c>
      <c r="Q732">
        <f t="shared" ca="1" si="122"/>
        <v>979</v>
      </c>
      <c r="R732">
        <f t="shared" ca="1" si="123"/>
        <v>727</v>
      </c>
      <c r="T732" t="s">
        <v>11</v>
      </c>
      <c r="U732" t="str">
        <f t="shared" si="115"/>
        <v>&lt;person id="728" age="21"&gt; &lt;plan selected="yes"&gt;</v>
      </c>
      <c r="V732" t="str">
        <f t="shared" ca="1" si="116"/>
        <v>&lt;act type="h" x="979" y="727" end_time="06:00:00" /&gt;</v>
      </c>
      <c r="W732" t="str">
        <f t="shared" si="117"/>
        <v>&lt;leg mode="car"&gt;&lt;/leg&gt;</v>
      </c>
      <c r="X732" t="str">
        <f t="shared" ca="1" si="118"/>
        <v>&lt;act type="w" x="1246" y="2164" end_time="16:00:00" /&gt;</v>
      </c>
      <c r="Y732" t="str">
        <f t="shared" si="119"/>
        <v>&lt;leg mode="car"&gt;&lt;/leg&gt;</v>
      </c>
      <c r="Z732" t="str">
        <f t="shared" ca="1" si="120"/>
        <v>&lt;act type="h" x="979" y="727" /&gt; &lt;/plan&gt; &lt;/person&gt;</v>
      </c>
    </row>
    <row r="733" spans="1:26" x14ac:dyDescent="0.25">
      <c r="A733">
        <v>11</v>
      </c>
      <c r="B733">
        <v>12</v>
      </c>
      <c r="D733">
        <v>729</v>
      </c>
      <c r="E733">
        <v>21</v>
      </c>
      <c r="F733" t="s">
        <v>37</v>
      </c>
      <c r="G733">
        <f ca="1">ROUND(INDEX(nodes!$B:$B,MATCH(A733,nodes!$A:$A,0))+RAND()*$B$1*2-$B$1,0)</f>
        <v>713</v>
      </c>
      <c r="H733">
        <f ca="1">ROUND(INDEX(nodes!$C:$C,MATCH(A733,nodes!$A:$A,0))+RAND()*$B$1*2-$B$1,0)</f>
        <v>1110</v>
      </c>
      <c r="I733" s="1">
        <v>0.25</v>
      </c>
      <c r="J733" t="s">
        <v>10</v>
      </c>
      <c r="K733" t="s">
        <v>38</v>
      </c>
      <c r="L733">
        <f ca="1">ROUND(INDEX(nodes!$B:$B,MATCH(B733,nodes!$A:$A,0))+RAND()*$B$1*2-$B$1,0)</f>
        <v>722</v>
      </c>
      <c r="M733">
        <f ca="1">ROUND(INDEX(nodes!$C:$C,MATCH(B733,nodes!$A:$A,0))+RAND()*$B$1*2-$B$1,0)</f>
        <v>1977</v>
      </c>
      <c r="N733" s="1">
        <v>0.66666666666666696</v>
      </c>
      <c r="O733" t="s">
        <v>10</v>
      </c>
      <c r="P733" t="str">
        <f t="shared" si="121"/>
        <v>h</v>
      </c>
      <c r="Q733">
        <f t="shared" ca="1" si="122"/>
        <v>713</v>
      </c>
      <c r="R733">
        <f t="shared" ca="1" si="123"/>
        <v>1110</v>
      </c>
      <c r="T733" t="s">
        <v>11</v>
      </c>
      <c r="U733" t="str">
        <f t="shared" si="115"/>
        <v>&lt;person id="729" age="21"&gt; &lt;plan selected="yes"&gt;</v>
      </c>
      <c r="V733" t="str">
        <f t="shared" ca="1" si="116"/>
        <v>&lt;act type="h" x="713" y="1110" end_time="06:00:00" /&gt;</v>
      </c>
      <c r="W733" t="str">
        <f t="shared" si="117"/>
        <v>&lt;leg mode="car"&gt;&lt;/leg&gt;</v>
      </c>
      <c r="X733" t="str">
        <f t="shared" ca="1" si="118"/>
        <v>&lt;act type="w" x="722" y="1977" end_time="16:00:00" /&gt;</v>
      </c>
      <c r="Y733" t="str">
        <f t="shared" si="119"/>
        <v>&lt;leg mode="car"&gt;&lt;/leg&gt;</v>
      </c>
      <c r="Z733" t="str">
        <f t="shared" ca="1" si="120"/>
        <v>&lt;act type="h" x="713" y="1110" /&gt; &lt;/plan&gt; &lt;/person&gt;</v>
      </c>
    </row>
    <row r="734" spans="1:26" x14ac:dyDescent="0.25">
      <c r="A734">
        <v>11</v>
      </c>
      <c r="B734">
        <v>12</v>
      </c>
      <c r="D734">
        <v>730</v>
      </c>
      <c r="E734">
        <v>21</v>
      </c>
      <c r="F734" t="s">
        <v>37</v>
      </c>
      <c r="G734">
        <f ca="1">ROUND(INDEX(nodes!$B:$B,MATCH(A734,nodes!$A:$A,0))+RAND()*$B$1*2-$B$1,0)</f>
        <v>1036</v>
      </c>
      <c r="H734">
        <f ca="1">ROUND(INDEX(nodes!$C:$C,MATCH(A734,nodes!$A:$A,0))+RAND()*$B$1*2-$B$1,0)</f>
        <v>895</v>
      </c>
      <c r="I734" s="1">
        <v>0.25</v>
      </c>
      <c r="J734" t="s">
        <v>10</v>
      </c>
      <c r="K734" t="s">
        <v>38</v>
      </c>
      <c r="L734">
        <f ca="1">ROUND(INDEX(nodes!$B:$B,MATCH(B734,nodes!$A:$A,0))+RAND()*$B$1*2-$B$1,0)</f>
        <v>1023</v>
      </c>
      <c r="M734">
        <f ca="1">ROUND(INDEX(nodes!$C:$C,MATCH(B734,nodes!$A:$A,0))+RAND()*$B$1*2-$B$1,0)</f>
        <v>1989</v>
      </c>
      <c r="N734" s="1">
        <v>0.66666666666666696</v>
      </c>
      <c r="O734" t="s">
        <v>10</v>
      </c>
      <c r="P734" t="str">
        <f t="shared" si="121"/>
        <v>h</v>
      </c>
      <c r="Q734">
        <f t="shared" ca="1" si="122"/>
        <v>1036</v>
      </c>
      <c r="R734">
        <f t="shared" ca="1" si="123"/>
        <v>895</v>
      </c>
      <c r="T734" t="s">
        <v>11</v>
      </c>
      <c r="U734" t="str">
        <f t="shared" si="115"/>
        <v>&lt;person id="730" age="21"&gt; &lt;plan selected="yes"&gt;</v>
      </c>
      <c r="V734" t="str">
        <f t="shared" ca="1" si="116"/>
        <v>&lt;act type="h" x="1036" y="895" end_time="06:00:00" /&gt;</v>
      </c>
      <c r="W734" t="str">
        <f t="shared" si="117"/>
        <v>&lt;leg mode="car"&gt;&lt;/leg&gt;</v>
      </c>
      <c r="X734" t="str">
        <f t="shared" ca="1" si="118"/>
        <v>&lt;act type="w" x="1023" y="1989" end_time="16:00:00" /&gt;</v>
      </c>
      <c r="Y734" t="str">
        <f t="shared" si="119"/>
        <v>&lt;leg mode="car"&gt;&lt;/leg&gt;</v>
      </c>
      <c r="Z734" t="str">
        <f t="shared" ca="1" si="120"/>
        <v>&lt;act type="h" x="1036" y="895" /&gt; &lt;/plan&gt; &lt;/person&gt;</v>
      </c>
    </row>
    <row r="735" spans="1:26" x14ac:dyDescent="0.25">
      <c r="A735">
        <v>11</v>
      </c>
      <c r="B735">
        <v>12</v>
      </c>
      <c r="D735">
        <v>731</v>
      </c>
      <c r="E735">
        <v>21</v>
      </c>
      <c r="F735" t="s">
        <v>37</v>
      </c>
      <c r="G735">
        <f ca="1">ROUND(INDEX(nodes!$B:$B,MATCH(A735,nodes!$A:$A,0))+RAND()*$B$1*2-$B$1,0)</f>
        <v>1141</v>
      </c>
      <c r="H735">
        <f ca="1">ROUND(INDEX(nodes!$C:$C,MATCH(A735,nodes!$A:$A,0))+RAND()*$B$1*2-$B$1,0)</f>
        <v>717</v>
      </c>
      <c r="I735" s="1">
        <v>0.25</v>
      </c>
      <c r="J735" t="s">
        <v>10</v>
      </c>
      <c r="K735" t="s">
        <v>38</v>
      </c>
      <c r="L735">
        <f ca="1">ROUND(INDEX(nodes!$B:$B,MATCH(B735,nodes!$A:$A,0))+RAND()*$B$1*2-$B$1,0)</f>
        <v>726</v>
      </c>
      <c r="M735">
        <f ca="1">ROUND(INDEX(nodes!$C:$C,MATCH(B735,nodes!$A:$A,0))+RAND()*$B$1*2-$B$1,0)</f>
        <v>2108</v>
      </c>
      <c r="N735" s="1">
        <v>0.66666666666666696</v>
      </c>
      <c r="O735" t="s">
        <v>10</v>
      </c>
      <c r="P735" t="str">
        <f t="shared" si="121"/>
        <v>h</v>
      </c>
      <c r="Q735">
        <f t="shared" ca="1" si="122"/>
        <v>1141</v>
      </c>
      <c r="R735">
        <f t="shared" ca="1" si="123"/>
        <v>717</v>
      </c>
      <c r="T735" t="s">
        <v>11</v>
      </c>
      <c r="U735" t="str">
        <f t="shared" si="115"/>
        <v>&lt;person id="731" age="21"&gt; &lt;plan selected="yes"&gt;</v>
      </c>
      <c r="V735" t="str">
        <f t="shared" ca="1" si="116"/>
        <v>&lt;act type="h" x="1141" y="717" end_time="06:00:00" /&gt;</v>
      </c>
      <c r="W735" t="str">
        <f t="shared" si="117"/>
        <v>&lt;leg mode="car"&gt;&lt;/leg&gt;</v>
      </c>
      <c r="X735" t="str">
        <f t="shared" ca="1" si="118"/>
        <v>&lt;act type="w" x="726" y="2108" end_time="16:00:00" /&gt;</v>
      </c>
      <c r="Y735" t="str">
        <f t="shared" si="119"/>
        <v>&lt;leg mode="car"&gt;&lt;/leg&gt;</v>
      </c>
      <c r="Z735" t="str">
        <f t="shared" ca="1" si="120"/>
        <v>&lt;act type="h" x="1141" y="717" /&gt; &lt;/plan&gt; &lt;/person&gt;</v>
      </c>
    </row>
    <row r="736" spans="1:26" x14ac:dyDescent="0.25">
      <c r="A736">
        <v>11</v>
      </c>
      <c r="B736">
        <v>12</v>
      </c>
      <c r="D736">
        <v>732</v>
      </c>
      <c r="E736">
        <v>21</v>
      </c>
      <c r="F736" t="s">
        <v>37</v>
      </c>
      <c r="G736">
        <f ca="1">ROUND(INDEX(nodes!$B:$B,MATCH(A736,nodes!$A:$A,0))+RAND()*$B$1*2-$B$1,0)</f>
        <v>1096</v>
      </c>
      <c r="H736">
        <f ca="1">ROUND(INDEX(nodes!$C:$C,MATCH(A736,nodes!$A:$A,0))+RAND()*$B$1*2-$B$1,0)</f>
        <v>1260</v>
      </c>
      <c r="I736" s="1">
        <v>0.25</v>
      </c>
      <c r="J736" t="s">
        <v>10</v>
      </c>
      <c r="K736" t="s">
        <v>38</v>
      </c>
      <c r="L736">
        <f ca="1">ROUND(INDEX(nodes!$B:$B,MATCH(B736,nodes!$A:$A,0))+RAND()*$B$1*2-$B$1,0)</f>
        <v>872</v>
      </c>
      <c r="M736">
        <f ca="1">ROUND(INDEX(nodes!$C:$C,MATCH(B736,nodes!$A:$A,0))+RAND()*$B$1*2-$B$1,0)</f>
        <v>1946</v>
      </c>
      <c r="N736" s="1">
        <v>0.66666666666666696</v>
      </c>
      <c r="O736" t="s">
        <v>10</v>
      </c>
      <c r="P736" t="str">
        <f t="shared" si="121"/>
        <v>h</v>
      </c>
      <c r="Q736">
        <f t="shared" ca="1" si="122"/>
        <v>1096</v>
      </c>
      <c r="R736">
        <f t="shared" ca="1" si="123"/>
        <v>1260</v>
      </c>
      <c r="T736" t="s">
        <v>11</v>
      </c>
      <c r="U736" t="str">
        <f t="shared" si="115"/>
        <v>&lt;person id="732" age="21"&gt; &lt;plan selected="yes"&gt;</v>
      </c>
      <c r="V736" t="str">
        <f t="shared" ca="1" si="116"/>
        <v>&lt;act type="h" x="1096" y="1260" end_time="06:00:00" /&gt;</v>
      </c>
      <c r="W736" t="str">
        <f t="shared" si="117"/>
        <v>&lt;leg mode="car"&gt;&lt;/leg&gt;</v>
      </c>
      <c r="X736" t="str">
        <f t="shared" ca="1" si="118"/>
        <v>&lt;act type="w" x="872" y="1946" end_time="16:00:00" /&gt;</v>
      </c>
      <c r="Y736" t="str">
        <f t="shared" si="119"/>
        <v>&lt;leg mode="car"&gt;&lt;/leg&gt;</v>
      </c>
      <c r="Z736" t="str">
        <f t="shared" ca="1" si="120"/>
        <v>&lt;act type="h" x="1096" y="1260" /&gt; &lt;/plan&gt; &lt;/person&gt;</v>
      </c>
    </row>
    <row r="737" spans="1:26" x14ac:dyDescent="0.25">
      <c r="A737">
        <v>11</v>
      </c>
      <c r="B737">
        <v>12</v>
      </c>
      <c r="D737">
        <v>733</v>
      </c>
      <c r="E737">
        <v>21</v>
      </c>
      <c r="F737" t="s">
        <v>37</v>
      </c>
      <c r="G737">
        <f ca="1">ROUND(INDEX(nodes!$B:$B,MATCH(A737,nodes!$A:$A,0))+RAND()*$B$1*2-$B$1,0)</f>
        <v>1062</v>
      </c>
      <c r="H737">
        <f ca="1">ROUND(INDEX(nodes!$C:$C,MATCH(A737,nodes!$A:$A,0))+RAND()*$B$1*2-$B$1,0)</f>
        <v>1113</v>
      </c>
      <c r="I737" s="1">
        <v>0.25</v>
      </c>
      <c r="J737" t="s">
        <v>10</v>
      </c>
      <c r="K737" t="s">
        <v>38</v>
      </c>
      <c r="L737">
        <f ca="1">ROUND(INDEX(nodes!$B:$B,MATCH(B737,nodes!$A:$A,0))+RAND()*$B$1*2-$B$1,0)</f>
        <v>1222</v>
      </c>
      <c r="M737">
        <f ca="1">ROUND(INDEX(nodes!$C:$C,MATCH(B737,nodes!$A:$A,0))+RAND()*$B$1*2-$B$1,0)</f>
        <v>2076</v>
      </c>
      <c r="N737" s="1">
        <v>0.66666666666666696</v>
      </c>
      <c r="O737" t="s">
        <v>10</v>
      </c>
      <c r="P737" t="str">
        <f t="shared" si="121"/>
        <v>h</v>
      </c>
      <c r="Q737">
        <f t="shared" ca="1" si="122"/>
        <v>1062</v>
      </c>
      <c r="R737">
        <f t="shared" ca="1" si="123"/>
        <v>1113</v>
      </c>
      <c r="T737" t="s">
        <v>11</v>
      </c>
      <c r="U737" t="str">
        <f t="shared" si="115"/>
        <v>&lt;person id="733" age="21"&gt; &lt;plan selected="yes"&gt;</v>
      </c>
      <c r="V737" t="str">
        <f t="shared" ca="1" si="116"/>
        <v>&lt;act type="h" x="1062" y="1113" end_time="06:00:00" /&gt;</v>
      </c>
      <c r="W737" t="str">
        <f t="shared" si="117"/>
        <v>&lt;leg mode="car"&gt;&lt;/leg&gt;</v>
      </c>
      <c r="X737" t="str">
        <f t="shared" ca="1" si="118"/>
        <v>&lt;act type="w" x="1222" y="2076" end_time="16:00:00" /&gt;</v>
      </c>
      <c r="Y737" t="str">
        <f t="shared" si="119"/>
        <v>&lt;leg mode="car"&gt;&lt;/leg&gt;</v>
      </c>
      <c r="Z737" t="str">
        <f t="shared" ca="1" si="120"/>
        <v>&lt;act type="h" x="1062" y="1113" /&gt; &lt;/plan&gt; &lt;/person&gt;</v>
      </c>
    </row>
    <row r="738" spans="1:26" x14ac:dyDescent="0.25">
      <c r="A738">
        <v>11</v>
      </c>
      <c r="B738">
        <v>12</v>
      </c>
      <c r="D738">
        <v>734</v>
      </c>
      <c r="E738">
        <v>21</v>
      </c>
      <c r="F738" t="s">
        <v>37</v>
      </c>
      <c r="G738">
        <f ca="1">ROUND(INDEX(nodes!$B:$B,MATCH(A738,nodes!$A:$A,0))+RAND()*$B$1*2-$B$1,0)</f>
        <v>1000</v>
      </c>
      <c r="H738">
        <f ca="1">ROUND(INDEX(nodes!$C:$C,MATCH(A738,nodes!$A:$A,0))+RAND()*$B$1*2-$B$1,0)</f>
        <v>1292</v>
      </c>
      <c r="I738" s="1">
        <v>0.25</v>
      </c>
      <c r="J738" t="s">
        <v>10</v>
      </c>
      <c r="K738" t="s">
        <v>38</v>
      </c>
      <c r="L738">
        <f ca="1">ROUND(INDEX(nodes!$B:$B,MATCH(B738,nodes!$A:$A,0))+RAND()*$B$1*2-$B$1,0)</f>
        <v>1102</v>
      </c>
      <c r="M738">
        <f ca="1">ROUND(INDEX(nodes!$C:$C,MATCH(B738,nodes!$A:$A,0))+RAND()*$B$1*2-$B$1,0)</f>
        <v>2037</v>
      </c>
      <c r="N738" s="1">
        <v>0.66666666666666696</v>
      </c>
      <c r="O738" t="s">
        <v>10</v>
      </c>
      <c r="P738" t="str">
        <f t="shared" si="121"/>
        <v>h</v>
      </c>
      <c r="Q738">
        <f t="shared" ca="1" si="122"/>
        <v>1000</v>
      </c>
      <c r="R738">
        <f t="shared" ca="1" si="123"/>
        <v>1292</v>
      </c>
      <c r="T738" t="s">
        <v>11</v>
      </c>
      <c r="U738" t="str">
        <f t="shared" si="115"/>
        <v>&lt;person id="734" age="21"&gt; &lt;plan selected="yes"&gt;</v>
      </c>
      <c r="V738" t="str">
        <f t="shared" ca="1" si="116"/>
        <v>&lt;act type="h" x="1000" y="1292" end_time="06:00:00" /&gt;</v>
      </c>
      <c r="W738" t="str">
        <f t="shared" si="117"/>
        <v>&lt;leg mode="car"&gt;&lt;/leg&gt;</v>
      </c>
      <c r="X738" t="str">
        <f t="shared" ca="1" si="118"/>
        <v>&lt;act type="w" x="1102" y="2037" end_time="16:00:00" /&gt;</v>
      </c>
      <c r="Y738" t="str">
        <f t="shared" si="119"/>
        <v>&lt;leg mode="car"&gt;&lt;/leg&gt;</v>
      </c>
      <c r="Z738" t="str">
        <f t="shared" ca="1" si="120"/>
        <v>&lt;act type="h" x="1000" y="1292" /&gt; &lt;/plan&gt; &lt;/person&gt;</v>
      </c>
    </row>
    <row r="739" spans="1:26" x14ac:dyDescent="0.25">
      <c r="A739">
        <v>11</v>
      </c>
      <c r="B739">
        <v>12</v>
      </c>
      <c r="D739">
        <v>735</v>
      </c>
      <c r="E739">
        <v>21</v>
      </c>
      <c r="F739" t="s">
        <v>37</v>
      </c>
      <c r="G739">
        <f ca="1">ROUND(INDEX(nodes!$B:$B,MATCH(A739,nodes!$A:$A,0))+RAND()*$B$1*2-$B$1,0)</f>
        <v>913</v>
      </c>
      <c r="H739">
        <f ca="1">ROUND(INDEX(nodes!$C:$C,MATCH(A739,nodes!$A:$A,0))+RAND()*$B$1*2-$B$1,0)</f>
        <v>806</v>
      </c>
      <c r="I739" s="1">
        <v>0.25</v>
      </c>
      <c r="J739" t="s">
        <v>10</v>
      </c>
      <c r="K739" t="s">
        <v>38</v>
      </c>
      <c r="L739">
        <f ca="1">ROUND(INDEX(nodes!$B:$B,MATCH(B739,nodes!$A:$A,0))+RAND()*$B$1*2-$B$1,0)</f>
        <v>774</v>
      </c>
      <c r="M739">
        <f ca="1">ROUND(INDEX(nodes!$C:$C,MATCH(B739,nodes!$A:$A,0))+RAND()*$B$1*2-$B$1,0)</f>
        <v>2288</v>
      </c>
      <c r="N739" s="1">
        <v>0.66666666666666696</v>
      </c>
      <c r="O739" t="s">
        <v>10</v>
      </c>
      <c r="P739" t="str">
        <f t="shared" si="121"/>
        <v>h</v>
      </c>
      <c r="Q739">
        <f t="shared" ca="1" si="122"/>
        <v>913</v>
      </c>
      <c r="R739">
        <f t="shared" ca="1" si="123"/>
        <v>806</v>
      </c>
      <c r="T739" t="s">
        <v>11</v>
      </c>
      <c r="U739" t="str">
        <f t="shared" si="115"/>
        <v>&lt;person id="735" age="21"&gt; &lt;plan selected="yes"&gt;</v>
      </c>
      <c r="V739" t="str">
        <f t="shared" ca="1" si="116"/>
        <v>&lt;act type="h" x="913" y="806" end_time="06:00:00" /&gt;</v>
      </c>
      <c r="W739" t="str">
        <f t="shared" si="117"/>
        <v>&lt;leg mode="car"&gt;&lt;/leg&gt;</v>
      </c>
      <c r="X739" t="str">
        <f t="shared" ca="1" si="118"/>
        <v>&lt;act type="w" x="774" y="2288" end_time="16:00:00" /&gt;</v>
      </c>
      <c r="Y739" t="str">
        <f t="shared" si="119"/>
        <v>&lt;leg mode="car"&gt;&lt;/leg&gt;</v>
      </c>
      <c r="Z739" t="str">
        <f t="shared" ca="1" si="120"/>
        <v>&lt;act type="h" x="913" y="806" /&gt; &lt;/plan&gt; &lt;/person&gt;</v>
      </c>
    </row>
    <row r="740" spans="1:26" x14ac:dyDescent="0.25">
      <c r="A740">
        <v>11</v>
      </c>
      <c r="B740">
        <v>12</v>
      </c>
      <c r="D740">
        <v>736</v>
      </c>
      <c r="E740">
        <v>21</v>
      </c>
      <c r="F740" t="s">
        <v>37</v>
      </c>
      <c r="G740">
        <f ca="1">ROUND(INDEX(nodes!$B:$B,MATCH(A740,nodes!$A:$A,0))+RAND()*$B$1*2-$B$1,0)</f>
        <v>908</v>
      </c>
      <c r="H740">
        <f ca="1">ROUND(INDEX(nodes!$C:$C,MATCH(A740,nodes!$A:$A,0))+RAND()*$B$1*2-$B$1,0)</f>
        <v>796</v>
      </c>
      <c r="I740" s="1">
        <v>0.25</v>
      </c>
      <c r="J740" t="s">
        <v>10</v>
      </c>
      <c r="K740" t="s">
        <v>38</v>
      </c>
      <c r="L740">
        <f ca="1">ROUND(INDEX(nodes!$B:$B,MATCH(B740,nodes!$A:$A,0))+RAND()*$B$1*2-$B$1,0)</f>
        <v>1078</v>
      </c>
      <c r="M740">
        <f ca="1">ROUND(INDEX(nodes!$C:$C,MATCH(B740,nodes!$A:$A,0))+RAND()*$B$1*2-$B$1,0)</f>
        <v>1935</v>
      </c>
      <c r="N740" s="1">
        <v>0.66666666666666696</v>
      </c>
      <c r="O740" t="s">
        <v>10</v>
      </c>
      <c r="P740" t="str">
        <f t="shared" si="121"/>
        <v>h</v>
      </c>
      <c r="Q740">
        <f t="shared" ca="1" si="122"/>
        <v>908</v>
      </c>
      <c r="R740">
        <f t="shared" ca="1" si="123"/>
        <v>796</v>
      </c>
      <c r="T740" t="s">
        <v>11</v>
      </c>
      <c r="U740" t="str">
        <f t="shared" si="115"/>
        <v>&lt;person id="736" age="21"&gt; &lt;plan selected="yes"&gt;</v>
      </c>
      <c r="V740" t="str">
        <f t="shared" ca="1" si="116"/>
        <v>&lt;act type="h" x="908" y="796" end_time="06:00:00" /&gt;</v>
      </c>
      <c r="W740" t="str">
        <f t="shared" si="117"/>
        <v>&lt;leg mode="car"&gt;&lt;/leg&gt;</v>
      </c>
      <c r="X740" t="str">
        <f t="shared" ca="1" si="118"/>
        <v>&lt;act type="w" x="1078" y="1935" end_time="16:00:00" /&gt;</v>
      </c>
      <c r="Y740" t="str">
        <f t="shared" si="119"/>
        <v>&lt;leg mode="car"&gt;&lt;/leg&gt;</v>
      </c>
      <c r="Z740" t="str">
        <f t="shared" ca="1" si="120"/>
        <v>&lt;act type="h" x="908" y="796" /&gt; &lt;/plan&gt; &lt;/person&gt;</v>
      </c>
    </row>
    <row r="741" spans="1:26" x14ac:dyDescent="0.25">
      <c r="A741">
        <v>11</v>
      </c>
      <c r="B741">
        <v>12</v>
      </c>
      <c r="D741">
        <v>737</v>
      </c>
      <c r="E741">
        <v>21</v>
      </c>
      <c r="F741" t="s">
        <v>37</v>
      </c>
      <c r="G741">
        <f ca="1">ROUND(INDEX(nodes!$B:$B,MATCH(A741,nodes!$A:$A,0))+RAND()*$B$1*2-$B$1,0)</f>
        <v>750</v>
      </c>
      <c r="H741">
        <f ca="1">ROUND(INDEX(nodes!$C:$C,MATCH(A741,nodes!$A:$A,0))+RAND()*$B$1*2-$B$1,0)</f>
        <v>820</v>
      </c>
      <c r="I741" s="1">
        <v>0.25</v>
      </c>
      <c r="J741" t="s">
        <v>10</v>
      </c>
      <c r="K741" t="s">
        <v>38</v>
      </c>
      <c r="L741">
        <f ca="1">ROUND(INDEX(nodes!$B:$B,MATCH(B741,nodes!$A:$A,0))+RAND()*$B$1*2-$B$1,0)</f>
        <v>976</v>
      </c>
      <c r="M741">
        <f ca="1">ROUND(INDEX(nodes!$C:$C,MATCH(B741,nodes!$A:$A,0))+RAND()*$B$1*2-$B$1,0)</f>
        <v>2100</v>
      </c>
      <c r="N741" s="1">
        <v>0.66666666666666696</v>
      </c>
      <c r="O741" t="s">
        <v>10</v>
      </c>
      <c r="P741" t="str">
        <f t="shared" si="121"/>
        <v>h</v>
      </c>
      <c r="Q741">
        <f t="shared" ca="1" si="122"/>
        <v>750</v>
      </c>
      <c r="R741">
        <f t="shared" ca="1" si="123"/>
        <v>820</v>
      </c>
      <c r="T741" t="s">
        <v>11</v>
      </c>
      <c r="U741" t="str">
        <f t="shared" si="115"/>
        <v>&lt;person id="737" age="21"&gt; &lt;plan selected="yes"&gt;</v>
      </c>
      <c r="V741" t="str">
        <f t="shared" ca="1" si="116"/>
        <v>&lt;act type="h" x="750" y="820" end_time="06:00:00" /&gt;</v>
      </c>
      <c r="W741" t="str">
        <f t="shared" si="117"/>
        <v>&lt;leg mode="car"&gt;&lt;/leg&gt;</v>
      </c>
      <c r="X741" t="str">
        <f t="shared" ca="1" si="118"/>
        <v>&lt;act type="w" x="976" y="2100" end_time="16:00:00" /&gt;</v>
      </c>
      <c r="Y741" t="str">
        <f t="shared" si="119"/>
        <v>&lt;leg mode="car"&gt;&lt;/leg&gt;</v>
      </c>
      <c r="Z741" t="str">
        <f t="shared" ca="1" si="120"/>
        <v>&lt;act type="h" x="750" y="820" /&gt; &lt;/plan&gt; &lt;/person&gt;</v>
      </c>
    </row>
    <row r="742" spans="1:26" x14ac:dyDescent="0.25">
      <c r="A742">
        <v>11</v>
      </c>
      <c r="B742">
        <v>12</v>
      </c>
      <c r="D742">
        <v>738</v>
      </c>
      <c r="E742">
        <v>21</v>
      </c>
      <c r="F742" t="s">
        <v>37</v>
      </c>
      <c r="G742">
        <f ca="1">ROUND(INDEX(nodes!$B:$B,MATCH(A742,nodes!$A:$A,0))+RAND()*$B$1*2-$B$1,0)</f>
        <v>792</v>
      </c>
      <c r="H742">
        <f ca="1">ROUND(INDEX(nodes!$C:$C,MATCH(A742,nodes!$A:$A,0))+RAND()*$B$1*2-$B$1,0)</f>
        <v>1253</v>
      </c>
      <c r="I742" s="1">
        <v>0.25</v>
      </c>
      <c r="J742" t="s">
        <v>10</v>
      </c>
      <c r="K742" t="s">
        <v>38</v>
      </c>
      <c r="L742">
        <f ca="1">ROUND(INDEX(nodes!$B:$B,MATCH(B742,nodes!$A:$A,0))+RAND()*$B$1*2-$B$1,0)</f>
        <v>1242</v>
      </c>
      <c r="M742">
        <f ca="1">ROUND(INDEX(nodes!$C:$C,MATCH(B742,nodes!$A:$A,0))+RAND()*$B$1*2-$B$1,0)</f>
        <v>2004</v>
      </c>
      <c r="N742" s="1">
        <v>0.66666666666666696</v>
      </c>
      <c r="O742" t="s">
        <v>10</v>
      </c>
      <c r="P742" t="str">
        <f t="shared" si="121"/>
        <v>h</v>
      </c>
      <c r="Q742">
        <f t="shared" ca="1" si="122"/>
        <v>792</v>
      </c>
      <c r="R742">
        <f t="shared" ca="1" si="123"/>
        <v>1253</v>
      </c>
      <c r="T742" t="s">
        <v>11</v>
      </c>
      <c r="U742" t="str">
        <f t="shared" si="115"/>
        <v>&lt;person id="738" age="21"&gt; &lt;plan selected="yes"&gt;</v>
      </c>
      <c r="V742" t="str">
        <f t="shared" ca="1" si="116"/>
        <v>&lt;act type="h" x="792" y="1253" end_time="06:00:00" /&gt;</v>
      </c>
      <c r="W742" t="str">
        <f t="shared" si="117"/>
        <v>&lt;leg mode="car"&gt;&lt;/leg&gt;</v>
      </c>
      <c r="X742" t="str">
        <f t="shared" ca="1" si="118"/>
        <v>&lt;act type="w" x="1242" y="2004" end_time="16:00:00" /&gt;</v>
      </c>
      <c r="Y742" t="str">
        <f t="shared" si="119"/>
        <v>&lt;leg mode="car"&gt;&lt;/leg&gt;</v>
      </c>
      <c r="Z742" t="str">
        <f t="shared" ca="1" si="120"/>
        <v>&lt;act type="h" x="792" y="1253" /&gt; &lt;/plan&gt; &lt;/person&gt;</v>
      </c>
    </row>
    <row r="743" spans="1:26" x14ac:dyDescent="0.25">
      <c r="A743">
        <v>11</v>
      </c>
      <c r="B743">
        <v>12</v>
      </c>
      <c r="D743">
        <v>739</v>
      </c>
      <c r="E743">
        <v>21</v>
      </c>
      <c r="F743" t="s">
        <v>37</v>
      </c>
      <c r="G743">
        <f ca="1">ROUND(INDEX(nodes!$B:$B,MATCH(A743,nodes!$A:$A,0))+RAND()*$B$1*2-$B$1,0)</f>
        <v>1141</v>
      </c>
      <c r="H743">
        <f ca="1">ROUND(INDEX(nodes!$C:$C,MATCH(A743,nodes!$A:$A,0))+RAND()*$B$1*2-$B$1,0)</f>
        <v>882</v>
      </c>
      <c r="I743" s="1">
        <v>0.25</v>
      </c>
      <c r="J743" t="s">
        <v>10</v>
      </c>
      <c r="K743" t="s">
        <v>38</v>
      </c>
      <c r="L743">
        <f ca="1">ROUND(INDEX(nodes!$B:$B,MATCH(B743,nodes!$A:$A,0))+RAND()*$B$1*2-$B$1,0)</f>
        <v>1087</v>
      </c>
      <c r="M743">
        <f ca="1">ROUND(INDEX(nodes!$C:$C,MATCH(B743,nodes!$A:$A,0))+RAND()*$B$1*2-$B$1,0)</f>
        <v>2277</v>
      </c>
      <c r="N743" s="1">
        <v>0.66666666666666696</v>
      </c>
      <c r="O743" t="s">
        <v>10</v>
      </c>
      <c r="P743" t="str">
        <f t="shared" si="121"/>
        <v>h</v>
      </c>
      <c r="Q743">
        <f t="shared" ca="1" si="122"/>
        <v>1141</v>
      </c>
      <c r="R743">
        <f t="shared" ca="1" si="123"/>
        <v>882</v>
      </c>
      <c r="T743" t="s">
        <v>11</v>
      </c>
      <c r="U743" t="str">
        <f t="shared" si="115"/>
        <v>&lt;person id="739" age="21"&gt; &lt;plan selected="yes"&gt;</v>
      </c>
      <c r="V743" t="str">
        <f t="shared" ca="1" si="116"/>
        <v>&lt;act type="h" x="1141" y="882" end_time="06:00:00" /&gt;</v>
      </c>
      <c r="W743" t="str">
        <f t="shared" si="117"/>
        <v>&lt;leg mode="car"&gt;&lt;/leg&gt;</v>
      </c>
      <c r="X743" t="str">
        <f t="shared" ca="1" si="118"/>
        <v>&lt;act type="w" x="1087" y="2277" end_time="16:00:00" /&gt;</v>
      </c>
      <c r="Y743" t="str">
        <f t="shared" si="119"/>
        <v>&lt;leg mode="car"&gt;&lt;/leg&gt;</v>
      </c>
      <c r="Z743" t="str">
        <f t="shared" ca="1" si="120"/>
        <v>&lt;act type="h" x="1141" y="882" /&gt; &lt;/plan&gt; &lt;/person&gt;</v>
      </c>
    </row>
    <row r="744" spans="1:26" x14ac:dyDescent="0.25">
      <c r="A744">
        <v>11</v>
      </c>
      <c r="B744">
        <v>12</v>
      </c>
      <c r="D744">
        <v>740</v>
      </c>
      <c r="E744">
        <v>21</v>
      </c>
      <c r="F744" t="s">
        <v>37</v>
      </c>
      <c r="G744">
        <f ca="1">ROUND(INDEX(nodes!$B:$B,MATCH(A744,nodes!$A:$A,0))+RAND()*$B$1*2-$B$1,0)</f>
        <v>999</v>
      </c>
      <c r="H744">
        <f ca="1">ROUND(INDEX(nodes!$C:$C,MATCH(A744,nodes!$A:$A,0))+RAND()*$B$1*2-$B$1,0)</f>
        <v>933</v>
      </c>
      <c r="I744" s="1">
        <v>0.25</v>
      </c>
      <c r="J744" t="s">
        <v>10</v>
      </c>
      <c r="K744" t="s">
        <v>38</v>
      </c>
      <c r="L744">
        <f ca="1">ROUND(INDEX(nodes!$B:$B,MATCH(B744,nodes!$A:$A,0))+RAND()*$B$1*2-$B$1,0)</f>
        <v>896</v>
      </c>
      <c r="M744">
        <f ca="1">ROUND(INDEX(nodes!$C:$C,MATCH(B744,nodes!$A:$A,0))+RAND()*$B$1*2-$B$1,0)</f>
        <v>2213</v>
      </c>
      <c r="N744" s="1">
        <v>0.66666666666666696</v>
      </c>
      <c r="O744" t="s">
        <v>10</v>
      </c>
      <c r="P744" t="str">
        <f t="shared" si="121"/>
        <v>h</v>
      </c>
      <c r="Q744">
        <f t="shared" ca="1" si="122"/>
        <v>999</v>
      </c>
      <c r="R744">
        <f t="shared" ca="1" si="123"/>
        <v>933</v>
      </c>
      <c r="T744" t="s">
        <v>11</v>
      </c>
      <c r="U744" t="str">
        <f t="shared" si="115"/>
        <v>&lt;person id="740" age="21"&gt; &lt;plan selected="yes"&gt;</v>
      </c>
      <c r="V744" t="str">
        <f t="shared" ca="1" si="116"/>
        <v>&lt;act type="h" x="999" y="933" end_time="06:00:00" /&gt;</v>
      </c>
      <c r="W744" t="str">
        <f t="shared" si="117"/>
        <v>&lt;leg mode="car"&gt;&lt;/leg&gt;</v>
      </c>
      <c r="X744" t="str">
        <f t="shared" ca="1" si="118"/>
        <v>&lt;act type="w" x="896" y="2213" end_time="16:00:00" /&gt;</v>
      </c>
      <c r="Y744" t="str">
        <f t="shared" si="119"/>
        <v>&lt;leg mode="car"&gt;&lt;/leg&gt;</v>
      </c>
      <c r="Z744" t="str">
        <f t="shared" ca="1" si="120"/>
        <v>&lt;act type="h" x="999" y="933" /&gt; &lt;/plan&gt; &lt;/person&gt;</v>
      </c>
    </row>
    <row r="745" spans="1:26" x14ac:dyDescent="0.25">
      <c r="A745">
        <v>11</v>
      </c>
      <c r="B745">
        <v>12</v>
      </c>
      <c r="D745">
        <v>741</v>
      </c>
      <c r="E745">
        <v>21</v>
      </c>
      <c r="F745" t="s">
        <v>37</v>
      </c>
      <c r="G745">
        <f ca="1">ROUND(INDEX(nodes!$B:$B,MATCH(A745,nodes!$A:$A,0))+RAND()*$B$1*2-$B$1,0)</f>
        <v>924</v>
      </c>
      <c r="H745">
        <f ca="1">ROUND(INDEX(nodes!$C:$C,MATCH(A745,nodes!$A:$A,0))+RAND()*$B$1*2-$B$1,0)</f>
        <v>1178</v>
      </c>
      <c r="I745" s="1">
        <v>0.25</v>
      </c>
      <c r="J745" t="s">
        <v>10</v>
      </c>
      <c r="K745" t="s">
        <v>38</v>
      </c>
      <c r="L745">
        <f ca="1">ROUND(INDEX(nodes!$B:$B,MATCH(B745,nodes!$A:$A,0))+RAND()*$B$1*2-$B$1,0)</f>
        <v>1210</v>
      </c>
      <c r="M745">
        <f ca="1">ROUND(INDEX(nodes!$C:$C,MATCH(B745,nodes!$A:$A,0))+RAND()*$B$1*2-$B$1,0)</f>
        <v>1766</v>
      </c>
      <c r="N745" s="1">
        <v>0.66666666666666696</v>
      </c>
      <c r="O745" t="s">
        <v>10</v>
      </c>
      <c r="P745" t="str">
        <f t="shared" si="121"/>
        <v>h</v>
      </c>
      <c r="Q745">
        <f t="shared" ca="1" si="122"/>
        <v>924</v>
      </c>
      <c r="R745">
        <f t="shared" ca="1" si="123"/>
        <v>1178</v>
      </c>
      <c r="T745" t="s">
        <v>11</v>
      </c>
      <c r="U745" t="str">
        <f t="shared" si="115"/>
        <v>&lt;person id="741" age="21"&gt; &lt;plan selected="yes"&gt;</v>
      </c>
      <c r="V745" t="str">
        <f t="shared" ca="1" si="116"/>
        <v>&lt;act type="h" x="924" y="1178" end_time="06:00:00" /&gt;</v>
      </c>
      <c r="W745" t="str">
        <f t="shared" si="117"/>
        <v>&lt;leg mode="car"&gt;&lt;/leg&gt;</v>
      </c>
      <c r="X745" t="str">
        <f t="shared" ca="1" si="118"/>
        <v>&lt;act type="w" x="1210" y="1766" end_time="16:00:00" /&gt;</v>
      </c>
      <c r="Y745" t="str">
        <f t="shared" si="119"/>
        <v>&lt;leg mode="car"&gt;&lt;/leg&gt;</v>
      </c>
      <c r="Z745" t="str">
        <f t="shared" ca="1" si="120"/>
        <v>&lt;act type="h" x="924" y="1178" /&gt; &lt;/plan&gt; &lt;/person&gt;</v>
      </c>
    </row>
    <row r="746" spans="1:26" x14ac:dyDescent="0.25">
      <c r="A746">
        <v>11</v>
      </c>
      <c r="B746">
        <v>12</v>
      </c>
      <c r="D746">
        <v>742</v>
      </c>
      <c r="E746">
        <v>21</v>
      </c>
      <c r="F746" t="s">
        <v>37</v>
      </c>
      <c r="G746">
        <f ca="1">ROUND(INDEX(nodes!$B:$B,MATCH(A746,nodes!$A:$A,0))+RAND()*$B$1*2-$B$1,0)</f>
        <v>1252</v>
      </c>
      <c r="H746">
        <f ca="1">ROUND(INDEX(nodes!$C:$C,MATCH(A746,nodes!$A:$A,0))+RAND()*$B$1*2-$B$1,0)</f>
        <v>916</v>
      </c>
      <c r="I746" s="1">
        <v>0.25</v>
      </c>
      <c r="J746" t="s">
        <v>10</v>
      </c>
      <c r="K746" t="s">
        <v>38</v>
      </c>
      <c r="L746">
        <f ca="1">ROUND(INDEX(nodes!$B:$B,MATCH(B746,nodes!$A:$A,0))+RAND()*$B$1*2-$B$1,0)</f>
        <v>1199</v>
      </c>
      <c r="M746">
        <f ca="1">ROUND(INDEX(nodes!$C:$C,MATCH(B746,nodes!$A:$A,0))+RAND()*$B$1*2-$B$1,0)</f>
        <v>2139</v>
      </c>
      <c r="N746" s="1">
        <v>0.66666666666666696</v>
      </c>
      <c r="O746" t="s">
        <v>10</v>
      </c>
      <c r="P746" t="str">
        <f t="shared" si="121"/>
        <v>h</v>
      </c>
      <c r="Q746">
        <f t="shared" ca="1" si="122"/>
        <v>1252</v>
      </c>
      <c r="R746">
        <f t="shared" ca="1" si="123"/>
        <v>916</v>
      </c>
      <c r="T746" t="s">
        <v>11</v>
      </c>
      <c r="U746" t="str">
        <f t="shared" si="115"/>
        <v>&lt;person id="742" age="21"&gt; &lt;plan selected="yes"&gt;</v>
      </c>
      <c r="V746" t="str">
        <f t="shared" ca="1" si="116"/>
        <v>&lt;act type="h" x="1252" y="916" end_time="06:00:00" /&gt;</v>
      </c>
      <c r="W746" t="str">
        <f t="shared" si="117"/>
        <v>&lt;leg mode="car"&gt;&lt;/leg&gt;</v>
      </c>
      <c r="X746" t="str">
        <f t="shared" ca="1" si="118"/>
        <v>&lt;act type="w" x="1199" y="2139" end_time="16:00:00" /&gt;</v>
      </c>
      <c r="Y746" t="str">
        <f t="shared" si="119"/>
        <v>&lt;leg mode="car"&gt;&lt;/leg&gt;</v>
      </c>
      <c r="Z746" t="str">
        <f t="shared" ca="1" si="120"/>
        <v>&lt;act type="h" x="1252" y="916" /&gt; &lt;/plan&gt; &lt;/person&gt;</v>
      </c>
    </row>
    <row r="747" spans="1:26" x14ac:dyDescent="0.25">
      <c r="A747">
        <v>11</v>
      </c>
      <c r="B747">
        <v>12</v>
      </c>
      <c r="D747">
        <v>743</v>
      </c>
      <c r="E747">
        <v>21</v>
      </c>
      <c r="F747" t="s">
        <v>37</v>
      </c>
      <c r="G747">
        <f ca="1">ROUND(INDEX(nodes!$B:$B,MATCH(A747,nodes!$A:$A,0))+RAND()*$B$1*2-$B$1,0)</f>
        <v>1055</v>
      </c>
      <c r="H747">
        <f ca="1">ROUND(INDEX(nodes!$C:$C,MATCH(A747,nodes!$A:$A,0))+RAND()*$B$1*2-$B$1,0)</f>
        <v>1038</v>
      </c>
      <c r="I747" s="1">
        <v>0.25</v>
      </c>
      <c r="J747" t="s">
        <v>10</v>
      </c>
      <c r="K747" t="s">
        <v>38</v>
      </c>
      <c r="L747">
        <f ca="1">ROUND(INDEX(nodes!$B:$B,MATCH(B747,nodes!$A:$A,0))+RAND()*$B$1*2-$B$1,0)</f>
        <v>1286</v>
      </c>
      <c r="M747">
        <f ca="1">ROUND(INDEX(nodes!$C:$C,MATCH(B747,nodes!$A:$A,0))+RAND()*$B$1*2-$B$1,0)</f>
        <v>1881</v>
      </c>
      <c r="N747" s="1">
        <v>0.66666666666666696</v>
      </c>
      <c r="O747" t="s">
        <v>10</v>
      </c>
      <c r="P747" t="str">
        <f t="shared" si="121"/>
        <v>h</v>
      </c>
      <c r="Q747">
        <f t="shared" ca="1" si="122"/>
        <v>1055</v>
      </c>
      <c r="R747">
        <f t="shared" ca="1" si="123"/>
        <v>1038</v>
      </c>
      <c r="T747" t="s">
        <v>11</v>
      </c>
      <c r="U747" t="str">
        <f t="shared" si="115"/>
        <v>&lt;person id="743" age="21"&gt; &lt;plan selected="yes"&gt;</v>
      </c>
      <c r="V747" t="str">
        <f t="shared" ca="1" si="116"/>
        <v>&lt;act type="h" x="1055" y="1038" end_time="06:00:00" /&gt;</v>
      </c>
      <c r="W747" t="str">
        <f t="shared" si="117"/>
        <v>&lt;leg mode="car"&gt;&lt;/leg&gt;</v>
      </c>
      <c r="X747" t="str">
        <f t="shared" ca="1" si="118"/>
        <v>&lt;act type="w" x="1286" y="1881" end_time="16:00:00" /&gt;</v>
      </c>
      <c r="Y747" t="str">
        <f t="shared" si="119"/>
        <v>&lt;leg mode="car"&gt;&lt;/leg&gt;</v>
      </c>
      <c r="Z747" t="str">
        <f t="shared" ca="1" si="120"/>
        <v>&lt;act type="h" x="1055" y="1038" /&gt; &lt;/plan&gt; &lt;/person&gt;</v>
      </c>
    </row>
    <row r="748" spans="1:26" x14ac:dyDescent="0.25">
      <c r="A748">
        <v>11</v>
      </c>
      <c r="B748">
        <v>12</v>
      </c>
      <c r="D748">
        <v>744</v>
      </c>
      <c r="E748">
        <v>21</v>
      </c>
      <c r="F748" t="s">
        <v>37</v>
      </c>
      <c r="G748">
        <f ca="1">ROUND(INDEX(nodes!$B:$B,MATCH(A748,nodes!$A:$A,0))+RAND()*$B$1*2-$B$1,0)</f>
        <v>960</v>
      </c>
      <c r="H748">
        <f ca="1">ROUND(INDEX(nodes!$C:$C,MATCH(A748,nodes!$A:$A,0))+RAND()*$B$1*2-$B$1,0)</f>
        <v>1289</v>
      </c>
      <c r="I748" s="1">
        <v>0.25</v>
      </c>
      <c r="J748" t="s">
        <v>10</v>
      </c>
      <c r="K748" t="s">
        <v>38</v>
      </c>
      <c r="L748">
        <f ca="1">ROUND(INDEX(nodes!$B:$B,MATCH(B748,nodes!$A:$A,0))+RAND()*$B$1*2-$B$1,0)</f>
        <v>1122</v>
      </c>
      <c r="M748">
        <f ca="1">ROUND(INDEX(nodes!$C:$C,MATCH(B748,nodes!$A:$A,0))+RAND()*$B$1*2-$B$1,0)</f>
        <v>2272</v>
      </c>
      <c r="N748" s="1">
        <v>0.66666666666666696</v>
      </c>
      <c r="O748" t="s">
        <v>10</v>
      </c>
      <c r="P748" t="str">
        <f t="shared" si="121"/>
        <v>h</v>
      </c>
      <c r="Q748">
        <f t="shared" ca="1" si="122"/>
        <v>960</v>
      </c>
      <c r="R748">
        <f t="shared" ca="1" si="123"/>
        <v>1289</v>
      </c>
      <c r="T748" t="s">
        <v>11</v>
      </c>
      <c r="U748" t="str">
        <f t="shared" si="115"/>
        <v>&lt;person id="744" age="21"&gt; &lt;plan selected="yes"&gt;</v>
      </c>
      <c r="V748" t="str">
        <f t="shared" ca="1" si="116"/>
        <v>&lt;act type="h" x="960" y="1289" end_time="06:00:00" /&gt;</v>
      </c>
      <c r="W748" t="str">
        <f t="shared" si="117"/>
        <v>&lt;leg mode="car"&gt;&lt;/leg&gt;</v>
      </c>
      <c r="X748" t="str">
        <f t="shared" ca="1" si="118"/>
        <v>&lt;act type="w" x="1122" y="2272" end_time="16:00:00" /&gt;</v>
      </c>
      <c r="Y748" t="str">
        <f t="shared" si="119"/>
        <v>&lt;leg mode="car"&gt;&lt;/leg&gt;</v>
      </c>
      <c r="Z748" t="str">
        <f t="shared" ca="1" si="120"/>
        <v>&lt;act type="h" x="960" y="1289" /&gt; &lt;/plan&gt; &lt;/person&gt;</v>
      </c>
    </row>
    <row r="749" spans="1:26" x14ac:dyDescent="0.25">
      <c r="A749">
        <v>11</v>
      </c>
      <c r="B749">
        <v>12</v>
      </c>
      <c r="D749">
        <v>745</v>
      </c>
      <c r="E749">
        <v>21</v>
      </c>
      <c r="F749" t="s">
        <v>37</v>
      </c>
      <c r="G749">
        <f ca="1">ROUND(INDEX(nodes!$B:$B,MATCH(A749,nodes!$A:$A,0))+RAND()*$B$1*2-$B$1,0)</f>
        <v>1186</v>
      </c>
      <c r="H749">
        <f ca="1">ROUND(INDEX(nodes!$C:$C,MATCH(A749,nodes!$A:$A,0))+RAND()*$B$1*2-$B$1,0)</f>
        <v>973</v>
      </c>
      <c r="I749" s="1">
        <v>0.25</v>
      </c>
      <c r="J749" t="s">
        <v>10</v>
      </c>
      <c r="K749" t="s">
        <v>38</v>
      </c>
      <c r="L749">
        <f ca="1">ROUND(INDEX(nodes!$B:$B,MATCH(B749,nodes!$A:$A,0))+RAND()*$B$1*2-$B$1,0)</f>
        <v>937</v>
      </c>
      <c r="M749">
        <f ca="1">ROUND(INDEX(nodes!$C:$C,MATCH(B749,nodes!$A:$A,0))+RAND()*$B$1*2-$B$1,0)</f>
        <v>2212</v>
      </c>
      <c r="N749" s="1">
        <v>0.66666666666666696</v>
      </c>
      <c r="O749" t="s">
        <v>10</v>
      </c>
      <c r="P749" t="str">
        <f t="shared" si="121"/>
        <v>h</v>
      </c>
      <c r="Q749">
        <f t="shared" ca="1" si="122"/>
        <v>1186</v>
      </c>
      <c r="R749">
        <f t="shared" ca="1" si="123"/>
        <v>973</v>
      </c>
      <c r="T749" t="s">
        <v>11</v>
      </c>
      <c r="U749" t="str">
        <f t="shared" si="115"/>
        <v>&lt;person id="745" age="21"&gt; &lt;plan selected="yes"&gt;</v>
      </c>
      <c r="V749" t="str">
        <f t="shared" ca="1" si="116"/>
        <v>&lt;act type="h" x="1186" y="973" end_time="06:00:00" /&gt;</v>
      </c>
      <c r="W749" t="str">
        <f t="shared" si="117"/>
        <v>&lt;leg mode="car"&gt;&lt;/leg&gt;</v>
      </c>
      <c r="X749" t="str">
        <f t="shared" ca="1" si="118"/>
        <v>&lt;act type="w" x="937" y="2212" end_time="16:00:00" /&gt;</v>
      </c>
      <c r="Y749" t="str">
        <f t="shared" si="119"/>
        <v>&lt;leg mode="car"&gt;&lt;/leg&gt;</v>
      </c>
      <c r="Z749" t="str">
        <f t="shared" ca="1" si="120"/>
        <v>&lt;act type="h" x="1186" y="973" /&gt; &lt;/plan&gt; &lt;/person&gt;</v>
      </c>
    </row>
    <row r="750" spans="1:26" x14ac:dyDescent="0.25">
      <c r="A750">
        <v>11</v>
      </c>
      <c r="B750">
        <v>12</v>
      </c>
      <c r="D750">
        <v>746</v>
      </c>
      <c r="E750">
        <v>21</v>
      </c>
      <c r="F750" t="s">
        <v>37</v>
      </c>
      <c r="G750">
        <f ca="1">ROUND(INDEX(nodes!$B:$B,MATCH(A750,nodes!$A:$A,0))+RAND()*$B$1*2-$B$1,0)</f>
        <v>787</v>
      </c>
      <c r="H750">
        <f ca="1">ROUND(INDEX(nodes!$C:$C,MATCH(A750,nodes!$A:$A,0))+RAND()*$B$1*2-$B$1,0)</f>
        <v>889</v>
      </c>
      <c r="I750" s="1">
        <v>0.25</v>
      </c>
      <c r="J750" t="s">
        <v>10</v>
      </c>
      <c r="K750" t="s">
        <v>38</v>
      </c>
      <c r="L750">
        <f ca="1">ROUND(INDEX(nodes!$B:$B,MATCH(B750,nodes!$A:$A,0))+RAND()*$B$1*2-$B$1,0)</f>
        <v>1119</v>
      </c>
      <c r="M750">
        <f ca="1">ROUND(INDEX(nodes!$C:$C,MATCH(B750,nodes!$A:$A,0))+RAND()*$B$1*2-$B$1,0)</f>
        <v>1993</v>
      </c>
      <c r="N750" s="1">
        <v>0.66666666666666696</v>
      </c>
      <c r="O750" t="s">
        <v>10</v>
      </c>
      <c r="P750" t="str">
        <f t="shared" si="121"/>
        <v>h</v>
      </c>
      <c r="Q750">
        <f t="shared" ca="1" si="122"/>
        <v>787</v>
      </c>
      <c r="R750">
        <f t="shared" ca="1" si="123"/>
        <v>889</v>
      </c>
      <c r="T750" t="s">
        <v>11</v>
      </c>
      <c r="U750" t="str">
        <f t="shared" si="115"/>
        <v>&lt;person id="746" age="21"&gt; &lt;plan selected="yes"&gt;</v>
      </c>
      <c r="V750" t="str">
        <f t="shared" ca="1" si="116"/>
        <v>&lt;act type="h" x="787" y="889" end_time="06:00:00" /&gt;</v>
      </c>
      <c r="W750" t="str">
        <f t="shared" si="117"/>
        <v>&lt;leg mode="car"&gt;&lt;/leg&gt;</v>
      </c>
      <c r="X750" t="str">
        <f t="shared" ca="1" si="118"/>
        <v>&lt;act type="w" x="1119" y="1993" end_time="16:00:00" /&gt;</v>
      </c>
      <c r="Y750" t="str">
        <f t="shared" si="119"/>
        <v>&lt;leg mode="car"&gt;&lt;/leg&gt;</v>
      </c>
      <c r="Z750" t="str">
        <f t="shared" ca="1" si="120"/>
        <v>&lt;act type="h" x="787" y="889" /&gt; &lt;/plan&gt; &lt;/person&gt;</v>
      </c>
    </row>
    <row r="751" spans="1:26" x14ac:dyDescent="0.25">
      <c r="A751">
        <v>11</v>
      </c>
      <c r="B751">
        <v>12</v>
      </c>
      <c r="D751">
        <v>747</v>
      </c>
      <c r="E751">
        <v>21</v>
      </c>
      <c r="F751" t="s">
        <v>37</v>
      </c>
      <c r="G751">
        <f ca="1">ROUND(INDEX(nodes!$B:$B,MATCH(A751,nodes!$A:$A,0))+RAND()*$B$1*2-$B$1,0)</f>
        <v>901</v>
      </c>
      <c r="H751">
        <f ca="1">ROUND(INDEX(nodes!$C:$C,MATCH(A751,nodes!$A:$A,0))+RAND()*$B$1*2-$B$1,0)</f>
        <v>1068</v>
      </c>
      <c r="I751" s="1">
        <v>0.25</v>
      </c>
      <c r="J751" t="s">
        <v>10</v>
      </c>
      <c r="K751" t="s">
        <v>38</v>
      </c>
      <c r="L751">
        <f ca="1">ROUND(INDEX(nodes!$B:$B,MATCH(B751,nodes!$A:$A,0))+RAND()*$B$1*2-$B$1,0)</f>
        <v>714</v>
      </c>
      <c r="M751">
        <f ca="1">ROUND(INDEX(nodes!$C:$C,MATCH(B751,nodes!$A:$A,0))+RAND()*$B$1*2-$B$1,0)</f>
        <v>2113</v>
      </c>
      <c r="N751" s="1">
        <v>0.66666666666666696</v>
      </c>
      <c r="O751" t="s">
        <v>10</v>
      </c>
      <c r="P751" t="str">
        <f t="shared" si="121"/>
        <v>h</v>
      </c>
      <c r="Q751">
        <f t="shared" ca="1" si="122"/>
        <v>901</v>
      </c>
      <c r="R751">
        <f t="shared" ca="1" si="123"/>
        <v>1068</v>
      </c>
      <c r="T751" t="s">
        <v>11</v>
      </c>
      <c r="U751" t="str">
        <f t="shared" si="115"/>
        <v>&lt;person id="747" age="21"&gt; &lt;plan selected="yes"&gt;</v>
      </c>
      <c r="V751" t="str">
        <f t="shared" ca="1" si="116"/>
        <v>&lt;act type="h" x="901" y="1068" end_time="06:00:00" /&gt;</v>
      </c>
      <c r="W751" t="str">
        <f t="shared" si="117"/>
        <v>&lt;leg mode="car"&gt;&lt;/leg&gt;</v>
      </c>
      <c r="X751" t="str">
        <f t="shared" ca="1" si="118"/>
        <v>&lt;act type="w" x="714" y="2113" end_time="16:00:00" /&gt;</v>
      </c>
      <c r="Y751" t="str">
        <f t="shared" si="119"/>
        <v>&lt;leg mode="car"&gt;&lt;/leg&gt;</v>
      </c>
      <c r="Z751" t="str">
        <f t="shared" ca="1" si="120"/>
        <v>&lt;act type="h" x="901" y="1068" /&gt; &lt;/plan&gt; &lt;/person&gt;</v>
      </c>
    </row>
    <row r="752" spans="1:26" x14ac:dyDescent="0.25">
      <c r="A752">
        <v>11</v>
      </c>
      <c r="B752">
        <v>12</v>
      </c>
      <c r="D752">
        <v>748</v>
      </c>
      <c r="E752">
        <v>21</v>
      </c>
      <c r="F752" t="s">
        <v>37</v>
      </c>
      <c r="G752">
        <f ca="1">ROUND(INDEX(nodes!$B:$B,MATCH(A752,nodes!$A:$A,0))+RAND()*$B$1*2-$B$1,0)</f>
        <v>1175</v>
      </c>
      <c r="H752">
        <f ca="1">ROUND(INDEX(nodes!$C:$C,MATCH(A752,nodes!$A:$A,0))+RAND()*$B$1*2-$B$1,0)</f>
        <v>1085</v>
      </c>
      <c r="I752" s="1">
        <v>0.25</v>
      </c>
      <c r="J752" t="s">
        <v>10</v>
      </c>
      <c r="K752" t="s">
        <v>38</v>
      </c>
      <c r="L752">
        <f ca="1">ROUND(INDEX(nodes!$B:$B,MATCH(B752,nodes!$A:$A,0))+RAND()*$B$1*2-$B$1,0)</f>
        <v>1291</v>
      </c>
      <c r="M752">
        <f ca="1">ROUND(INDEX(nodes!$C:$C,MATCH(B752,nodes!$A:$A,0))+RAND()*$B$1*2-$B$1,0)</f>
        <v>2017</v>
      </c>
      <c r="N752" s="1">
        <v>0.66666666666666696</v>
      </c>
      <c r="O752" t="s">
        <v>10</v>
      </c>
      <c r="P752" t="str">
        <f t="shared" si="121"/>
        <v>h</v>
      </c>
      <c r="Q752">
        <f t="shared" ca="1" si="122"/>
        <v>1175</v>
      </c>
      <c r="R752">
        <f t="shared" ca="1" si="123"/>
        <v>1085</v>
      </c>
      <c r="T752" t="s">
        <v>11</v>
      </c>
      <c r="U752" t="str">
        <f t="shared" si="115"/>
        <v>&lt;person id="748" age="21"&gt; &lt;plan selected="yes"&gt;</v>
      </c>
      <c r="V752" t="str">
        <f t="shared" ca="1" si="116"/>
        <v>&lt;act type="h" x="1175" y="1085" end_time="06:00:00" /&gt;</v>
      </c>
      <c r="W752" t="str">
        <f t="shared" si="117"/>
        <v>&lt;leg mode="car"&gt;&lt;/leg&gt;</v>
      </c>
      <c r="X752" t="str">
        <f t="shared" ca="1" si="118"/>
        <v>&lt;act type="w" x="1291" y="2017" end_time="16:00:00" /&gt;</v>
      </c>
      <c r="Y752" t="str">
        <f t="shared" si="119"/>
        <v>&lt;leg mode="car"&gt;&lt;/leg&gt;</v>
      </c>
      <c r="Z752" t="str">
        <f t="shared" ca="1" si="120"/>
        <v>&lt;act type="h" x="1175" y="1085" /&gt; &lt;/plan&gt; &lt;/person&gt;</v>
      </c>
    </row>
    <row r="753" spans="1:26" x14ac:dyDescent="0.25">
      <c r="A753">
        <v>11</v>
      </c>
      <c r="B753">
        <v>12</v>
      </c>
      <c r="D753">
        <v>749</v>
      </c>
      <c r="E753">
        <v>21</v>
      </c>
      <c r="F753" t="s">
        <v>37</v>
      </c>
      <c r="G753">
        <f ca="1">ROUND(INDEX(nodes!$B:$B,MATCH(A753,nodes!$A:$A,0))+RAND()*$B$1*2-$B$1,0)</f>
        <v>1068</v>
      </c>
      <c r="H753">
        <f ca="1">ROUND(INDEX(nodes!$C:$C,MATCH(A753,nodes!$A:$A,0))+RAND()*$B$1*2-$B$1,0)</f>
        <v>792</v>
      </c>
      <c r="I753" s="1">
        <v>0.25</v>
      </c>
      <c r="J753" t="s">
        <v>10</v>
      </c>
      <c r="K753" t="s">
        <v>38</v>
      </c>
      <c r="L753">
        <f ca="1">ROUND(INDEX(nodes!$B:$B,MATCH(B753,nodes!$A:$A,0))+RAND()*$B$1*2-$B$1,0)</f>
        <v>783</v>
      </c>
      <c r="M753">
        <f ca="1">ROUND(INDEX(nodes!$C:$C,MATCH(B753,nodes!$A:$A,0))+RAND()*$B$1*2-$B$1,0)</f>
        <v>2135</v>
      </c>
      <c r="N753" s="1">
        <v>0.66666666666666696</v>
      </c>
      <c r="O753" t="s">
        <v>10</v>
      </c>
      <c r="P753" t="str">
        <f t="shared" si="121"/>
        <v>h</v>
      </c>
      <c r="Q753">
        <f t="shared" ca="1" si="122"/>
        <v>1068</v>
      </c>
      <c r="R753">
        <f t="shared" ca="1" si="123"/>
        <v>792</v>
      </c>
      <c r="T753" t="s">
        <v>11</v>
      </c>
      <c r="U753" t="str">
        <f t="shared" si="115"/>
        <v>&lt;person id="749" age="21"&gt; &lt;plan selected="yes"&gt;</v>
      </c>
      <c r="V753" t="str">
        <f t="shared" ca="1" si="116"/>
        <v>&lt;act type="h" x="1068" y="792" end_time="06:00:00" /&gt;</v>
      </c>
      <c r="W753" t="str">
        <f t="shared" si="117"/>
        <v>&lt;leg mode="car"&gt;&lt;/leg&gt;</v>
      </c>
      <c r="X753" t="str">
        <f t="shared" ca="1" si="118"/>
        <v>&lt;act type="w" x="783" y="2135" end_time="16:00:00" /&gt;</v>
      </c>
      <c r="Y753" t="str">
        <f t="shared" si="119"/>
        <v>&lt;leg mode="car"&gt;&lt;/leg&gt;</v>
      </c>
      <c r="Z753" t="str">
        <f t="shared" ca="1" si="120"/>
        <v>&lt;act type="h" x="1068" y="792" /&gt; &lt;/plan&gt; &lt;/person&gt;</v>
      </c>
    </row>
    <row r="754" spans="1:26" x14ac:dyDescent="0.25">
      <c r="A754">
        <v>11</v>
      </c>
      <c r="B754">
        <v>12</v>
      </c>
      <c r="D754">
        <v>750</v>
      </c>
      <c r="E754">
        <v>21</v>
      </c>
      <c r="F754" t="s">
        <v>37</v>
      </c>
      <c r="G754">
        <f ca="1">ROUND(INDEX(nodes!$B:$B,MATCH(A754,nodes!$A:$A,0))+RAND()*$B$1*2-$B$1,0)</f>
        <v>772</v>
      </c>
      <c r="H754">
        <f ca="1">ROUND(INDEX(nodes!$C:$C,MATCH(A754,nodes!$A:$A,0))+RAND()*$B$1*2-$B$1,0)</f>
        <v>1207</v>
      </c>
      <c r="I754" s="1">
        <v>0.25</v>
      </c>
      <c r="J754" t="s">
        <v>10</v>
      </c>
      <c r="K754" t="s">
        <v>38</v>
      </c>
      <c r="L754">
        <f ca="1">ROUND(INDEX(nodes!$B:$B,MATCH(B754,nodes!$A:$A,0))+RAND()*$B$1*2-$B$1,0)</f>
        <v>981</v>
      </c>
      <c r="M754">
        <f ca="1">ROUND(INDEX(nodes!$C:$C,MATCH(B754,nodes!$A:$A,0))+RAND()*$B$1*2-$B$1,0)</f>
        <v>1950</v>
      </c>
      <c r="N754" s="1">
        <v>0.66666666666666696</v>
      </c>
      <c r="O754" t="s">
        <v>10</v>
      </c>
      <c r="P754" t="str">
        <f t="shared" si="121"/>
        <v>h</v>
      </c>
      <c r="Q754">
        <f t="shared" ca="1" si="122"/>
        <v>772</v>
      </c>
      <c r="R754">
        <f t="shared" ca="1" si="123"/>
        <v>1207</v>
      </c>
      <c r="T754" t="s">
        <v>11</v>
      </c>
      <c r="U754" t="str">
        <f t="shared" si="115"/>
        <v>&lt;person id="750" age="21"&gt; &lt;plan selected="yes"&gt;</v>
      </c>
      <c r="V754" t="str">
        <f t="shared" ca="1" si="116"/>
        <v>&lt;act type="h" x="772" y="1207" end_time="06:00:00" /&gt;</v>
      </c>
      <c r="W754" t="str">
        <f t="shared" si="117"/>
        <v>&lt;leg mode="car"&gt;&lt;/leg&gt;</v>
      </c>
      <c r="X754" t="str">
        <f t="shared" ca="1" si="118"/>
        <v>&lt;act type="w" x="981" y="1950" end_time="16:00:00" /&gt;</v>
      </c>
      <c r="Y754" t="str">
        <f t="shared" si="119"/>
        <v>&lt;leg mode="car"&gt;&lt;/leg&gt;</v>
      </c>
      <c r="Z754" t="str">
        <f t="shared" ca="1" si="120"/>
        <v>&lt;act type="h" x="772" y="1207" /&gt; &lt;/plan&gt; &lt;/person&gt;</v>
      </c>
    </row>
    <row r="755" spans="1:26" x14ac:dyDescent="0.25">
      <c r="A755">
        <v>11</v>
      </c>
      <c r="B755">
        <v>12</v>
      </c>
      <c r="D755">
        <v>751</v>
      </c>
      <c r="E755">
        <v>21</v>
      </c>
      <c r="F755" t="s">
        <v>37</v>
      </c>
      <c r="G755">
        <f ca="1">ROUND(INDEX(nodes!$B:$B,MATCH(A755,nodes!$A:$A,0))+RAND()*$B$1*2-$B$1,0)</f>
        <v>777</v>
      </c>
      <c r="H755">
        <f ca="1">ROUND(INDEX(nodes!$C:$C,MATCH(A755,nodes!$A:$A,0))+RAND()*$B$1*2-$B$1,0)</f>
        <v>1275</v>
      </c>
      <c r="I755" s="1">
        <v>0.25</v>
      </c>
      <c r="J755" t="s">
        <v>10</v>
      </c>
      <c r="K755" t="s">
        <v>38</v>
      </c>
      <c r="L755">
        <f ca="1">ROUND(INDEX(nodes!$B:$B,MATCH(B755,nodes!$A:$A,0))+RAND()*$B$1*2-$B$1,0)</f>
        <v>1186</v>
      </c>
      <c r="M755">
        <f ca="1">ROUND(INDEX(nodes!$C:$C,MATCH(B755,nodes!$A:$A,0))+RAND()*$B$1*2-$B$1,0)</f>
        <v>1865</v>
      </c>
      <c r="N755" s="1">
        <v>0.66666666666666696</v>
      </c>
      <c r="O755" t="s">
        <v>10</v>
      </c>
      <c r="P755" t="str">
        <f t="shared" si="121"/>
        <v>h</v>
      </c>
      <c r="Q755">
        <f t="shared" ca="1" si="122"/>
        <v>777</v>
      </c>
      <c r="R755">
        <f t="shared" ca="1" si="123"/>
        <v>1275</v>
      </c>
      <c r="T755" t="s">
        <v>11</v>
      </c>
      <c r="U755" t="str">
        <f t="shared" si="115"/>
        <v>&lt;person id="751" age="21"&gt; &lt;plan selected="yes"&gt;</v>
      </c>
      <c r="V755" t="str">
        <f t="shared" ca="1" si="116"/>
        <v>&lt;act type="h" x="777" y="1275" end_time="06:00:00" /&gt;</v>
      </c>
      <c r="W755" t="str">
        <f t="shared" si="117"/>
        <v>&lt;leg mode="car"&gt;&lt;/leg&gt;</v>
      </c>
      <c r="X755" t="str">
        <f t="shared" ca="1" si="118"/>
        <v>&lt;act type="w" x="1186" y="1865" end_time="16:00:00" /&gt;</v>
      </c>
      <c r="Y755" t="str">
        <f t="shared" si="119"/>
        <v>&lt;leg mode="car"&gt;&lt;/leg&gt;</v>
      </c>
      <c r="Z755" t="str">
        <f t="shared" ca="1" si="120"/>
        <v>&lt;act type="h" x="777" y="1275" /&gt; &lt;/plan&gt; &lt;/person&gt;</v>
      </c>
    </row>
    <row r="756" spans="1:26" x14ac:dyDescent="0.25">
      <c r="A756">
        <v>11</v>
      </c>
      <c r="B756">
        <v>12</v>
      </c>
      <c r="D756">
        <v>752</v>
      </c>
      <c r="E756">
        <v>21</v>
      </c>
      <c r="F756" t="s">
        <v>37</v>
      </c>
      <c r="G756">
        <f ca="1">ROUND(INDEX(nodes!$B:$B,MATCH(A756,nodes!$A:$A,0))+RAND()*$B$1*2-$B$1,0)</f>
        <v>1085</v>
      </c>
      <c r="H756">
        <f ca="1">ROUND(INDEX(nodes!$C:$C,MATCH(A756,nodes!$A:$A,0))+RAND()*$B$1*2-$B$1,0)</f>
        <v>902</v>
      </c>
      <c r="I756" s="1">
        <v>0.25</v>
      </c>
      <c r="J756" t="s">
        <v>10</v>
      </c>
      <c r="K756" t="s">
        <v>38</v>
      </c>
      <c r="L756">
        <f ca="1">ROUND(INDEX(nodes!$B:$B,MATCH(B756,nodes!$A:$A,0))+RAND()*$B$1*2-$B$1,0)</f>
        <v>712</v>
      </c>
      <c r="M756">
        <f ca="1">ROUND(INDEX(nodes!$C:$C,MATCH(B756,nodes!$A:$A,0))+RAND()*$B$1*2-$B$1,0)</f>
        <v>2263</v>
      </c>
      <c r="N756" s="1">
        <v>0.66666666666666696</v>
      </c>
      <c r="O756" t="s">
        <v>10</v>
      </c>
      <c r="P756" t="str">
        <f t="shared" si="121"/>
        <v>h</v>
      </c>
      <c r="Q756">
        <f t="shared" ca="1" si="122"/>
        <v>1085</v>
      </c>
      <c r="R756">
        <f t="shared" ca="1" si="123"/>
        <v>902</v>
      </c>
      <c r="T756" t="s">
        <v>11</v>
      </c>
      <c r="U756" t="str">
        <f t="shared" si="115"/>
        <v>&lt;person id="752" age="21"&gt; &lt;plan selected="yes"&gt;</v>
      </c>
      <c r="V756" t="str">
        <f t="shared" ca="1" si="116"/>
        <v>&lt;act type="h" x="1085" y="902" end_time="06:00:00" /&gt;</v>
      </c>
      <c r="W756" t="str">
        <f t="shared" si="117"/>
        <v>&lt;leg mode="car"&gt;&lt;/leg&gt;</v>
      </c>
      <c r="X756" t="str">
        <f t="shared" ca="1" si="118"/>
        <v>&lt;act type="w" x="712" y="2263" end_time="16:00:00" /&gt;</v>
      </c>
      <c r="Y756" t="str">
        <f t="shared" si="119"/>
        <v>&lt;leg mode="car"&gt;&lt;/leg&gt;</v>
      </c>
      <c r="Z756" t="str">
        <f t="shared" ca="1" si="120"/>
        <v>&lt;act type="h" x="1085" y="902" /&gt; &lt;/plan&gt; &lt;/person&gt;</v>
      </c>
    </row>
    <row r="757" spans="1:26" x14ac:dyDescent="0.25">
      <c r="A757">
        <v>11</v>
      </c>
      <c r="B757">
        <v>12</v>
      </c>
      <c r="D757">
        <v>753</v>
      </c>
      <c r="E757">
        <v>21</v>
      </c>
      <c r="F757" t="s">
        <v>37</v>
      </c>
      <c r="G757">
        <f ca="1">ROUND(INDEX(nodes!$B:$B,MATCH(A757,nodes!$A:$A,0))+RAND()*$B$1*2-$B$1,0)</f>
        <v>1018</v>
      </c>
      <c r="H757">
        <f ca="1">ROUND(INDEX(nodes!$C:$C,MATCH(A757,nodes!$A:$A,0))+RAND()*$B$1*2-$B$1,0)</f>
        <v>830</v>
      </c>
      <c r="I757" s="1">
        <v>0.25</v>
      </c>
      <c r="J757" t="s">
        <v>10</v>
      </c>
      <c r="K757" t="s">
        <v>38</v>
      </c>
      <c r="L757">
        <f ca="1">ROUND(INDEX(nodes!$B:$B,MATCH(B757,nodes!$A:$A,0))+RAND()*$B$1*2-$B$1,0)</f>
        <v>1001</v>
      </c>
      <c r="M757">
        <f ca="1">ROUND(INDEX(nodes!$C:$C,MATCH(B757,nodes!$A:$A,0))+RAND()*$B$1*2-$B$1,0)</f>
        <v>1710</v>
      </c>
      <c r="N757" s="1">
        <v>0.66666666666666696</v>
      </c>
      <c r="O757" t="s">
        <v>10</v>
      </c>
      <c r="P757" t="str">
        <f t="shared" si="121"/>
        <v>h</v>
      </c>
      <c r="Q757">
        <f t="shared" ca="1" si="122"/>
        <v>1018</v>
      </c>
      <c r="R757">
        <f t="shared" ca="1" si="123"/>
        <v>830</v>
      </c>
      <c r="T757" t="s">
        <v>11</v>
      </c>
      <c r="U757" t="str">
        <f t="shared" si="115"/>
        <v>&lt;person id="753" age="21"&gt; &lt;plan selected="yes"&gt;</v>
      </c>
      <c r="V757" t="str">
        <f t="shared" ca="1" si="116"/>
        <v>&lt;act type="h" x="1018" y="830" end_time="06:00:00" /&gt;</v>
      </c>
      <c r="W757" t="str">
        <f t="shared" si="117"/>
        <v>&lt;leg mode="car"&gt;&lt;/leg&gt;</v>
      </c>
      <c r="X757" t="str">
        <f t="shared" ca="1" si="118"/>
        <v>&lt;act type="w" x="1001" y="1710" end_time="16:00:00" /&gt;</v>
      </c>
      <c r="Y757" t="str">
        <f t="shared" si="119"/>
        <v>&lt;leg mode="car"&gt;&lt;/leg&gt;</v>
      </c>
      <c r="Z757" t="str">
        <f t="shared" ca="1" si="120"/>
        <v>&lt;act type="h" x="1018" y="830" /&gt; &lt;/plan&gt; &lt;/person&gt;</v>
      </c>
    </row>
    <row r="758" spans="1:26" x14ac:dyDescent="0.25">
      <c r="A758">
        <v>11</v>
      </c>
      <c r="B758">
        <v>12</v>
      </c>
      <c r="D758">
        <v>754</v>
      </c>
      <c r="E758">
        <v>21</v>
      </c>
      <c r="F758" t="s">
        <v>37</v>
      </c>
      <c r="G758">
        <f ca="1">ROUND(INDEX(nodes!$B:$B,MATCH(A758,nodes!$A:$A,0))+RAND()*$B$1*2-$B$1,0)</f>
        <v>841</v>
      </c>
      <c r="H758">
        <f ca="1">ROUND(INDEX(nodes!$C:$C,MATCH(A758,nodes!$A:$A,0))+RAND()*$B$1*2-$B$1,0)</f>
        <v>897</v>
      </c>
      <c r="I758" s="1">
        <v>0.25</v>
      </c>
      <c r="J758" t="s">
        <v>10</v>
      </c>
      <c r="K758" t="s">
        <v>38</v>
      </c>
      <c r="L758">
        <f ca="1">ROUND(INDEX(nodes!$B:$B,MATCH(B758,nodes!$A:$A,0))+RAND()*$B$1*2-$B$1,0)</f>
        <v>988</v>
      </c>
      <c r="M758">
        <f ca="1">ROUND(INDEX(nodes!$C:$C,MATCH(B758,nodes!$A:$A,0))+RAND()*$B$1*2-$B$1,0)</f>
        <v>1754</v>
      </c>
      <c r="N758" s="1">
        <v>0.66666666666666696</v>
      </c>
      <c r="O758" t="s">
        <v>10</v>
      </c>
      <c r="P758" t="str">
        <f t="shared" si="121"/>
        <v>h</v>
      </c>
      <c r="Q758">
        <f t="shared" ca="1" si="122"/>
        <v>841</v>
      </c>
      <c r="R758">
        <f t="shared" ca="1" si="123"/>
        <v>897</v>
      </c>
      <c r="T758" t="s">
        <v>11</v>
      </c>
      <c r="U758" t="str">
        <f t="shared" si="115"/>
        <v>&lt;person id="754" age="21"&gt; &lt;plan selected="yes"&gt;</v>
      </c>
      <c r="V758" t="str">
        <f t="shared" ca="1" si="116"/>
        <v>&lt;act type="h" x="841" y="897" end_time="06:00:00" /&gt;</v>
      </c>
      <c r="W758" t="str">
        <f t="shared" si="117"/>
        <v>&lt;leg mode="car"&gt;&lt;/leg&gt;</v>
      </c>
      <c r="X758" t="str">
        <f t="shared" ca="1" si="118"/>
        <v>&lt;act type="w" x="988" y="1754" end_time="16:00:00" /&gt;</v>
      </c>
      <c r="Y758" t="str">
        <f t="shared" si="119"/>
        <v>&lt;leg mode="car"&gt;&lt;/leg&gt;</v>
      </c>
      <c r="Z758" t="str">
        <f t="shared" ca="1" si="120"/>
        <v>&lt;act type="h" x="841" y="897" /&gt; &lt;/plan&gt; &lt;/person&gt;</v>
      </c>
    </row>
    <row r="759" spans="1:26" x14ac:dyDescent="0.25">
      <c r="A759">
        <v>11</v>
      </c>
      <c r="B759">
        <v>12</v>
      </c>
      <c r="D759">
        <v>755</v>
      </c>
      <c r="E759">
        <v>21</v>
      </c>
      <c r="F759" t="s">
        <v>37</v>
      </c>
      <c r="G759">
        <f ca="1">ROUND(INDEX(nodes!$B:$B,MATCH(A759,nodes!$A:$A,0))+RAND()*$B$1*2-$B$1,0)</f>
        <v>962</v>
      </c>
      <c r="H759">
        <f ca="1">ROUND(INDEX(nodes!$C:$C,MATCH(A759,nodes!$A:$A,0))+RAND()*$B$1*2-$B$1,0)</f>
        <v>998</v>
      </c>
      <c r="I759" s="1">
        <v>0.25</v>
      </c>
      <c r="J759" t="s">
        <v>10</v>
      </c>
      <c r="K759" t="s">
        <v>38</v>
      </c>
      <c r="L759">
        <f ca="1">ROUND(INDEX(nodes!$B:$B,MATCH(B759,nodes!$A:$A,0))+RAND()*$B$1*2-$B$1,0)</f>
        <v>932</v>
      </c>
      <c r="M759">
        <f ca="1">ROUND(INDEX(nodes!$C:$C,MATCH(B759,nodes!$A:$A,0))+RAND()*$B$1*2-$B$1,0)</f>
        <v>2263</v>
      </c>
      <c r="N759" s="1">
        <v>0.66666666666666696</v>
      </c>
      <c r="O759" t="s">
        <v>10</v>
      </c>
      <c r="P759" t="str">
        <f t="shared" si="121"/>
        <v>h</v>
      </c>
      <c r="Q759">
        <f t="shared" ca="1" si="122"/>
        <v>962</v>
      </c>
      <c r="R759">
        <f t="shared" ca="1" si="123"/>
        <v>998</v>
      </c>
      <c r="T759" t="s">
        <v>11</v>
      </c>
      <c r="U759" t="str">
        <f t="shared" si="115"/>
        <v>&lt;person id="755" age="21"&gt; &lt;plan selected="yes"&gt;</v>
      </c>
      <c r="V759" t="str">
        <f t="shared" ca="1" si="116"/>
        <v>&lt;act type="h" x="962" y="998" end_time="06:00:00" /&gt;</v>
      </c>
      <c r="W759" t="str">
        <f t="shared" si="117"/>
        <v>&lt;leg mode="car"&gt;&lt;/leg&gt;</v>
      </c>
      <c r="X759" t="str">
        <f t="shared" ca="1" si="118"/>
        <v>&lt;act type="w" x="932" y="2263" end_time="16:00:00" /&gt;</v>
      </c>
      <c r="Y759" t="str">
        <f t="shared" si="119"/>
        <v>&lt;leg mode="car"&gt;&lt;/leg&gt;</v>
      </c>
      <c r="Z759" t="str">
        <f t="shared" ca="1" si="120"/>
        <v>&lt;act type="h" x="962" y="998" /&gt; &lt;/plan&gt; &lt;/person&gt;</v>
      </c>
    </row>
    <row r="760" spans="1:26" x14ac:dyDescent="0.25">
      <c r="A760">
        <v>11</v>
      </c>
      <c r="B760">
        <v>12</v>
      </c>
      <c r="D760">
        <v>756</v>
      </c>
      <c r="E760">
        <v>21</v>
      </c>
      <c r="F760" t="s">
        <v>37</v>
      </c>
      <c r="G760">
        <f ca="1">ROUND(INDEX(nodes!$B:$B,MATCH(A760,nodes!$A:$A,0))+RAND()*$B$1*2-$B$1,0)</f>
        <v>948</v>
      </c>
      <c r="H760">
        <f ca="1">ROUND(INDEX(nodes!$C:$C,MATCH(A760,nodes!$A:$A,0))+RAND()*$B$1*2-$B$1,0)</f>
        <v>1004</v>
      </c>
      <c r="I760" s="1">
        <v>0.25</v>
      </c>
      <c r="J760" t="s">
        <v>10</v>
      </c>
      <c r="K760" t="s">
        <v>38</v>
      </c>
      <c r="L760">
        <f ca="1">ROUND(INDEX(nodes!$B:$B,MATCH(B760,nodes!$A:$A,0))+RAND()*$B$1*2-$B$1,0)</f>
        <v>1035</v>
      </c>
      <c r="M760">
        <f ca="1">ROUND(INDEX(nodes!$C:$C,MATCH(B760,nodes!$A:$A,0))+RAND()*$B$1*2-$B$1,0)</f>
        <v>2159</v>
      </c>
      <c r="N760" s="1">
        <v>0.66666666666666696</v>
      </c>
      <c r="O760" t="s">
        <v>10</v>
      </c>
      <c r="P760" t="str">
        <f t="shared" si="121"/>
        <v>h</v>
      </c>
      <c r="Q760">
        <f t="shared" ca="1" si="122"/>
        <v>948</v>
      </c>
      <c r="R760">
        <f t="shared" ca="1" si="123"/>
        <v>1004</v>
      </c>
      <c r="T760" t="s">
        <v>11</v>
      </c>
      <c r="U760" t="str">
        <f t="shared" si="115"/>
        <v>&lt;person id="756" age="21"&gt; &lt;plan selected="yes"&gt;</v>
      </c>
      <c r="V760" t="str">
        <f t="shared" ca="1" si="116"/>
        <v>&lt;act type="h" x="948" y="1004" end_time="06:00:00" /&gt;</v>
      </c>
      <c r="W760" t="str">
        <f t="shared" si="117"/>
        <v>&lt;leg mode="car"&gt;&lt;/leg&gt;</v>
      </c>
      <c r="X760" t="str">
        <f t="shared" ca="1" si="118"/>
        <v>&lt;act type="w" x="1035" y="2159" end_time="16:00:00" /&gt;</v>
      </c>
      <c r="Y760" t="str">
        <f t="shared" si="119"/>
        <v>&lt;leg mode="car"&gt;&lt;/leg&gt;</v>
      </c>
      <c r="Z760" t="str">
        <f t="shared" ca="1" si="120"/>
        <v>&lt;act type="h" x="948" y="1004" /&gt; &lt;/plan&gt; &lt;/person&gt;</v>
      </c>
    </row>
    <row r="761" spans="1:26" x14ac:dyDescent="0.25">
      <c r="A761">
        <v>11</v>
      </c>
      <c r="B761">
        <v>12</v>
      </c>
      <c r="D761">
        <v>757</v>
      </c>
      <c r="E761">
        <v>21</v>
      </c>
      <c r="F761" t="s">
        <v>37</v>
      </c>
      <c r="G761">
        <f ca="1">ROUND(INDEX(nodes!$B:$B,MATCH(A761,nodes!$A:$A,0))+RAND()*$B$1*2-$B$1,0)</f>
        <v>1235</v>
      </c>
      <c r="H761">
        <f ca="1">ROUND(INDEX(nodes!$C:$C,MATCH(A761,nodes!$A:$A,0))+RAND()*$B$1*2-$B$1,0)</f>
        <v>1183</v>
      </c>
      <c r="I761" s="1">
        <v>0.25</v>
      </c>
      <c r="J761" t="s">
        <v>10</v>
      </c>
      <c r="K761" t="s">
        <v>38</v>
      </c>
      <c r="L761">
        <f ca="1">ROUND(INDEX(nodes!$B:$B,MATCH(B761,nodes!$A:$A,0))+RAND()*$B$1*2-$B$1,0)</f>
        <v>1157</v>
      </c>
      <c r="M761">
        <f ca="1">ROUND(INDEX(nodes!$C:$C,MATCH(B761,nodes!$A:$A,0))+RAND()*$B$1*2-$B$1,0)</f>
        <v>1767</v>
      </c>
      <c r="N761" s="1">
        <v>0.66666666666666696</v>
      </c>
      <c r="O761" t="s">
        <v>10</v>
      </c>
      <c r="P761" t="str">
        <f t="shared" si="121"/>
        <v>h</v>
      </c>
      <c r="Q761">
        <f t="shared" ca="1" si="122"/>
        <v>1235</v>
      </c>
      <c r="R761">
        <f t="shared" ca="1" si="123"/>
        <v>1183</v>
      </c>
      <c r="T761" t="s">
        <v>11</v>
      </c>
      <c r="U761" t="str">
        <f t="shared" si="115"/>
        <v>&lt;person id="757" age="21"&gt; &lt;plan selected="yes"&gt;</v>
      </c>
      <c r="V761" t="str">
        <f t="shared" ca="1" si="116"/>
        <v>&lt;act type="h" x="1235" y="1183" end_time="06:00:00" /&gt;</v>
      </c>
      <c r="W761" t="str">
        <f t="shared" si="117"/>
        <v>&lt;leg mode="car"&gt;&lt;/leg&gt;</v>
      </c>
      <c r="X761" t="str">
        <f t="shared" ca="1" si="118"/>
        <v>&lt;act type="w" x="1157" y="1767" end_time="16:00:00" /&gt;</v>
      </c>
      <c r="Y761" t="str">
        <f t="shared" si="119"/>
        <v>&lt;leg mode="car"&gt;&lt;/leg&gt;</v>
      </c>
      <c r="Z761" t="str">
        <f t="shared" ca="1" si="120"/>
        <v>&lt;act type="h" x="1235" y="1183" /&gt; &lt;/plan&gt; &lt;/person&gt;</v>
      </c>
    </row>
    <row r="762" spans="1:26" x14ac:dyDescent="0.25">
      <c r="A762">
        <v>11</v>
      </c>
      <c r="B762">
        <v>12</v>
      </c>
      <c r="D762">
        <v>758</v>
      </c>
      <c r="E762">
        <v>21</v>
      </c>
      <c r="F762" t="s">
        <v>37</v>
      </c>
      <c r="G762">
        <f ca="1">ROUND(INDEX(nodes!$B:$B,MATCH(A762,nodes!$A:$A,0))+RAND()*$B$1*2-$B$1,0)</f>
        <v>1237</v>
      </c>
      <c r="H762">
        <f ca="1">ROUND(INDEX(nodes!$C:$C,MATCH(A762,nodes!$A:$A,0))+RAND()*$B$1*2-$B$1,0)</f>
        <v>954</v>
      </c>
      <c r="I762" s="1">
        <v>0.25</v>
      </c>
      <c r="J762" t="s">
        <v>10</v>
      </c>
      <c r="K762" t="s">
        <v>38</v>
      </c>
      <c r="L762">
        <f ca="1">ROUND(INDEX(nodes!$B:$B,MATCH(B762,nodes!$A:$A,0))+RAND()*$B$1*2-$B$1,0)</f>
        <v>913</v>
      </c>
      <c r="M762">
        <f ca="1">ROUND(INDEX(nodes!$C:$C,MATCH(B762,nodes!$A:$A,0))+RAND()*$B$1*2-$B$1,0)</f>
        <v>2298</v>
      </c>
      <c r="N762" s="1">
        <v>0.66666666666666696</v>
      </c>
      <c r="O762" t="s">
        <v>10</v>
      </c>
      <c r="P762" t="str">
        <f t="shared" si="121"/>
        <v>h</v>
      </c>
      <c r="Q762">
        <f t="shared" ca="1" si="122"/>
        <v>1237</v>
      </c>
      <c r="R762">
        <f t="shared" ca="1" si="123"/>
        <v>954</v>
      </c>
      <c r="T762" t="s">
        <v>11</v>
      </c>
      <c r="U762" t="str">
        <f t="shared" si="115"/>
        <v>&lt;person id="758" age="21"&gt; &lt;plan selected="yes"&gt;</v>
      </c>
      <c r="V762" t="str">
        <f t="shared" ca="1" si="116"/>
        <v>&lt;act type="h" x="1237" y="954" end_time="06:00:00" /&gt;</v>
      </c>
      <c r="W762" t="str">
        <f t="shared" si="117"/>
        <v>&lt;leg mode="car"&gt;&lt;/leg&gt;</v>
      </c>
      <c r="X762" t="str">
        <f t="shared" ca="1" si="118"/>
        <v>&lt;act type="w" x="913" y="2298" end_time="16:00:00" /&gt;</v>
      </c>
      <c r="Y762" t="str">
        <f t="shared" si="119"/>
        <v>&lt;leg mode="car"&gt;&lt;/leg&gt;</v>
      </c>
      <c r="Z762" t="str">
        <f t="shared" ca="1" si="120"/>
        <v>&lt;act type="h" x="1237" y="954" /&gt; &lt;/plan&gt; &lt;/person&gt;</v>
      </c>
    </row>
    <row r="763" spans="1:26" x14ac:dyDescent="0.25">
      <c r="A763">
        <v>11</v>
      </c>
      <c r="B763">
        <v>12</v>
      </c>
      <c r="D763">
        <v>759</v>
      </c>
      <c r="E763">
        <v>21</v>
      </c>
      <c r="F763" t="s">
        <v>37</v>
      </c>
      <c r="G763">
        <f ca="1">ROUND(INDEX(nodes!$B:$B,MATCH(A763,nodes!$A:$A,0))+RAND()*$B$1*2-$B$1,0)</f>
        <v>821</v>
      </c>
      <c r="H763">
        <f ca="1">ROUND(INDEX(nodes!$C:$C,MATCH(A763,nodes!$A:$A,0))+RAND()*$B$1*2-$B$1,0)</f>
        <v>1048</v>
      </c>
      <c r="I763" s="1">
        <v>0.25</v>
      </c>
      <c r="J763" t="s">
        <v>10</v>
      </c>
      <c r="K763" t="s">
        <v>38</v>
      </c>
      <c r="L763">
        <f ca="1">ROUND(INDEX(nodes!$B:$B,MATCH(B763,nodes!$A:$A,0))+RAND()*$B$1*2-$B$1,0)</f>
        <v>1235</v>
      </c>
      <c r="M763">
        <f ca="1">ROUND(INDEX(nodes!$C:$C,MATCH(B763,nodes!$A:$A,0))+RAND()*$B$1*2-$B$1,0)</f>
        <v>2253</v>
      </c>
      <c r="N763" s="1">
        <v>0.66666666666666696</v>
      </c>
      <c r="O763" t="s">
        <v>10</v>
      </c>
      <c r="P763" t="str">
        <f t="shared" si="121"/>
        <v>h</v>
      </c>
      <c r="Q763">
        <f t="shared" ca="1" si="122"/>
        <v>821</v>
      </c>
      <c r="R763">
        <f t="shared" ca="1" si="123"/>
        <v>1048</v>
      </c>
      <c r="T763" t="s">
        <v>11</v>
      </c>
      <c r="U763" t="str">
        <f t="shared" si="115"/>
        <v>&lt;person id="759" age="21"&gt; &lt;plan selected="yes"&gt;</v>
      </c>
      <c r="V763" t="str">
        <f t="shared" ca="1" si="116"/>
        <v>&lt;act type="h" x="821" y="1048" end_time="06:00:00" /&gt;</v>
      </c>
      <c r="W763" t="str">
        <f t="shared" si="117"/>
        <v>&lt;leg mode="car"&gt;&lt;/leg&gt;</v>
      </c>
      <c r="X763" t="str">
        <f t="shared" ca="1" si="118"/>
        <v>&lt;act type="w" x="1235" y="2253" end_time="16:00:00" /&gt;</v>
      </c>
      <c r="Y763" t="str">
        <f t="shared" si="119"/>
        <v>&lt;leg mode="car"&gt;&lt;/leg&gt;</v>
      </c>
      <c r="Z763" t="str">
        <f t="shared" ca="1" si="120"/>
        <v>&lt;act type="h" x="821" y="1048" /&gt; &lt;/plan&gt; &lt;/person&gt;</v>
      </c>
    </row>
    <row r="764" spans="1:26" x14ac:dyDescent="0.25">
      <c r="A764">
        <v>11</v>
      </c>
      <c r="B764">
        <v>12</v>
      </c>
      <c r="D764">
        <v>760</v>
      </c>
      <c r="E764">
        <v>21</v>
      </c>
      <c r="F764" t="s">
        <v>37</v>
      </c>
      <c r="G764">
        <f ca="1">ROUND(INDEX(nodes!$B:$B,MATCH(A764,nodes!$A:$A,0))+RAND()*$B$1*2-$B$1,0)</f>
        <v>847</v>
      </c>
      <c r="H764">
        <f ca="1">ROUND(INDEX(nodes!$C:$C,MATCH(A764,nodes!$A:$A,0))+RAND()*$B$1*2-$B$1,0)</f>
        <v>1086</v>
      </c>
      <c r="I764" s="1">
        <v>0.25</v>
      </c>
      <c r="J764" t="s">
        <v>10</v>
      </c>
      <c r="K764" t="s">
        <v>38</v>
      </c>
      <c r="L764">
        <f ca="1">ROUND(INDEX(nodes!$B:$B,MATCH(B764,nodes!$A:$A,0))+RAND()*$B$1*2-$B$1,0)</f>
        <v>1255</v>
      </c>
      <c r="M764">
        <f ca="1">ROUND(INDEX(nodes!$C:$C,MATCH(B764,nodes!$A:$A,0))+RAND()*$B$1*2-$B$1,0)</f>
        <v>1947</v>
      </c>
      <c r="N764" s="1">
        <v>0.66666666666666696</v>
      </c>
      <c r="O764" t="s">
        <v>10</v>
      </c>
      <c r="P764" t="str">
        <f t="shared" si="121"/>
        <v>h</v>
      </c>
      <c r="Q764">
        <f t="shared" ca="1" si="122"/>
        <v>847</v>
      </c>
      <c r="R764">
        <f t="shared" ca="1" si="123"/>
        <v>1086</v>
      </c>
      <c r="T764" t="s">
        <v>11</v>
      </c>
      <c r="U764" t="str">
        <f t="shared" si="115"/>
        <v>&lt;person id="760" age="21"&gt; &lt;plan selected="yes"&gt;</v>
      </c>
      <c r="V764" t="str">
        <f t="shared" ca="1" si="116"/>
        <v>&lt;act type="h" x="847" y="1086" end_time="06:00:00" /&gt;</v>
      </c>
      <c r="W764" t="str">
        <f t="shared" si="117"/>
        <v>&lt;leg mode="car"&gt;&lt;/leg&gt;</v>
      </c>
      <c r="X764" t="str">
        <f t="shared" ca="1" si="118"/>
        <v>&lt;act type="w" x="1255" y="1947" end_time="16:00:00" /&gt;</v>
      </c>
      <c r="Y764" t="str">
        <f t="shared" si="119"/>
        <v>&lt;leg mode="car"&gt;&lt;/leg&gt;</v>
      </c>
      <c r="Z764" t="str">
        <f t="shared" ca="1" si="120"/>
        <v>&lt;act type="h" x="847" y="1086" /&gt; &lt;/plan&gt; &lt;/person&gt;</v>
      </c>
    </row>
    <row r="765" spans="1:26" x14ac:dyDescent="0.25">
      <c r="A765">
        <v>11</v>
      </c>
      <c r="B765">
        <v>12</v>
      </c>
      <c r="D765">
        <v>761</v>
      </c>
      <c r="E765">
        <v>21</v>
      </c>
      <c r="F765" t="s">
        <v>37</v>
      </c>
      <c r="G765">
        <f ca="1">ROUND(INDEX(nodes!$B:$B,MATCH(A765,nodes!$A:$A,0))+RAND()*$B$1*2-$B$1,0)</f>
        <v>1044</v>
      </c>
      <c r="H765">
        <f ca="1">ROUND(INDEX(nodes!$C:$C,MATCH(A765,nodes!$A:$A,0))+RAND()*$B$1*2-$B$1,0)</f>
        <v>820</v>
      </c>
      <c r="I765" s="1">
        <v>0.25</v>
      </c>
      <c r="J765" t="s">
        <v>10</v>
      </c>
      <c r="K765" t="s">
        <v>38</v>
      </c>
      <c r="L765">
        <f ca="1">ROUND(INDEX(nodes!$B:$B,MATCH(B765,nodes!$A:$A,0))+RAND()*$B$1*2-$B$1,0)</f>
        <v>1030</v>
      </c>
      <c r="M765">
        <f ca="1">ROUND(INDEX(nodes!$C:$C,MATCH(B765,nodes!$A:$A,0))+RAND()*$B$1*2-$B$1,0)</f>
        <v>2263</v>
      </c>
      <c r="N765" s="1">
        <v>0.66666666666666696</v>
      </c>
      <c r="O765" t="s">
        <v>10</v>
      </c>
      <c r="P765" t="str">
        <f t="shared" si="121"/>
        <v>h</v>
      </c>
      <c r="Q765">
        <f t="shared" ca="1" si="122"/>
        <v>1044</v>
      </c>
      <c r="R765">
        <f t="shared" ca="1" si="123"/>
        <v>820</v>
      </c>
      <c r="T765" t="s">
        <v>11</v>
      </c>
      <c r="U765" t="str">
        <f t="shared" si="115"/>
        <v>&lt;person id="761" age="21"&gt; &lt;plan selected="yes"&gt;</v>
      </c>
      <c r="V765" t="str">
        <f t="shared" ca="1" si="116"/>
        <v>&lt;act type="h" x="1044" y="820" end_time="06:00:00" /&gt;</v>
      </c>
      <c r="W765" t="str">
        <f t="shared" si="117"/>
        <v>&lt;leg mode="car"&gt;&lt;/leg&gt;</v>
      </c>
      <c r="X765" t="str">
        <f t="shared" ca="1" si="118"/>
        <v>&lt;act type="w" x="1030" y="2263" end_time="16:00:00" /&gt;</v>
      </c>
      <c r="Y765" t="str">
        <f t="shared" si="119"/>
        <v>&lt;leg mode="car"&gt;&lt;/leg&gt;</v>
      </c>
      <c r="Z765" t="str">
        <f t="shared" ca="1" si="120"/>
        <v>&lt;act type="h" x="1044" y="820" /&gt; &lt;/plan&gt; &lt;/person&gt;</v>
      </c>
    </row>
    <row r="766" spans="1:26" x14ac:dyDescent="0.25">
      <c r="A766">
        <v>11</v>
      </c>
      <c r="B766">
        <v>12</v>
      </c>
      <c r="D766">
        <v>762</v>
      </c>
      <c r="E766">
        <v>21</v>
      </c>
      <c r="F766" t="s">
        <v>37</v>
      </c>
      <c r="G766">
        <f ca="1">ROUND(INDEX(nodes!$B:$B,MATCH(A766,nodes!$A:$A,0))+RAND()*$B$1*2-$B$1,0)</f>
        <v>1085</v>
      </c>
      <c r="H766">
        <f ca="1">ROUND(INDEX(nodes!$C:$C,MATCH(A766,nodes!$A:$A,0))+RAND()*$B$1*2-$B$1,0)</f>
        <v>973</v>
      </c>
      <c r="I766" s="1">
        <v>0.25</v>
      </c>
      <c r="J766" t="s">
        <v>10</v>
      </c>
      <c r="K766" t="s">
        <v>38</v>
      </c>
      <c r="L766">
        <f ca="1">ROUND(INDEX(nodes!$B:$B,MATCH(B766,nodes!$A:$A,0))+RAND()*$B$1*2-$B$1,0)</f>
        <v>720</v>
      </c>
      <c r="M766">
        <f ca="1">ROUND(INDEX(nodes!$C:$C,MATCH(B766,nodes!$A:$A,0))+RAND()*$B$1*2-$B$1,0)</f>
        <v>2188</v>
      </c>
      <c r="N766" s="1">
        <v>0.66666666666666696</v>
      </c>
      <c r="O766" t="s">
        <v>10</v>
      </c>
      <c r="P766" t="str">
        <f t="shared" si="121"/>
        <v>h</v>
      </c>
      <c r="Q766">
        <f t="shared" ca="1" si="122"/>
        <v>1085</v>
      </c>
      <c r="R766">
        <f t="shared" ca="1" si="123"/>
        <v>973</v>
      </c>
      <c r="T766" t="s">
        <v>11</v>
      </c>
      <c r="U766" t="str">
        <f t="shared" si="115"/>
        <v>&lt;person id="762" age="21"&gt; &lt;plan selected="yes"&gt;</v>
      </c>
      <c r="V766" t="str">
        <f t="shared" ca="1" si="116"/>
        <v>&lt;act type="h" x="1085" y="973" end_time="06:00:00" /&gt;</v>
      </c>
      <c r="W766" t="str">
        <f t="shared" si="117"/>
        <v>&lt;leg mode="car"&gt;&lt;/leg&gt;</v>
      </c>
      <c r="X766" t="str">
        <f t="shared" ca="1" si="118"/>
        <v>&lt;act type="w" x="720" y="2188" end_time="16:00:00" /&gt;</v>
      </c>
      <c r="Y766" t="str">
        <f t="shared" si="119"/>
        <v>&lt;leg mode="car"&gt;&lt;/leg&gt;</v>
      </c>
      <c r="Z766" t="str">
        <f t="shared" ca="1" si="120"/>
        <v>&lt;act type="h" x="1085" y="973" /&gt; &lt;/plan&gt; &lt;/person&gt;</v>
      </c>
    </row>
    <row r="767" spans="1:26" x14ac:dyDescent="0.25">
      <c r="A767">
        <v>11</v>
      </c>
      <c r="B767">
        <v>12</v>
      </c>
      <c r="D767">
        <v>763</v>
      </c>
      <c r="E767">
        <v>21</v>
      </c>
      <c r="F767" t="s">
        <v>37</v>
      </c>
      <c r="G767">
        <f ca="1">ROUND(INDEX(nodes!$B:$B,MATCH(A767,nodes!$A:$A,0))+RAND()*$B$1*2-$B$1,0)</f>
        <v>1059</v>
      </c>
      <c r="H767">
        <f ca="1">ROUND(INDEX(nodes!$C:$C,MATCH(A767,nodes!$A:$A,0))+RAND()*$B$1*2-$B$1,0)</f>
        <v>1162</v>
      </c>
      <c r="I767" s="1">
        <v>0.25</v>
      </c>
      <c r="J767" t="s">
        <v>10</v>
      </c>
      <c r="K767" t="s">
        <v>38</v>
      </c>
      <c r="L767">
        <f ca="1">ROUND(INDEX(nodes!$B:$B,MATCH(B767,nodes!$A:$A,0))+RAND()*$B$1*2-$B$1,0)</f>
        <v>1231</v>
      </c>
      <c r="M767">
        <f ca="1">ROUND(INDEX(nodes!$C:$C,MATCH(B767,nodes!$A:$A,0))+RAND()*$B$1*2-$B$1,0)</f>
        <v>2253</v>
      </c>
      <c r="N767" s="1">
        <v>0.66666666666666696</v>
      </c>
      <c r="O767" t="s">
        <v>10</v>
      </c>
      <c r="P767" t="str">
        <f t="shared" si="121"/>
        <v>h</v>
      </c>
      <c r="Q767">
        <f t="shared" ca="1" si="122"/>
        <v>1059</v>
      </c>
      <c r="R767">
        <f t="shared" ca="1" si="123"/>
        <v>1162</v>
      </c>
      <c r="T767" t="s">
        <v>11</v>
      </c>
      <c r="U767" t="str">
        <f t="shared" si="115"/>
        <v>&lt;person id="763" age="21"&gt; &lt;plan selected="yes"&gt;</v>
      </c>
      <c r="V767" t="str">
        <f t="shared" ca="1" si="116"/>
        <v>&lt;act type="h" x="1059" y="1162" end_time="06:00:00" /&gt;</v>
      </c>
      <c r="W767" t="str">
        <f t="shared" si="117"/>
        <v>&lt;leg mode="car"&gt;&lt;/leg&gt;</v>
      </c>
      <c r="X767" t="str">
        <f t="shared" ca="1" si="118"/>
        <v>&lt;act type="w" x="1231" y="2253" end_time="16:00:00" /&gt;</v>
      </c>
      <c r="Y767" t="str">
        <f t="shared" si="119"/>
        <v>&lt;leg mode="car"&gt;&lt;/leg&gt;</v>
      </c>
      <c r="Z767" t="str">
        <f t="shared" ca="1" si="120"/>
        <v>&lt;act type="h" x="1059" y="1162" /&gt; &lt;/plan&gt; &lt;/person&gt;</v>
      </c>
    </row>
    <row r="768" spans="1:26" x14ac:dyDescent="0.25">
      <c r="A768">
        <v>11</v>
      </c>
      <c r="B768">
        <v>12</v>
      </c>
      <c r="D768">
        <v>764</v>
      </c>
      <c r="E768">
        <v>21</v>
      </c>
      <c r="F768" t="s">
        <v>37</v>
      </c>
      <c r="G768">
        <f ca="1">ROUND(INDEX(nodes!$B:$B,MATCH(A768,nodes!$A:$A,0))+RAND()*$B$1*2-$B$1,0)</f>
        <v>784</v>
      </c>
      <c r="H768">
        <f ca="1">ROUND(INDEX(nodes!$C:$C,MATCH(A768,nodes!$A:$A,0))+RAND()*$B$1*2-$B$1,0)</f>
        <v>769</v>
      </c>
      <c r="I768" s="1">
        <v>0.25</v>
      </c>
      <c r="J768" t="s">
        <v>10</v>
      </c>
      <c r="K768" t="s">
        <v>38</v>
      </c>
      <c r="L768">
        <f ca="1">ROUND(INDEX(nodes!$B:$B,MATCH(B768,nodes!$A:$A,0))+RAND()*$B$1*2-$B$1,0)</f>
        <v>1129</v>
      </c>
      <c r="M768">
        <f ca="1">ROUND(INDEX(nodes!$C:$C,MATCH(B768,nodes!$A:$A,0))+RAND()*$B$1*2-$B$1,0)</f>
        <v>2055</v>
      </c>
      <c r="N768" s="1">
        <v>0.66666666666666696</v>
      </c>
      <c r="O768" t="s">
        <v>10</v>
      </c>
      <c r="P768" t="str">
        <f t="shared" si="121"/>
        <v>h</v>
      </c>
      <c r="Q768">
        <f t="shared" ca="1" si="122"/>
        <v>784</v>
      </c>
      <c r="R768">
        <f t="shared" ca="1" si="123"/>
        <v>769</v>
      </c>
      <c r="T768" t="s">
        <v>11</v>
      </c>
      <c r="U768" t="str">
        <f t="shared" si="115"/>
        <v>&lt;person id="764" age="21"&gt; &lt;plan selected="yes"&gt;</v>
      </c>
      <c r="V768" t="str">
        <f t="shared" ca="1" si="116"/>
        <v>&lt;act type="h" x="784" y="769" end_time="06:00:00" /&gt;</v>
      </c>
      <c r="W768" t="str">
        <f t="shared" si="117"/>
        <v>&lt;leg mode="car"&gt;&lt;/leg&gt;</v>
      </c>
      <c r="X768" t="str">
        <f t="shared" ca="1" si="118"/>
        <v>&lt;act type="w" x="1129" y="2055" end_time="16:00:00" /&gt;</v>
      </c>
      <c r="Y768" t="str">
        <f t="shared" si="119"/>
        <v>&lt;leg mode="car"&gt;&lt;/leg&gt;</v>
      </c>
      <c r="Z768" t="str">
        <f t="shared" ca="1" si="120"/>
        <v>&lt;act type="h" x="784" y="769" /&gt; &lt;/plan&gt; &lt;/person&gt;</v>
      </c>
    </row>
    <row r="769" spans="1:26" x14ac:dyDescent="0.25">
      <c r="A769">
        <v>11</v>
      </c>
      <c r="B769">
        <v>12</v>
      </c>
      <c r="D769">
        <v>765</v>
      </c>
      <c r="E769">
        <v>21</v>
      </c>
      <c r="F769" t="s">
        <v>37</v>
      </c>
      <c r="G769">
        <f ca="1">ROUND(INDEX(nodes!$B:$B,MATCH(A769,nodes!$A:$A,0))+RAND()*$B$1*2-$B$1,0)</f>
        <v>1298</v>
      </c>
      <c r="H769">
        <f ca="1">ROUND(INDEX(nodes!$C:$C,MATCH(A769,nodes!$A:$A,0))+RAND()*$B$1*2-$B$1,0)</f>
        <v>941</v>
      </c>
      <c r="I769" s="1">
        <v>0.25</v>
      </c>
      <c r="J769" t="s">
        <v>10</v>
      </c>
      <c r="K769" t="s">
        <v>38</v>
      </c>
      <c r="L769">
        <f ca="1">ROUND(INDEX(nodes!$B:$B,MATCH(B769,nodes!$A:$A,0))+RAND()*$B$1*2-$B$1,0)</f>
        <v>1136</v>
      </c>
      <c r="M769">
        <f ca="1">ROUND(INDEX(nodes!$C:$C,MATCH(B769,nodes!$A:$A,0))+RAND()*$B$1*2-$B$1,0)</f>
        <v>1958</v>
      </c>
      <c r="N769" s="1">
        <v>0.66666666666666696</v>
      </c>
      <c r="O769" t="s">
        <v>10</v>
      </c>
      <c r="P769" t="str">
        <f t="shared" si="121"/>
        <v>h</v>
      </c>
      <c r="Q769">
        <f t="shared" ca="1" si="122"/>
        <v>1298</v>
      </c>
      <c r="R769">
        <f t="shared" ca="1" si="123"/>
        <v>941</v>
      </c>
      <c r="T769" t="s">
        <v>11</v>
      </c>
      <c r="U769" t="str">
        <f t="shared" si="115"/>
        <v>&lt;person id="765" age="21"&gt; &lt;plan selected="yes"&gt;</v>
      </c>
      <c r="V769" t="str">
        <f t="shared" ca="1" si="116"/>
        <v>&lt;act type="h" x="1298" y="941" end_time="06:00:00" /&gt;</v>
      </c>
      <c r="W769" t="str">
        <f t="shared" si="117"/>
        <v>&lt;leg mode="car"&gt;&lt;/leg&gt;</v>
      </c>
      <c r="X769" t="str">
        <f t="shared" ca="1" si="118"/>
        <v>&lt;act type="w" x="1136" y="1958" end_time="16:00:00" /&gt;</v>
      </c>
      <c r="Y769" t="str">
        <f t="shared" si="119"/>
        <v>&lt;leg mode="car"&gt;&lt;/leg&gt;</v>
      </c>
      <c r="Z769" t="str">
        <f t="shared" ca="1" si="120"/>
        <v>&lt;act type="h" x="1298" y="941" /&gt; &lt;/plan&gt; &lt;/person&gt;</v>
      </c>
    </row>
    <row r="770" spans="1:26" x14ac:dyDescent="0.25">
      <c r="A770">
        <v>11</v>
      </c>
      <c r="B770">
        <v>12</v>
      </c>
      <c r="D770">
        <v>766</v>
      </c>
      <c r="E770">
        <v>21</v>
      </c>
      <c r="F770" t="s">
        <v>37</v>
      </c>
      <c r="G770">
        <f ca="1">ROUND(INDEX(nodes!$B:$B,MATCH(A770,nodes!$A:$A,0))+RAND()*$B$1*2-$B$1,0)</f>
        <v>1212</v>
      </c>
      <c r="H770">
        <f ca="1">ROUND(INDEX(nodes!$C:$C,MATCH(A770,nodes!$A:$A,0))+RAND()*$B$1*2-$B$1,0)</f>
        <v>801</v>
      </c>
      <c r="I770" s="1">
        <v>0.25</v>
      </c>
      <c r="J770" t="s">
        <v>10</v>
      </c>
      <c r="K770" t="s">
        <v>38</v>
      </c>
      <c r="L770">
        <f ca="1">ROUND(INDEX(nodes!$B:$B,MATCH(B770,nodes!$A:$A,0))+RAND()*$B$1*2-$B$1,0)</f>
        <v>1014</v>
      </c>
      <c r="M770">
        <f ca="1">ROUND(INDEX(nodes!$C:$C,MATCH(B770,nodes!$A:$A,0))+RAND()*$B$1*2-$B$1,0)</f>
        <v>2292</v>
      </c>
      <c r="N770" s="1">
        <v>0.66666666666666696</v>
      </c>
      <c r="O770" t="s">
        <v>10</v>
      </c>
      <c r="P770" t="str">
        <f t="shared" si="121"/>
        <v>h</v>
      </c>
      <c r="Q770">
        <f t="shared" ca="1" si="122"/>
        <v>1212</v>
      </c>
      <c r="R770">
        <f t="shared" ca="1" si="123"/>
        <v>801</v>
      </c>
      <c r="T770" t="s">
        <v>11</v>
      </c>
      <c r="U770" t="str">
        <f t="shared" si="115"/>
        <v>&lt;person id="766" age="21"&gt; &lt;plan selected="yes"&gt;</v>
      </c>
      <c r="V770" t="str">
        <f t="shared" ca="1" si="116"/>
        <v>&lt;act type="h" x="1212" y="801" end_time="06:00:00" /&gt;</v>
      </c>
      <c r="W770" t="str">
        <f t="shared" si="117"/>
        <v>&lt;leg mode="car"&gt;&lt;/leg&gt;</v>
      </c>
      <c r="X770" t="str">
        <f t="shared" ca="1" si="118"/>
        <v>&lt;act type="w" x="1014" y="2292" end_time="16:00:00" /&gt;</v>
      </c>
      <c r="Y770" t="str">
        <f t="shared" si="119"/>
        <v>&lt;leg mode="car"&gt;&lt;/leg&gt;</v>
      </c>
      <c r="Z770" t="str">
        <f t="shared" ca="1" si="120"/>
        <v>&lt;act type="h" x="1212" y="801" /&gt; &lt;/plan&gt; &lt;/person&gt;</v>
      </c>
    </row>
    <row r="771" spans="1:26" x14ac:dyDescent="0.25">
      <c r="A771">
        <v>11</v>
      </c>
      <c r="B771">
        <v>12</v>
      </c>
      <c r="D771">
        <v>767</v>
      </c>
      <c r="E771">
        <v>21</v>
      </c>
      <c r="F771" t="s">
        <v>37</v>
      </c>
      <c r="G771">
        <f ca="1">ROUND(INDEX(nodes!$B:$B,MATCH(A771,nodes!$A:$A,0))+RAND()*$B$1*2-$B$1,0)</f>
        <v>1127</v>
      </c>
      <c r="H771">
        <f ca="1">ROUND(INDEX(nodes!$C:$C,MATCH(A771,nodes!$A:$A,0))+RAND()*$B$1*2-$B$1,0)</f>
        <v>710</v>
      </c>
      <c r="I771" s="1">
        <v>0.25</v>
      </c>
      <c r="J771" t="s">
        <v>10</v>
      </c>
      <c r="K771" t="s">
        <v>38</v>
      </c>
      <c r="L771">
        <f ca="1">ROUND(INDEX(nodes!$B:$B,MATCH(B771,nodes!$A:$A,0))+RAND()*$B$1*2-$B$1,0)</f>
        <v>964</v>
      </c>
      <c r="M771">
        <f ca="1">ROUND(INDEX(nodes!$C:$C,MATCH(B771,nodes!$A:$A,0))+RAND()*$B$1*2-$B$1,0)</f>
        <v>2188</v>
      </c>
      <c r="N771" s="1">
        <v>0.66666666666666696</v>
      </c>
      <c r="O771" t="s">
        <v>10</v>
      </c>
      <c r="P771" t="str">
        <f t="shared" si="121"/>
        <v>h</v>
      </c>
      <c r="Q771">
        <f t="shared" ca="1" si="122"/>
        <v>1127</v>
      </c>
      <c r="R771">
        <f t="shared" ca="1" si="123"/>
        <v>710</v>
      </c>
      <c r="T771" t="s">
        <v>11</v>
      </c>
      <c r="U771" t="str">
        <f t="shared" si="115"/>
        <v>&lt;person id="767" age="21"&gt; &lt;plan selected="yes"&gt;</v>
      </c>
      <c r="V771" t="str">
        <f t="shared" ca="1" si="116"/>
        <v>&lt;act type="h" x="1127" y="710" end_time="06:00:00" /&gt;</v>
      </c>
      <c r="W771" t="str">
        <f t="shared" si="117"/>
        <v>&lt;leg mode="car"&gt;&lt;/leg&gt;</v>
      </c>
      <c r="X771" t="str">
        <f t="shared" ca="1" si="118"/>
        <v>&lt;act type="w" x="964" y="2188" end_time="16:00:00" /&gt;</v>
      </c>
      <c r="Y771" t="str">
        <f t="shared" si="119"/>
        <v>&lt;leg mode="car"&gt;&lt;/leg&gt;</v>
      </c>
      <c r="Z771" t="str">
        <f t="shared" ca="1" si="120"/>
        <v>&lt;act type="h" x="1127" y="710" /&gt; &lt;/plan&gt; &lt;/person&gt;</v>
      </c>
    </row>
    <row r="772" spans="1:26" x14ac:dyDescent="0.25">
      <c r="A772">
        <v>11</v>
      </c>
      <c r="B772">
        <v>12</v>
      </c>
      <c r="D772">
        <v>768</v>
      </c>
      <c r="E772">
        <v>21</v>
      </c>
      <c r="F772" t="s">
        <v>37</v>
      </c>
      <c r="G772">
        <f ca="1">ROUND(INDEX(nodes!$B:$B,MATCH(A772,nodes!$A:$A,0))+RAND()*$B$1*2-$B$1,0)</f>
        <v>810</v>
      </c>
      <c r="H772">
        <f ca="1">ROUND(INDEX(nodes!$C:$C,MATCH(A772,nodes!$A:$A,0))+RAND()*$B$1*2-$B$1,0)</f>
        <v>1144</v>
      </c>
      <c r="I772" s="1">
        <v>0.25</v>
      </c>
      <c r="J772" t="s">
        <v>10</v>
      </c>
      <c r="K772" t="s">
        <v>38</v>
      </c>
      <c r="L772">
        <f ca="1">ROUND(INDEX(nodes!$B:$B,MATCH(B772,nodes!$A:$A,0))+RAND()*$B$1*2-$B$1,0)</f>
        <v>1288</v>
      </c>
      <c r="M772">
        <f ca="1">ROUND(INDEX(nodes!$C:$C,MATCH(B772,nodes!$A:$A,0))+RAND()*$B$1*2-$B$1,0)</f>
        <v>2088</v>
      </c>
      <c r="N772" s="1">
        <v>0.66666666666666696</v>
      </c>
      <c r="O772" t="s">
        <v>10</v>
      </c>
      <c r="P772" t="str">
        <f t="shared" si="121"/>
        <v>h</v>
      </c>
      <c r="Q772">
        <f t="shared" ca="1" si="122"/>
        <v>810</v>
      </c>
      <c r="R772">
        <f t="shared" ca="1" si="123"/>
        <v>1144</v>
      </c>
      <c r="T772" t="s">
        <v>11</v>
      </c>
      <c r="U772" t="str">
        <f t="shared" si="115"/>
        <v>&lt;person id="768" age="21"&gt; &lt;plan selected="yes"&gt;</v>
      </c>
      <c r="V772" t="str">
        <f t="shared" ca="1" si="116"/>
        <v>&lt;act type="h" x="810" y="1144" end_time="06:00:00" /&gt;</v>
      </c>
      <c r="W772" t="str">
        <f t="shared" si="117"/>
        <v>&lt;leg mode="car"&gt;&lt;/leg&gt;</v>
      </c>
      <c r="X772" t="str">
        <f t="shared" ca="1" si="118"/>
        <v>&lt;act type="w" x="1288" y="2088" end_time="16:00:00" /&gt;</v>
      </c>
      <c r="Y772" t="str">
        <f t="shared" si="119"/>
        <v>&lt;leg mode="car"&gt;&lt;/leg&gt;</v>
      </c>
      <c r="Z772" t="str">
        <f t="shared" ca="1" si="120"/>
        <v>&lt;act type="h" x="810" y="1144" /&gt; &lt;/plan&gt; &lt;/person&gt;</v>
      </c>
    </row>
    <row r="773" spans="1:26" x14ac:dyDescent="0.25">
      <c r="A773">
        <v>11</v>
      </c>
      <c r="B773">
        <v>12</v>
      </c>
      <c r="D773">
        <v>769</v>
      </c>
      <c r="E773">
        <v>21</v>
      </c>
      <c r="F773" t="s">
        <v>37</v>
      </c>
      <c r="G773">
        <f ca="1">ROUND(INDEX(nodes!$B:$B,MATCH(A773,nodes!$A:$A,0))+RAND()*$B$1*2-$B$1,0)</f>
        <v>1005</v>
      </c>
      <c r="H773">
        <f ca="1">ROUND(INDEX(nodes!$C:$C,MATCH(A773,nodes!$A:$A,0))+RAND()*$B$1*2-$B$1,0)</f>
        <v>776</v>
      </c>
      <c r="I773" s="1">
        <v>0.25</v>
      </c>
      <c r="J773" t="s">
        <v>10</v>
      </c>
      <c r="K773" t="s">
        <v>38</v>
      </c>
      <c r="L773">
        <f ca="1">ROUND(INDEX(nodes!$B:$B,MATCH(B773,nodes!$A:$A,0))+RAND()*$B$1*2-$B$1,0)</f>
        <v>900</v>
      </c>
      <c r="M773">
        <f ca="1">ROUND(INDEX(nodes!$C:$C,MATCH(B773,nodes!$A:$A,0))+RAND()*$B$1*2-$B$1,0)</f>
        <v>1714</v>
      </c>
      <c r="N773" s="1">
        <v>0.66666666666666696</v>
      </c>
      <c r="O773" t="s">
        <v>10</v>
      </c>
      <c r="P773" t="str">
        <f t="shared" si="121"/>
        <v>h</v>
      </c>
      <c r="Q773">
        <f t="shared" ca="1" si="122"/>
        <v>1005</v>
      </c>
      <c r="R773">
        <f t="shared" ca="1" si="123"/>
        <v>776</v>
      </c>
      <c r="T773" t="s">
        <v>11</v>
      </c>
      <c r="U773" t="str">
        <f t="shared" si="115"/>
        <v>&lt;person id="769" age="21"&gt; &lt;plan selected="yes"&gt;</v>
      </c>
      <c r="V773" t="str">
        <f t="shared" ca="1" si="116"/>
        <v>&lt;act type="h" x="1005" y="776" end_time="06:00:00" /&gt;</v>
      </c>
      <c r="W773" t="str">
        <f t="shared" si="117"/>
        <v>&lt;leg mode="car"&gt;&lt;/leg&gt;</v>
      </c>
      <c r="X773" t="str">
        <f t="shared" ca="1" si="118"/>
        <v>&lt;act type="w" x="900" y="1714" end_time="16:00:00" /&gt;</v>
      </c>
      <c r="Y773" t="str">
        <f t="shared" si="119"/>
        <v>&lt;leg mode="car"&gt;&lt;/leg&gt;</v>
      </c>
      <c r="Z773" t="str">
        <f t="shared" ca="1" si="120"/>
        <v>&lt;act type="h" x="1005" y="776" /&gt; &lt;/plan&gt; &lt;/person&gt;</v>
      </c>
    </row>
    <row r="774" spans="1:26" x14ac:dyDescent="0.25">
      <c r="A774">
        <v>11</v>
      </c>
      <c r="B774">
        <v>12</v>
      </c>
      <c r="D774">
        <v>770</v>
      </c>
      <c r="E774">
        <v>21</v>
      </c>
      <c r="F774" t="s">
        <v>37</v>
      </c>
      <c r="G774">
        <f ca="1">ROUND(INDEX(nodes!$B:$B,MATCH(A774,nodes!$A:$A,0))+RAND()*$B$1*2-$B$1,0)</f>
        <v>1296</v>
      </c>
      <c r="H774">
        <f ca="1">ROUND(INDEX(nodes!$C:$C,MATCH(A774,nodes!$A:$A,0))+RAND()*$B$1*2-$B$1,0)</f>
        <v>778</v>
      </c>
      <c r="I774" s="1">
        <v>0.25</v>
      </c>
      <c r="J774" t="s">
        <v>10</v>
      </c>
      <c r="K774" t="s">
        <v>38</v>
      </c>
      <c r="L774">
        <f ca="1">ROUND(INDEX(nodes!$B:$B,MATCH(B774,nodes!$A:$A,0))+RAND()*$B$1*2-$B$1,0)</f>
        <v>1231</v>
      </c>
      <c r="M774">
        <f ca="1">ROUND(INDEX(nodes!$C:$C,MATCH(B774,nodes!$A:$A,0))+RAND()*$B$1*2-$B$1,0)</f>
        <v>2289</v>
      </c>
      <c r="N774" s="1">
        <v>0.66666666666666696</v>
      </c>
      <c r="O774" t="s">
        <v>10</v>
      </c>
      <c r="P774" t="str">
        <f t="shared" si="121"/>
        <v>h</v>
      </c>
      <c r="Q774">
        <f t="shared" ca="1" si="122"/>
        <v>1296</v>
      </c>
      <c r="R774">
        <f t="shared" ca="1" si="123"/>
        <v>778</v>
      </c>
      <c r="T774" t="s">
        <v>11</v>
      </c>
      <c r="U774" t="str">
        <f t="shared" si="115"/>
        <v>&lt;person id="770" age="21"&gt; &lt;plan selected="yes"&gt;</v>
      </c>
      <c r="V774" t="str">
        <f t="shared" ca="1" si="116"/>
        <v>&lt;act type="h" x="1296" y="778" end_time="06:00:00" /&gt;</v>
      </c>
      <c r="W774" t="str">
        <f t="shared" si="117"/>
        <v>&lt;leg mode="car"&gt;&lt;/leg&gt;</v>
      </c>
      <c r="X774" t="str">
        <f t="shared" ca="1" si="118"/>
        <v>&lt;act type="w" x="1231" y="2289" end_time="16:00:00" /&gt;</v>
      </c>
      <c r="Y774" t="str">
        <f t="shared" si="119"/>
        <v>&lt;leg mode="car"&gt;&lt;/leg&gt;</v>
      </c>
      <c r="Z774" t="str">
        <f t="shared" ca="1" si="120"/>
        <v>&lt;act type="h" x="1296" y="778" /&gt; &lt;/plan&gt; &lt;/person&gt;</v>
      </c>
    </row>
    <row r="775" spans="1:26" x14ac:dyDescent="0.25">
      <c r="A775">
        <v>11</v>
      </c>
      <c r="B775">
        <v>12</v>
      </c>
      <c r="D775">
        <v>771</v>
      </c>
      <c r="E775">
        <v>21</v>
      </c>
      <c r="F775" t="s">
        <v>37</v>
      </c>
      <c r="G775">
        <f ca="1">ROUND(INDEX(nodes!$B:$B,MATCH(A775,nodes!$A:$A,0))+RAND()*$B$1*2-$B$1,0)</f>
        <v>1033</v>
      </c>
      <c r="H775">
        <f ca="1">ROUND(INDEX(nodes!$C:$C,MATCH(A775,nodes!$A:$A,0))+RAND()*$B$1*2-$B$1,0)</f>
        <v>884</v>
      </c>
      <c r="I775" s="1">
        <v>0.25</v>
      </c>
      <c r="J775" t="s">
        <v>10</v>
      </c>
      <c r="K775" t="s">
        <v>38</v>
      </c>
      <c r="L775">
        <f ca="1">ROUND(INDEX(nodes!$B:$B,MATCH(B775,nodes!$A:$A,0))+RAND()*$B$1*2-$B$1,0)</f>
        <v>749</v>
      </c>
      <c r="M775">
        <f ca="1">ROUND(INDEX(nodes!$C:$C,MATCH(B775,nodes!$A:$A,0))+RAND()*$B$1*2-$B$1,0)</f>
        <v>1994</v>
      </c>
      <c r="N775" s="1">
        <v>0.66666666666666696</v>
      </c>
      <c r="O775" t="s">
        <v>10</v>
      </c>
      <c r="P775" t="str">
        <f t="shared" si="121"/>
        <v>h</v>
      </c>
      <c r="Q775">
        <f t="shared" ca="1" si="122"/>
        <v>1033</v>
      </c>
      <c r="R775">
        <f t="shared" ca="1" si="123"/>
        <v>884</v>
      </c>
      <c r="T775" t="s">
        <v>11</v>
      </c>
      <c r="U775" t="str">
        <f t="shared" si="115"/>
        <v>&lt;person id="771" age="21"&gt; &lt;plan selected="yes"&gt;</v>
      </c>
      <c r="V775" t="str">
        <f t="shared" ca="1" si="116"/>
        <v>&lt;act type="h" x="1033" y="884" end_time="06:00:00" /&gt;</v>
      </c>
      <c r="W775" t="str">
        <f t="shared" si="117"/>
        <v>&lt;leg mode="car"&gt;&lt;/leg&gt;</v>
      </c>
      <c r="X775" t="str">
        <f t="shared" ca="1" si="118"/>
        <v>&lt;act type="w" x="749" y="1994" end_time="16:00:00" /&gt;</v>
      </c>
      <c r="Y775" t="str">
        <f t="shared" si="119"/>
        <v>&lt;leg mode="car"&gt;&lt;/leg&gt;</v>
      </c>
      <c r="Z775" t="str">
        <f t="shared" ca="1" si="120"/>
        <v>&lt;act type="h" x="1033" y="884" /&gt; &lt;/plan&gt; &lt;/person&gt;</v>
      </c>
    </row>
    <row r="776" spans="1:26" x14ac:dyDescent="0.25">
      <c r="A776">
        <v>11</v>
      </c>
      <c r="B776">
        <v>12</v>
      </c>
      <c r="D776">
        <v>772</v>
      </c>
      <c r="E776">
        <v>21</v>
      </c>
      <c r="F776" t="s">
        <v>37</v>
      </c>
      <c r="G776">
        <f ca="1">ROUND(INDEX(nodes!$B:$B,MATCH(A776,nodes!$A:$A,0))+RAND()*$B$1*2-$B$1,0)</f>
        <v>855</v>
      </c>
      <c r="H776">
        <f ca="1">ROUND(INDEX(nodes!$C:$C,MATCH(A776,nodes!$A:$A,0))+RAND()*$B$1*2-$B$1,0)</f>
        <v>948</v>
      </c>
      <c r="I776" s="1">
        <v>0.25</v>
      </c>
      <c r="J776" t="s">
        <v>10</v>
      </c>
      <c r="K776" t="s">
        <v>38</v>
      </c>
      <c r="L776">
        <f ca="1">ROUND(INDEX(nodes!$B:$B,MATCH(B776,nodes!$A:$A,0))+RAND()*$B$1*2-$B$1,0)</f>
        <v>1213</v>
      </c>
      <c r="M776">
        <f ca="1">ROUND(INDEX(nodes!$C:$C,MATCH(B776,nodes!$A:$A,0))+RAND()*$B$1*2-$B$1,0)</f>
        <v>1717</v>
      </c>
      <c r="N776" s="1">
        <v>0.66666666666666696</v>
      </c>
      <c r="O776" t="s">
        <v>10</v>
      </c>
      <c r="P776" t="str">
        <f t="shared" si="121"/>
        <v>h</v>
      </c>
      <c r="Q776">
        <f t="shared" ca="1" si="122"/>
        <v>855</v>
      </c>
      <c r="R776">
        <f t="shared" ca="1" si="123"/>
        <v>948</v>
      </c>
      <c r="T776" t="s">
        <v>11</v>
      </c>
      <c r="U776" t="str">
        <f t="shared" si="115"/>
        <v>&lt;person id="772" age="21"&gt; &lt;plan selected="yes"&gt;</v>
      </c>
      <c r="V776" t="str">
        <f t="shared" ca="1" si="116"/>
        <v>&lt;act type="h" x="855" y="948" end_time="06:00:00" /&gt;</v>
      </c>
      <c r="W776" t="str">
        <f t="shared" si="117"/>
        <v>&lt;leg mode="car"&gt;&lt;/leg&gt;</v>
      </c>
      <c r="X776" t="str">
        <f t="shared" ca="1" si="118"/>
        <v>&lt;act type="w" x="1213" y="1717" end_time="16:00:00" /&gt;</v>
      </c>
      <c r="Y776" t="str">
        <f t="shared" si="119"/>
        <v>&lt;leg mode="car"&gt;&lt;/leg&gt;</v>
      </c>
      <c r="Z776" t="str">
        <f t="shared" ca="1" si="120"/>
        <v>&lt;act type="h" x="855" y="948" /&gt; &lt;/plan&gt; &lt;/person&gt;</v>
      </c>
    </row>
    <row r="777" spans="1:26" x14ac:dyDescent="0.25">
      <c r="A777">
        <v>11</v>
      </c>
      <c r="B777">
        <v>12</v>
      </c>
      <c r="D777">
        <v>773</v>
      </c>
      <c r="E777">
        <v>21</v>
      </c>
      <c r="F777" t="s">
        <v>37</v>
      </c>
      <c r="G777">
        <f ca="1">ROUND(INDEX(nodes!$B:$B,MATCH(A777,nodes!$A:$A,0))+RAND()*$B$1*2-$B$1,0)</f>
        <v>1041</v>
      </c>
      <c r="H777">
        <f ca="1">ROUND(INDEX(nodes!$C:$C,MATCH(A777,nodes!$A:$A,0))+RAND()*$B$1*2-$B$1,0)</f>
        <v>1067</v>
      </c>
      <c r="I777" s="1">
        <v>0.25</v>
      </c>
      <c r="J777" t="s">
        <v>10</v>
      </c>
      <c r="K777" t="s">
        <v>38</v>
      </c>
      <c r="L777">
        <f ca="1">ROUND(INDEX(nodes!$B:$B,MATCH(B777,nodes!$A:$A,0))+RAND()*$B$1*2-$B$1,0)</f>
        <v>1159</v>
      </c>
      <c r="M777">
        <f ca="1">ROUND(INDEX(nodes!$C:$C,MATCH(B777,nodes!$A:$A,0))+RAND()*$B$1*2-$B$1,0)</f>
        <v>1906</v>
      </c>
      <c r="N777" s="1">
        <v>0.66666666666666696</v>
      </c>
      <c r="O777" t="s">
        <v>10</v>
      </c>
      <c r="P777" t="str">
        <f t="shared" si="121"/>
        <v>h</v>
      </c>
      <c r="Q777">
        <f t="shared" ca="1" si="122"/>
        <v>1041</v>
      </c>
      <c r="R777">
        <f t="shared" ca="1" si="123"/>
        <v>1067</v>
      </c>
      <c r="T777" t="s">
        <v>11</v>
      </c>
      <c r="U777" t="str">
        <f t="shared" si="115"/>
        <v>&lt;person id="773" age="21"&gt; &lt;plan selected="yes"&gt;</v>
      </c>
      <c r="V777" t="str">
        <f t="shared" ca="1" si="116"/>
        <v>&lt;act type="h" x="1041" y="1067" end_time="06:00:00" /&gt;</v>
      </c>
      <c r="W777" t="str">
        <f t="shared" si="117"/>
        <v>&lt;leg mode="car"&gt;&lt;/leg&gt;</v>
      </c>
      <c r="X777" t="str">
        <f t="shared" ca="1" si="118"/>
        <v>&lt;act type="w" x="1159" y="1906" end_time="16:00:00" /&gt;</v>
      </c>
      <c r="Y777" t="str">
        <f t="shared" si="119"/>
        <v>&lt;leg mode="car"&gt;&lt;/leg&gt;</v>
      </c>
      <c r="Z777" t="str">
        <f t="shared" ca="1" si="120"/>
        <v>&lt;act type="h" x="1041" y="1067" /&gt; &lt;/plan&gt; &lt;/person&gt;</v>
      </c>
    </row>
    <row r="778" spans="1:26" x14ac:dyDescent="0.25">
      <c r="A778">
        <v>11</v>
      </c>
      <c r="B778">
        <v>12</v>
      </c>
      <c r="D778">
        <v>774</v>
      </c>
      <c r="E778">
        <v>21</v>
      </c>
      <c r="F778" t="s">
        <v>37</v>
      </c>
      <c r="G778">
        <f ca="1">ROUND(INDEX(nodes!$B:$B,MATCH(A778,nodes!$A:$A,0))+RAND()*$B$1*2-$B$1,0)</f>
        <v>898</v>
      </c>
      <c r="H778">
        <f ca="1">ROUND(INDEX(nodes!$C:$C,MATCH(A778,nodes!$A:$A,0))+RAND()*$B$1*2-$B$1,0)</f>
        <v>936</v>
      </c>
      <c r="I778" s="1">
        <v>0.25</v>
      </c>
      <c r="J778" t="s">
        <v>10</v>
      </c>
      <c r="K778" t="s">
        <v>38</v>
      </c>
      <c r="L778">
        <f ca="1">ROUND(INDEX(nodes!$B:$B,MATCH(B778,nodes!$A:$A,0))+RAND()*$B$1*2-$B$1,0)</f>
        <v>1112</v>
      </c>
      <c r="M778">
        <f ca="1">ROUND(INDEX(nodes!$C:$C,MATCH(B778,nodes!$A:$A,0))+RAND()*$B$1*2-$B$1,0)</f>
        <v>1709</v>
      </c>
      <c r="N778" s="1">
        <v>0.66666666666666696</v>
      </c>
      <c r="O778" t="s">
        <v>10</v>
      </c>
      <c r="P778" t="str">
        <f t="shared" si="121"/>
        <v>h</v>
      </c>
      <c r="Q778">
        <f t="shared" ca="1" si="122"/>
        <v>898</v>
      </c>
      <c r="R778">
        <f t="shared" ca="1" si="123"/>
        <v>936</v>
      </c>
      <c r="T778" t="s">
        <v>11</v>
      </c>
      <c r="U778" t="str">
        <f t="shared" si="115"/>
        <v>&lt;person id="774" age="21"&gt; &lt;plan selected="yes"&gt;</v>
      </c>
      <c r="V778" t="str">
        <f t="shared" ca="1" si="116"/>
        <v>&lt;act type="h" x="898" y="936" end_time="06:00:00" /&gt;</v>
      </c>
      <c r="W778" t="str">
        <f t="shared" si="117"/>
        <v>&lt;leg mode="car"&gt;&lt;/leg&gt;</v>
      </c>
      <c r="X778" t="str">
        <f t="shared" ca="1" si="118"/>
        <v>&lt;act type="w" x="1112" y="1709" end_time="16:00:00" /&gt;</v>
      </c>
      <c r="Y778" t="str">
        <f t="shared" si="119"/>
        <v>&lt;leg mode="car"&gt;&lt;/leg&gt;</v>
      </c>
      <c r="Z778" t="str">
        <f t="shared" ca="1" si="120"/>
        <v>&lt;act type="h" x="898" y="936" /&gt; &lt;/plan&gt; &lt;/person&gt;</v>
      </c>
    </row>
    <row r="779" spans="1:26" x14ac:dyDescent="0.25">
      <c r="A779">
        <v>11</v>
      </c>
      <c r="B779">
        <v>12</v>
      </c>
      <c r="D779">
        <v>775</v>
      </c>
      <c r="E779">
        <v>21</v>
      </c>
      <c r="F779" t="s">
        <v>37</v>
      </c>
      <c r="G779">
        <f ca="1">ROUND(INDEX(nodes!$B:$B,MATCH(A779,nodes!$A:$A,0))+RAND()*$B$1*2-$B$1,0)</f>
        <v>1005</v>
      </c>
      <c r="H779">
        <f ca="1">ROUND(INDEX(nodes!$C:$C,MATCH(A779,nodes!$A:$A,0))+RAND()*$B$1*2-$B$1,0)</f>
        <v>991</v>
      </c>
      <c r="I779" s="1">
        <v>0.25</v>
      </c>
      <c r="J779" t="s">
        <v>10</v>
      </c>
      <c r="K779" t="s">
        <v>38</v>
      </c>
      <c r="L779">
        <f ca="1">ROUND(INDEX(nodes!$B:$B,MATCH(B779,nodes!$A:$A,0))+RAND()*$B$1*2-$B$1,0)</f>
        <v>1150</v>
      </c>
      <c r="M779">
        <f ca="1">ROUND(INDEX(nodes!$C:$C,MATCH(B779,nodes!$A:$A,0))+RAND()*$B$1*2-$B$1,0)</f>
        <v>1867</v>
      </c>
      <c r="N779" s="1">
        <v>0.66666666666666696</v>
      </c>
      <c r="O779" t="s">
        <v>10</v>
      </c>
      <c r="P779" t="str">
        <f t="shared" si="121"/>
        <v>h</v>
      </c>
      <c r="Q779">
        <f t="shared" ca="1" si="122"/>
        <v>1005</v>
      </c>
      <c r="R779">
        <f t="shared" ca="1" si="123"/>
        <v>991</v>
      </c>
      <c r="T779" t="s">
        <v>11</v>
      </c>
      <c r="U779" t="str">
        <f t="shared" si="115"/>
        <v>&lt;person id="775" age="21"&gt; &lt;plan selected="yes"&gt;</v>
      </c>
      <c r="V779" t="str">
        <f t="shared" ca="1" si="116"/>
        <v>&lt;act type="h" x="1005" y="991" end_time="06:00:00" /&gt;</v>
      </c>
      <c r="W779" t="str">
        <f t="shared" si="117"/>
        <v>&lt;leg mode="car"&gt;&lt;/leg&gt;</v>
      </c>
      <c r="X779" t="str">
        <f t="shared" ca="1" si="118"/>
        <v>&lt;act type="w" x="1150" y="1867" end_time="16:00:00" /&gt;</v>
      </c>
      <c r="Y779" t="str">
        <f t="shared" si="119"/>
        <v>&lt;leg mode="car"&gt;&lt;/leg&gt;</v>
      </c>
      <c r="Z779" t="str">
        <f t="shared" ca="1" si="120"/>
        <v>&lt;act type="h" x="1005" y="991" /&gt; &lt;/plan&gt; &lt;/person&gt;</v>
      </c>
    </row>
    <row r="780" spans="1:26" x14ac:dyDescent="0.25">
      <c r="A780">
        <v>11</v>
      </c>
      <c r="B780">
        <v>12</v>
      </c>
      <c r="D780">
        <v>776</v>
      </c>
      <c r="E780">
        <v>21</v>
      </c>
      <c r="F780" t="s">
        <v>37</v>
      </c>
      <c r="G780">
        <f ca="1">ROUND(INDEX(nodes!$B:$B,MATCH(A780,nodes!$A:$A,0))+RAND()*$B$1*2-$B$1,0)</f>
        <v>846</v>
      </c>
      <c r="H780">
        <f ca="1">ROUND(INDEX(nodes!$C:$C,MATCH(A780,nodes!$A:$A,0))+RAND()*$B$1*2-$B$1,0)</f>
        <v>1294</v>
      </c>
      <c r="I780" s="1">
        <v>0.25</v>
      </c>
      <c r="J780" t="s">
        <v>10</v>
      </c>
      <c r="K780" t="s">
        <v>38</v>
      </c>
      <c r="L780">
        <f ca="1">ROUND(INDEX(nodes!$B:$B,MATCH(B780,nodes!$A:$A,0))+RAND()*$B$1*2-$B$1,0)</f>
        <v>882</v>
      </c>
      <c r="M780">
        <f ca="1">ROUND(INDEX(nodes!$C:$C,MATCH(B780,nodes!$A:$A,0))+RAND()*$B$1*2-$B$1,0)</f>
        <v>1919</v>
      </c>
      <c r="N780" s="1">
        <v>0.66666666666666696</v>
      </c>
      <c r="O780" t="s">
        <v>10</v>
      </c>
      <c r="P780" t="str">
        <f t="shared" si="121"/>
        <v>h</v>
      </c>
      <c r="Q780">
        <f t="shared" ca="1" si="122"/>
        <v>846</v>
      </c>
      <c r="R780">
        <f t="shared" ca="1" si="123"/>
        <v>1294</v>
      </c>
      <c r="T780" t="s">
        <v>11</v>
      </c>
      <c r="U780" t="str">
        <f t="shared" si="115"/>
        <v>&lt;person id="776" age="21"&gt; &lt;plan selected="yes"&gt;</v>
      </c>
      <c r="V780" t="str">
        <f t="shared" ca="1" si="116"/>
        <v>&lt;act type="h" x="846" y="1294" end_time="06:00:00" /&gt;</v>
      </c>
      <c r="W780" t="str">
        <f t="shared" si="117"/>
        <v>&lt;leg mode="car"&gt;&lt;/leg&gt;</v>
      </c>
      <c r="X780" t="str">
        <f t="shared" ca="1" si="118"/>
        <v>&lt;act type="w" x="882" y="1919" end_time="16:00:00" /&gt;</v>
      </c>
      <c r="Y780" t="str">
        <f t="shared" si="119"/>
        <v>&lt;leg mode="car"&gt;&lt;/leg&gt;</v>
      </c>
      <c r="Z780" t="str">
        <f t="shared" ca="1" si="120"/>
        <v>&lt;act type="h" x="846" y="1294" /&gt; &lt;/plan&gt; &lt;/person&gt;</v>
      </c>
    </row>
    <row r="781" spans="1:26" x14ac:dyDescent="0.25">
      <c r="A781">
        <v>11</v>
      </c>
      <c r="B781">
        <v>12</v>
      </c>
      <c r="D781">
        <v>777</v>
      </c>
      <c r="E781">
        <v>21</v>
      </c>
      <c r="F781" t="s">
        <v>37</v>
      </c>
      <c r="G781">
        <f ca="1">ROUND(INDEX(nodes!$B:$B,MATCH(A781,nodes!$A:$A,0))+RAND()*$B$1*2-$B$1,0)</f>
        <v>1161</v>
      </c>
      <c r="H781">
        <f ca="1">ROUND(INDEX(nodes!$C:$C,MATCH(A781,nodes!$A:$A,0))+RAND()*$B$1*2-$B$1,0)</f>
        <v>1140</v>
      </c>
      <c r="I781" s="1">
        <v>0.25</v>
      </c>
      <c r="J781" t="s">
        <v>10</v>
      </c>
      <c r="K781" t="s">
        <v>38</v>
      </c>
      <c r="L781">
        <f ca="1">ROUND(INDEX(nodes!$B:$B,MATCH(B781,nodes!$A:$A,0))+RAND()*$B$1*2-$B$1,0)</f>
        <v>1216</v>
      </c>
      <c r="M781">
        <f ca="1">ROUND(INDEX(nodes!$C:$C,MATCH(B781,nodes!$A:$A,0))+RAND()*$B$1*2-$B$1,0)</f>
        <v>1720</v>
      </c>
      <c r="N781" s="1">
        <v>0.66666666666666696</v>
      </c>
      <c r="O781" t="s">
        <v>10</v>
      </c>
      <c r="P781" t="str">
        <f t="shared" si="121"/>
        <v>h</v>
      </c>
      <c r="Q781">
        <f t="shared" ca="1" si="122"/>
        <v>1161</v>
      </c>
      <c r="R781">
        <f t="shared" ca="1" si="123"/>
        <v>1140</v>
      </c>
      <c r="T781" t="s">
        <v>11</v>
      </c>
      <c r="U781" t="str">
        <f t="shared" si="115"/>
        <v>&lt;person id="777" age="21"&gt; &lt;plan selected="yes"&gt;</v>
      </c>
      <c r="V781" t="str">
        <f t="shared" ca="1" si="116"/>
        <v>&lt;act type="h" x="1161" y="1140" end_time="06:00:00" /&gt;</v>
      </c>
      <c r="W781" t="str">
        <f t="shared" si="117"/>
        <v>&lt;leg mode="car"&gt;&lt;/leg&gt;</v>
      </c>
      <c r="X781" t="str">
        <f t="shared" ca="1" si="118"/>
        <v>&lt;act type="w" x="1216" y="1720" end_time="16:00:00" /&gt;</v>
      </c>
      <c r="Y781" t="str">
        <f t="shared" si="119"/>
        <v>&lt;leg mode="car"&gt;&lt;/leg&gt;</v>
      </c>
      <c r="Z781" t="str">
        <f t="shared" ca="1" si="120"/>
        <v>&lt;act type="h" x="1161" y="1140" /&gt; &lt;/plan&gt; &lt;/person&gt;</v>
      </c>
    </row>
    <row r="782" spans="1:26" x14ac:dyDescent="0.25">
      <c r="A782">
        <v>11</v>
      </c>
      <c r="B782">
        <v>12</v>
      </c>
      <c r="D782">
        <v>778</v>
      </c>
      <c r="E782">
        <v>21</v>
      </c>
      <c r="F782" t="s">
        <v>37</v>
      </c>
      <c r="G782">
        <f ca="1">ROUND(INDEX(nodes!$B:$B,MATCH(A782,nodes!$A:$A,0))+RAND()*$B$1*2-$B$1,0)</f>
        <v>1246</v>
      </c>
      <c r="H782">
        <f ca="1">ROUND(INDEX(nodes!$C:$C,MATCH(A782,nodes!$A:$A,0))+RAND()*$B$1*2-$B$1,0)</f>
        <v>785</v>
      </c>
      <c r="I782" s="1">
        <v>0.25</v>
      </c>
      <c r="J782" t="s">
        <v>10</v>
      </c>
      <c r="K782" t="s">
        <v>38</v>
      </c>
      <c r="L782">
        <f ca="1">ROUND(INDEX(nodes!$B:$B,MATCH(B782,nodes!$A:$A,0))+RAND()*$B$1*2-$B$1,0)</f>
        <v>1133</v>
      </c>
      <c r="M782">
        <f ca="1">ROUND(INDEX(nodes!$C:$C,MATCH(B782,nodes!$A:$A,0))+RAND()*$B$1*2-$B$1,0)</f>
        <v>1738</v>
      </c>
      <c r="N782" s="1">
        <v>0.66666666666666696</v>
      </c>
      <c r="O782" t="s">
        <v>10</v>
      </c>
      <c r="P782" t="str">
        <f t="shared" si="121"/>
        <v>h</v>
      </c>
      <c r="Q782">
        <f t="shared" ca="1" si="122"/>
        <v>1246</v>
      </c>
      <c r="R782">
        <f t="shared" ca="1" si="123"/>
        <v>785</v>
      </c>
      <c r="T782" t="s">
        <v>11</v>
      </c>
      <c r="U782" t="str">
        <f t="shared" si="115"/>
        <v>&lt;person id="778" age="21"&gt; &lt;plan selected="yes"&gt;</v>
      </c>
      <c r="V782" t="str">
        <f t="shared" ca="1" si="116"/>
        <v>&lt;act type="h" x="1246" y="785" end_time="06:00:00" /&gt;</v>
      </c>
      <c r="W782" t="str">
        <f t="shared" si="117"/>
        <v>&lt;leg mode="car"&gt;&lt;/leg&gt;</v>
      </c>
      <c r="X782" t="str">
        <f t="shared" ca="1" si="118"/>
        <v>&lt;act type="w" x="1133" y="1738" end_time="16:00:00" /&gt;</v>
      </c>
      <c r="Y782" t="str">
        <f t="shared" si="119"/>
        <v>&lt;leg mode="car"&gt;&lt;/leg&gt;</v>
      </c>
      <c r="Z782" t="str">
        <f t="shared" ca="1" si="120"/>
        <v>&lt;act type="h" x="1246" y="785" /&gt; &lt;/plan&gt; &lt;/person&gt;</v>
      </c>
    </row>
    <row r="783" spans="1:26" x14ac:dyDescent="0.25">
      <c r="A783">
        <v>11</v>
      </c>
      <c r="B783">
        <v>12</v>
      </c>
      <c r="D783">
        <v>779</v>
      </c>
      <c r="E783">
        <v>21</v>
      </c>
      <c r="F783" t="s">
        <v>37</v>
      </c>
      <c r="G783">
        <f ca="1">ROUND(INDEX(nodes!$B:$B,MATCH(A783,nodes!$A:$A,0))+RAND()*$B$1*2-$B$1,0)</f>
        <v>769</v>
      </c>
      <c r="H783">
        <f ca="1">ROUND(INDEX(nodes!$C:$C,MATCH(A783,nodes!$A:$A,0))+RAND()*$B$1*2-$B$1,0)</f>
        <v>800</v>
      </c>
      <c r="I783" s="1">
        <v>0.25</v>
      </c>
      <c r="J783" t="s">
        <v>10</v>
      </c>
      <c r="K783" t="s">
        <v>38</v>
      </c>
      <c r="L783">
        <f ca="1">ROUND(INDEX(nodes!$B:$B,MATCH(B783,nodes!$A:$A,0))+RAND()*$B$1*2-$B$1,0)</f>
        <v>822</v>
      </c>
      <c r="M783">
        <f ca="1">ROUND(INDEX(nodes!$C:$C,MATCH(B783,nodes!$A:$A,0))+RAND()*$B$1*2-$B$1,0)</f>
        <v>1884</v>
      </c>
      <c r="N783" s="1">
        <v>0.66666666666666696</v>
      </c>
      <c r="O783" t="s">
        <v>10</v>
      </c>
      <c r="P783" t="str">
        <f t="shared" si="121"/>
        <v>h</v>
      </c>
      <c r="Q783">
        <f t="shared" ca="1" si="122"/>
        <v>769</v>
      </c>
      <c r="R783">
        <f t="shared" ca="1" si="123"/>
        <v>800</v>
      </c>
      <c r="T783" t="s">
        <v>11</v>
      </c>
      <c r="U783" t="str">
        <f t="shared" si="115"/>
        <v>&lt;person id="779" age="21"&gt; &lt;plan selected="yes"&gt;</v>
      </c>
      <c r="V783" t="str">
        <f t="shared" ca="1" si="116"/>
        <v>&lt;act type="h" x="769" y="800" end_time="06:00:00" /&gt;</v>
      </c>
      <c r="W783" t="str">
        <f t="shared" si="117"/>
        <v>&lt;leg mode="car"&gt;&lt;/leg&gt;</v>
      </c>
      <c r="X783" t="str">
        <f t="shared" ca="1" si="118"/>
        <v>&lt;act type="w" x="822" y="1884" end_time="16:00:00" /&gt;</v>
      </c>
      <c r="Y783" t="str">
        <f t="shared" si="119"/>
        <v>&lt;leg mode="car"&gt;&lt;/leg&gt;</v>
      </c>
      <c r="Z783" t="str">
        <f t="shared" ca="1" si="120"/>
        <v>&lt;act type="h" x="769" y="800" /&gt; &lt;/plan&gt; &lt;/person&gt;</v>
      </c>
    </row>
    <row r="784" spans="1:26" x14ac:dyDescent="0.25">
      <c r="A784">
        <v>11</v>
      </c>
      <c r="B784">
        <v>12</v>
      </c>
      <c r="D784">
        <v>780</v>
      </c>
      <c r="E784">
        <v>21</v>
      </c>
      <c r="F784" t="s">
        <v>37</v>
      </c>
      <c r="G784">
        <f ca="1">ROUND(INDEX(nodes!$B:$B,MATCH(A784,nodes!$A:$A,0))+RAND()*$B$1*2-$B$1,0)</f>
        <v>1155</v>
      </c>
      <c r="H784">
        <f ca="1">ROUND(INDEX(nodes!$C:$C,MATCH(A784,nodes!$A:$A,0))+RAND()*$B$1*2-$B$1,0)</f>
        <v>774</v>
      </c>
      <c r="I784" s="1">
        <v>0.25</v>
      </c>
      <c r="J784" t="s">
        <v>10</v>
      </c>
      <c r="K784" t="s">
        <v>38</v>
      </c>
      <c r="L784">
        <f ca="1">ROUND(INDEX(nodes!$B:$B,MATCH(B784,nodes!$A:$A,0))+RAND()*$B$1*2-$B$1,0)</f>
        <v>1213</v>
      </c>
      <c r="M784">
        <f ca="1">ROUND(INDEX(nodes!$C:$C,MATCH(B784,nodes!$A:$A,0))+RAND()*$B$1*2-$B$1,0)</f>
        <v>2134</v>
      </c>
      <c r="N784" s="1">
        <v>0.66666666666666696</v>
      </c>
      <c r="O784" t="s">
        <v>10</v>
      </c>
      <c r="P784" t="str">
        <f t="shared" si="121"/>
        <v>h</v>
      </c>
      <c r="Q784">
        <f t="shared" ca="1" si="122"/>
        <v>1155</v>
      </c>
      <c r="R784">
        <f t="shared" ca="1" si="123"/>
        <v>774</v>
      </c>
      <c r="T784" t="s">
        <v>11</v>
      </c>
      <c r="U784" t="str">
        <f t="shared" si="115"/>
        <v>&lt;person id="780" age="21"&gt; &lt;plan selected="yes"&gt;</v>
      </c>
      <c r="V784" t="str">
        <f t="shared" ca="1" si="116"/>
        <v>&lt;act type="h" x="1155" y="774" end_time="06:00:00" /&gt;</v>
      </c>
      <c r="W784" t="str">
        <f t="shared" si="117"/>
        <v>&lt;leg mode="car"&gt;&lt;/leg&gt;</v>
      </c>
      <c r="X784" t="str">
        <f t="shared" ca="1" si="118"/>
        <v>&lt;act type="w" x="1213" y="2134" end_time="16:00:00" /&gt;</v>
      </c>
      <c r="Y784" t="str">
        <f t="shared" si="119"/>
        <v>&lt;leg mode="car"&gt;&lt;/leg&gt;</v>
      </c>
      <c r="Z784" t="str">
        <f t="shared" ca="1" si="120"/>
        <v>&lt;act type="h" x="1155" y="774" /&gt; &lt;/plan&gt; &lt;/person&gt;</v>
      </c>
    </row>
    <row r="785" spans="1:26" x14ac:dyDescent="0.25">
      <c r="A785">
        <v>11</v>
      </c>
      <c r="B785">
        <v>12</v>
      </c>
      <c r="D785">
        <v>781</v>
      </c>
      <c r="E785">
        <v>21</v>
      </c>
      <c r="F785" t="s">
        <v>37</v>
      </c>
      <c r="G785">
        <f ca="1">ROUND(INDEX(nodes!$B:$B,MATCH(A785,nodes!$A:$A,0))+RAND()*$B$1*2-$B$1,0)</f>
        <v>1074</v>
      </c>
      <c r="H785">
        <f ca="1">ROUND(INDEX(nodes!$C:$C,MATCH(A785,nodes!$A:$A,0))+RAND()*$B$1*2-$B$1,0)</f>
        <v>1120</v>
      </c>
      <c r="I785" s="1">
        <v>0.25</v>
      </c>
      <c r="J785" t="s">
        <v>10</v>
      </c>
      <c r="K785" t="s">
        <v>38</v>
      </c>
      <c r="L785">
        <f ca="1">ROUND(INDEX(nodes!$B:$B,MATCH(B785,nodes!$A:$A,0))+RAND()*$B$1*2-$B$1,0)</f>
        <v>963</v>
      </c>
      <c r="M785">
        <f ca="1">ROUND(INDEX(nodes!$C:$C,MATCH(B785,nodes!$A:$A,0))+RAND()*$B$1*2-$B$1,0)</f>
        <v>2233</v>
      </c>
      <c r="N785" s="1">
        <v>0.66666666666666696</v>
      </c>
      <c r="O785" t="s">
        <v>10</v>
      </c>
      <c r="P785" t="str">
        <f t="shared" si="121"/>
        <v>h</v>
      </c>
      <c r="Q785">
        <f t="shared" ca="1" si="122"/>
        <v>1074</v>
      </c>
      <c r="R785">
        <f t="shared" ca="1" si="123"/>
        <v>1120</v>
      </c>
      <c r="T785" t="s">
        <v>11</v>
      </c>
      <c r="U785" t="str">
        <f t="shared" si="115"/>
        <v>&lt;person id="781" age="21"&gt; &lt;plan selected="yes"&gt;</v>
      </c>
      <c r="V785" t="str">
        <f t="shared" ca="1" si="116"/>
        <v>&lt;act type="h" x="1074" y="1120" end_time="06:00:00" /&gt;</v>
      </c>
      <c r="W785" t="str">
        <f t="shared" si="117"/>
        <v>&lt;leg mode="car"&gt;&lt;/leg&gt;</v>
      </c>
      <c r="X785" t="str">
        <f t="shared" ca="1" si="118"/>
        <v>&lt;act type="w" x="963" y="2233" end_time="16:00:00" /&gt;</v>
      </c>
      <c r="Y785" t="str">
        <f t="shared" si="119"/>
        <v>&lt;leg mode="car"&gt;&lt;/leg&gt;</v>
      </c>
      <c r="Z785" t="str">
        <f t="shared" ca="1" si="120"/>
        <v>&lt;act type="h" x="1074" y="1120" /&gt; &lt;/plan&gt; &lt;/person&gt;</v>
      </c>
    </row>
    <row r="786" spans="1:26" x14ac:dyDescent="0.25">
      <c r="A786">
        <v>11</v>
      </c>
      <c r="B786">
        <v>12</v>
      </c>
      <c r="D786">
        <v>782</v>
      </c>
      <c r="E786">
        <v>21</v>
      </c>
      <c r="F786" t="s">
        <v>37</v>
      </c>
      <c r="G786">
        <f ca="1">ROUND(INDEX(nodes!$B:$B,MATCH(A786,nodes!$A:$A,0))+RAND()*$B$1*2-$B$1,0)</f>
        <v>1165</v>
      </c>
      <c r="H786">
        <f ca="1">ROUND(INDEX(nodes!$C:$C,MATCH(A786,nodes!$A:$A,0))+RAND()*$B$1*2-$B$1,0)</f>
        <v>1238</v>
      </c>
      <c r="I786" s="1">
        <v>0.25</v>
      </c>
      <c r="J786" t="s">
        <v>10</v>
      </c>
      <c r="K786" t="s">
        <v>38</v>
      </c>
      <c r="L786">
        <f ca="1">ROUND(INDEX(nodes!$B:$B,MATCH(B786,nodes!$A:$A,0))+RAND()*$B$1*2-$B$1,0)</f>
        <v>730</v>
      </c>
      <c r="M786">
        <f ca="1">ROUND(INDEX(nodes!$C:$C,MATCH(B786,nodes!$A:$A,0))+RAND()*$B$1*2-$B$1,0)</f>
        <v>1801</v>
      </c>
      <c r="N786" s="1">
        <v>0.66666666666666696</v>
      </c>
      <c r="O786" t="s">
        <v>10</v>
      </c>
      <c r="P786" t="str">
        <f t="shared" si="121"/>
        <v>h</v>
      </c>
      <c r="Q786">
        <f t="shared" ca="1" si="122"/>
        <v>1165</v>
      </c>
      <c r="R786">
        <f t="shared" ca="1" si="123"/>
        <v>1238</v>
      </c>
      <c r="T786" t="s">
        <v>11</v>
      </c>
      <c r="U786" t="str">
        <f t="shared" si="115"/>
        <v>&lt;person id="782" age="21"&gt; &lt;plan selected="yes"&gt;</v>
      </c>
      <c r="V786" t="str">
        <f t="shared" ca="1" si="116"/>
        <v>&lt;act type="h" x="1165" y="1238" end_time="06:00:00" /&gt;</v>
      </c>
      <c r="W786" t="str">
        <f t="shared" si="117"/>
        <v>&lt;leg mode="car"&gt;&lt;/leg&gt;</v>
      </c>
      <c r="X786" t="str">
        <f t="shared" ca="1" si="118"/>
        <v>&lt;act type="w" x="730" y="1801" end_time="16:00:00" /&gt;</v>
      </c>
      <c r="Y786" t="str">
        <f t="shared" si="119"/>
        <v>&lt;leg mode="car"&gt;&lt;/leg&gt;</v>
      </c>
      <c r="Z786" t="str">
        <f t="shared" ca="1" si="120"/>
        <v>&lt;act type="h" x="1165" y="1238" /&gt; &lt;/plan&gt; &lt;/person&gt;</v>
      </c>
    </row>
    <row r="787" spans="1:26" x14ac:dyDescent="0.25">
      <c r="A787">
        <v>11</v>
      </c>
      <c r="B787">
        <v>12</v>
      </c>
      <c r="D787">
        <v>783</v>
      </c>
      <c r="E787">
        <v>21</v>
      </c>
      <c r="F787" t="s">
        <v>37</v>
      </c>
      <c r="G787">
        <f ca="1">ROUND(INDEX(nodes!$B:$B,MATCH(A787,nodes!$A:$A,0))+RAND()*$B$1*2-$B$1,0)</f>
        <v>835</v>
      </c>
      <c r="H787">
        <f ca="1">ROUND(INDEX(nodes!$C:$C,MATCH(A787,nodes!$A:$A,0))+RAND()*$B$1*2-$B$1,0)</f>
        <v>1236</v>
      </c>
      <c r="I787" s="1">
        <v>0.25</v>
      </c>
      <c r="J787" t="s">
        <v>10</v>
      </c>
      <c r="K787" t="s">
        <v>38</v>
      </c>
      <c r="L787">
        <f ca="1">ROUND(INDEX(nodes!$B:$B,MATCH(B787,nodes!$A:$A,0))+RAND()*$B$1*2-$B$1,0)</f>
        <v>754</v>
      </c>
      <c r="M787">
        <f ca="1">ROUND(INDEX(nodes!$C:$C,MATCH(B787,nodes!$A:$A,0))+RAND()*$B$1*2-$B$1,0)</f>
        <v>2215</v>
      </c>
      <c r="N787" s="1">
        <v>0.66666666666666696</v>
      </c>
      <c r="O787" t="s">
        <v>10</v>
      </c>
      <c r="P787" t="str">
        <f t="shared" si="121"/>
        <v>h</v>
      </c>
      <c r="Q787">
        <f t="shared" ca="1" si="122"/>
        <v>835</v>
      </c>
      <c r="R787">
        <f t="shared" ca="1" si="123"/>
        <v>1236</v>
      </c>
      <c r="T787" t="s">
        <v>11</v>
      </c>
      <c r="U787" t="str">
        <f t="shared" si="115"/>
        <v>&lt;person id="783" age="21"&gt; &lt;plan selected="yes"&gt;</v>
      </c>
      <c r="V787" t="str">
        <f t="shared" ca="1" si="116"/>
        <v>&lt;act type="h" x="835" y="1236" end_time="06:00:00" /&gt;</v>
      </c>
      <c r="W787" t="str">
        <f t="shared" si="117"/>
        <v>&lt;leg mode="car"&gt;&lt;/leg&gt;</v>
      </c>
      <c r="X787" t="str">
        <f t="shared" ca="1" si="118"/>
        <v>&lt;act type="w" x="754" y="2215" end_time="16:00:00" /&gt;</v>
      </c>
      <c r="Y787" t="str">
        <f t="shared" si="119"/>
        <v>&lt;leg mode="car"&gt;&lt;/leg&gt;</v>
      </c>
      <c r="Z787" t="str">
        <f t="shared" ca="1" si="120"/>
        <v>&lt;act type="h" x="835" y="1236" /&gt; &lt;/plan&gt; &lt;/person&gt;</v>
      </c>
    </row>
    <row r="788" spans="1:26" x14ac:dyDescent="0.25">
      <c r="A788">
        <v>11</v>
      </c>
      <c r="B788">
        <v>12</v>
      </c>
      <c r="D788">
        <v>784</v>
      </c>
      <c r="E788">
        <v>21</v>
      </c>
      <c r="F788" t="s">
        <v>37</v>
      </c>
      <c r="G788">
        <f ca="1">ROUND(INDEX(nodes!$B:$B,MATCH(A788,nodes!$A:$A,0))+RAND()*$B$1*2-$B$1,0)</f>
        <v>827</v>
      </c>
      <c r="H788">
        <f ca="1">ROUND(INDEX(nodes!$C:$C,MATCH(A788,nodes!$A:$A,0))+RAND()*$B$1*2-$B$1,0)</f>
        <v>986</v>
      </c>
      <c r="I788" s="1">
        <v>0.25</v>
      </c>
      <c r="J788" t="s">
        <v>10</v>
      </c>
      <c r="K788" t="s">
        <v>38</v>
      </c>
      <c r="L788">
        <f ca="1">ROUND(INDEX(nodes!$B:$B,MATCH(B788,nodes!$A:$A,0))+RAND()*$B$1*2-$B$1,0)</f>
        <v>895</v>
      </c>
      <c r="M788">
        <f ca="1">ROUND(INDEX(nodes!$C:$C,MATCH(B788,nodes!$A:$A,0))+RAND()*$B$1*2-$B$1,0)</f>
        <v>1935</v>
      </c>
      <c r="N788" s="1">
        <v>0.66666666666666696</v>
      </c>
      <c r="O788" t="s">
        <v>10</v>
      </c>
      <c r="P788" t="str">
        <f t="shared" si="121"/>
        <v>h</v>
      </c>
      <c r="Q788">
        <f t="shared" ca="1" si="122"/>
        <v>827</v>
      </c>
      <c r="R788">
        <f t="shared" ca="1" si="123"/>
        <v>986</v>
      </c>
      <c r="T788" t="s">
        <v>11</v>
      </c>
      <c r="U788" t="str">
        <f t="shared" si="115"/>
        <v>&lt;person id="784" age="21"&gt; &lt;plan selected="yes"&gt;</v>
      </c>
      <c r="V788" t="str">
        <f t="shared" ca="1" si="116"/>
        <v>&lt;act type="h" x="827" y="986" end_time="06:00:00" /&gt;</v>
      </c>
      <c r="W788" t="str">
        <f t="shared" si="117"/>
        <v>&lt;leg mode="car"&gt;&lt;/leg&gt;</v>
      </c>
      <c r="X788" t="str">
        <f t="shared" ca="1" si="118"/>
        <v>&lt;act type="w" x="895" y="1935" end_time="16:00:00" /&gt;</v>
      </c>
      <c r="Y788" t="str">
        <f t="shared" si="119"/>
        <v>&lt;leg mode="car"&gt;&lt;/leg&gt;</v>
      </c>
      <c r="Z788" t="str">
        <f t="shared" ca="1" si="120"/>
        <v>&lt;act type="h" x="827" y="986" /&gt; &lt;/plan&gt; &lt;/person&gt;</v>
      </c>
    </row>
    <row r="789" spans="1:26" x14ac:dyDescent="0.25">
      <c r="A789">
        <v>11</v>
      </c>
      <c r="B789">
        <v>12</v>
      </c>
      <c r="D789">
        <v>785</v>
      </c>
      <c r="E789">
        <v>21</v>
      </c>
      <c r="F789" t="s">
        <v>37</v>
      </c>
      <c r="G789">
        <f ca="1">ROUND(INDEX(nodes!$B:$B,MATCH(A789,nodes!$A:$A,0))+RAND()*$B$1*2-$B$1,0)</f>
        <v>1179</v>
      </c>
      <c r="H789">
        <f ca="1">ROUND(INDEX(nodes!$C:$C,MATCH(A789,nodes!$A:$A,0))+RAND()*$B$1*2-$B$1,0)</f>
        <v>828</v>
      </c>
      <c r="I789" s="1">
        <v>0.25</v>
      </c>
      <c r="J789" t="s">
        <v>10</v>
      </c>
      <c r="K789" t="s">
        <v>38</v>
      </c>
      <c r="L789">
        <f ca="1">ROUND(INDEX(nodes!$B:$B,MATCH(B789,nodes!$A:$A,0))+RAND()*$B$1*2-$B$1,0)</f>
        <v>766</v>
      </c>
      <c r="M789">
        <f ca="1">ROUND(INDEX(nodes!$C:$C,MATCH(B789,nodes!$A:$A,0))+RAND()*$B$1*2-$B$1,0)</f>
        <v>2016</v>
      </c>
      <c r="N789" s="1">
        <v>0.66666666666666696</v>
      </c>
      <c r="O789" t="s">
        <v>10</v>
      </c>
      <c r="P789" t="str">
        <f t="shared" si="121"/>
        <v>h</v>
      </c>
      <c r="Q789">
        <f t="shared" ca="1" si="122"/>
        <v>1179</v>
      </c>
      <c r="R789">
        <f t="shared" ca="1" si="123"/>
        <v>828</v>
      </c>
      <c r="T789" t="s">
        <v>11</v>
      </c>
      <c r="U789" t="str">
        <f t="shared" si="115"/>
        <v>&lt;person id="785" age="21"&gt; &lt;plan selected="yes"&gt;</v>
      </c>
      <c r="V789" t="str">
        <f t="shared" ca="1" si="116"/>
        <v>&lt;act type="h" x="1179" y="828" end_time="06:00:00" /&gt;</v>
      </c>
      <c r="W789" t="str">
        <f t="shared" si="117"/>
        <v>&lt;leg mode="car"&gt;&lt;/leg&gt;</v>
      </c>
      <c r="X789" t="str">
        <f t="shared" ca="1" si="118"/>
        <v>&lt;act type="w" x="766" y="2016" end_time="16:00:00" /&gt;</v>
      </c>
      <c r="Y789" t="str">
        <f t="shared" si="119"/>
        <v>&lt;leg mode="car"&gt;&lt;/leg&gt;</v>
      </c>
      <c r="Z789" t="str">
        <f t="shared" ca="1" si="120"/>
        <v>&lt;act type="h" x="1179" y="828" /&gt; &lt;/plan&gt; &lt;/person&gt;</v>
      </c>
    </row>
    <row r="790" spans="1:26" x14ac:dyDescent="0.25">
      <c r="A790">
        <v>11</v>
      </c>
      <c r="B790">
        <v>12</v>
      </c>
      <c r="D790">
        <v>786</v>
      </c>
      <c r="E790">
        <v>21</v>
      </c>
      <c r="F790" t="s">
        <v>37</v>
      </c>
      <c r="G790">
        <f ca="1">ROUND(INDEX(nodes!$B:$B,MATCH(A790,nodes!$A:$A,0))+RAND()*$B$1*2-$B$1,0)</f>
        <v>961</v>
      </c>
      <c r="H790">
        <f ca="1">ROUND(INDEX(nodes!$C:$C,MATCH(A790,nodes!$A:$A,0))+RAND()*$B$1*2-$B$1,0)</f>
        <v>1162</v>
      </c>
      <c r="I790" s="1">
        <v>0.25</v>
      </c>
      <c r="J790" t="s">
        <v>10</v>
      </c>
      <c r="K790" t="s">
        <v>38</v>
      </c>
      <c r="L790">
        <f ca="1">ROUND(INDEX(nodes!$B:$B,MATCH(B790,nodes!$A:$A,0))+RAND()*$B$1*2-$B$1,0)</f>
        <v>938</v>
      </c>
      <c r="M790">
        <f ca="1">ROUND(INDEX(nodes!$C:$C,MATCH(B790,nodes!$A:$A,0))+RAND()*$B$1*2-$B$1,0)</f>
        <v>2144</v>
      </c>
      <c r="N790" s="1">
        <v>0.66666666666666696</v>
      </c>
      <c r="O790" t="s">
        <v>10</v>
      </c>
      <c r="P790" t="str">
        <f t="shared" si="121"/>
        <v>h</v>
      </c>
      <c r="Q790">
        <f t="shared" ca="1" si="122"/>
        <v>961</v>
      </c>
      <c r="R790">
        <f t="shared" ca="1" si="123"/>
        <v>1162</v>
      </c>
      <c r="T790" t="s">
        <v>11</v>
      </c>
      <c r="U790" t="str">
        <f t="shared" ref="U790:U853" si="124">CONCATENATE("&lt;person id=",T790,D790,T790," age=",T790,E790,T790,"&gt; &lt;plan selected=",T790,"yes",T790,"&gt;")</f>
        <v>&lt;person id="786" age="21"&gt; &lt;plan selected="yes"&gt;</v>
      </c>
      <c r="V790" t="str">
        <f t="shared" ref="V790:V853" ca="1" si="125">CONCATENATE("&lt;act type=",T790,F790,T790," x=",T790,G790,T790," y=",T790,H790,T790," end_time=",T790,TEXT(I790,"hh:mm:ss"),T790," /&gt;")</f>
        <v>&lt;act type="h" x="961" y="1162" end_time="06:00:00" /&gt;</v>
      </c>
      <c r="W790" t="str">
        <f t="shared" ref="W790:W853" si="126">CONCATENATE("&lt;leg mode=",T790,J790,T790,"&gt;&lt;/leg&gt;")</f>
        <v>&lt;leg mode="car"&gt;&lt;/leg&gt;</v>
      </c>
      <c r="X790" t="str">
        <f t="shared" ref="X790:X853" ca="1" si="127">CONCATENATE("&lt;act type=",T790,K790,T790," x=",T790,L790,T790," y=",T790,M790,T790," end_time=",T790,TEXT(N790,"hh:mm:ss"),T790," /&gt;")</f>
        <v>&lt;act type="w" x="938" y="2144" end_time="16:00:00" /&gt;</v>
      </c>
      <c r="Y790" t="str">
        <f t="shared" ref="Y790:Y853" si="128">CONCATENATE("&lt;leg mode=",T790,O790,T790,"&gt;&lt;/leg&gt;")</f>
        <v>&lt;leg mode="car"&gt;&lt;/leg&gt;</v>
      </c>
      <c r="Z790" t="str">
        <f t="shared" ref="Z790:Z853" ca="1" si="129">CONCATENATE("&lt;act type=",T790,P790,T790," x=",T790,Q790,T790," y=",T790,R790,T790," /&gt; &lt;/plan&gt; &lt;/person&gt;")</f>
        <v>&lt;act type="h" x="961" y="1162" /&gt; &lt;/plan&gt; &lt;/person&gt;</v>
      </c>
    </row>
    <row r="791" spans="1:26" x14ac:dyDescent="0.25">
      <c r="A791">
        <v>11</v>
      </c>
      <c r="B791">
        <v>12</v>
      </c>
      <c r="D791">
        <v>787</v>
      </c>
      <c r="E791">
        <v>21</v>
      </c>
      <c r="F791" t="s">
        <v>37</v>
      </c>
      <c r="G791">
        <f ca="1">ROUND(INDEX(nodes!$B:$B,MATCH(A791,nodes!$A:$A,0))+RAND()*$B$1*2-$B$1,0)</f>
        <v>1116</v>
      </c>
      <c r="H791">
        <f ca="1">ROUND(INDEX(nodes!$C:$C,MATCH(A791,nodes!$A:$A,0))+RAND()*$B$1*2-$B$1,0)</f>
        <v>903</v>
      </c>
      <c r="I791" s="1">
        <v>0.25</v>
      </c>
      <c r="J791" t="s">
        <v>10</v>
      </c>
      <c r="K791" t="s">
        <v>38</v>
      </c>
      <c r="L791">
        <f ca="1">ROUND(INDEX(nodes!$B:$B,MATCH(B791,nodes!$A:$A,0))+RAND()*$B$1*2-$B$1,0)</f>
        <v>725</v>
      </c>
      <c r="M791">
        <f ca="1">ROUND(INDEX(nodes!$C:$C,MATCH(B791,nodes!$A:$A,0))+RAND()*$B$1*2-$B$1,0)</f>
        <v>1807</v>
      </c>
      <c r="N791" s="1">
        <v>0.66666666666666696</v>
      </c>
      <c r="O791" t="s">
        <v>10</v>
      </c>
      <c r="P791" t="str">
        <f t="shared" ref="P791:P854" si="130">F791</f>
        <v>h</v>
      </c>
      <c r="Q791">
        <f t="shared" ref="Q791:Q854" ca="1" si="131">G791</f>
        <v>1116</v>
      </c>
      <c r="R791">
        <f t="shared" ref="R791:R854" ca="1" si="132">H791</f>
        <v>903</v>
      </c>
      <c r="T791" t="s">
        <v>11</v>
      </c>
      <c r="U791" t="str">
        <f t="shared" si="124"/>
        <v>&lt;person id="787" age="21"&gt; &lt;plan selected="yes"&gt;</v>
      </c>
      <c r="V791" t="str">
        <f t="shared" ca="1" si="125"/>
        <v>&lt;act type="h" x="1116" y="903" end_time="06:00:00" /&gt;</v>
      </c>
      <c r="W791" t="str">
        <f t="shared" si="126"/>
        <v>&lt;leg mode="car"&gt;&lt;/leg&gt;</v>
      </c>
      <c r="X791" t="str">
        <f t="shared" ca="1" si="127"/>
        <v>&lt;act type="w" x="725" y="1807" end_time="16:00:00" /&gt;</v>
      </c>
      <c r="Y791" t="str">
        <f t="shared" si="128"/>
        <v>&lt;leg mode="car"&gt;&lt;/leg&gt;</v>
      </c>
      <c r="Z791" t="str">
        <f t="shared" ca="1" si="129"/>
        <v>&lt;act type="h" x="1116" y="903" /&gt; &lt;/plan&gt; &lt;/person&gt;</v>
      </c>
    </row>
    <row r="792" spans="1:26" x14ac:dyDescent="0.25">
      <c r="A792">
        <v>11</v>
      </c>
      <c r="B792">
        <v>12</v>
      </c>
      <c r="D792">
        <v>788</v>
      </c>
      <c r="E792">
        <v>21</v>
      </c>
      <c r="F792" t="s">
        <v>37</v>
      </c>
      <c r="G792">
        <f ca="1">ROUND(INDEX(nodes!$B:$B,MATCH(A792,nodes!$A:$A,0))+RAND()*$B$1*2-$B$1,0)</f>
        <v>965</v>
      </c>
      <c r="H792">
        <f ca="1">ROUND(INDEX(nodes!$C:$C,MATCH(A792,nodes!$A:$A,0))+RAND()*$B$1*2-$B$1,0)</f>
        <v>829</v>
      </c>
      <c r="I792" s="1">
        <v>0.25</v>
      </c>
      <c r="J792" t="s">
        <v>10</v>
      </c>
      <c r="K792" t="s">
        <v>38</v>
      </c>
      <c r="L792">
        <f ca="1">ROUND(INDEX(nodes!$B:$B,MATCH(B792,nodes!$A:$A,0))+RAND()*$B$1*2-$B$1,0)</f>
        <v>982</v>
      </c>
      <c r="M792">
        <f ca="1">ROUND(INDEX(nodes!$C:$C,MATCH(B792,nodes!$A:$A,0))+RAND()*$B$1*2-$B$1,0)</f>
        <v>2269</v>
      </c>
      <c r="N792" s="1">
        <v>0.66666666666666696</v>
      </c>
      <c r="O792" t="s">
        <v>10</v>
      </c>
      <c r="P792" t="str">
        <f t="shared" si="130"/>
        <v>h</v>
      </c>
      <c r="Q792">
        <f t="shared" ca="1" si="131"/>
        <v>965</v>
      </c>
      <c r="R792">
        <f t="shared" ca="1" si="132"/>
        <v>829</v>
      </c>
      <c r="T792" t="s">
        <v>11</v>
      </c>
      <c r="U792" t="str">
        <f t="shared" si="124"/>
        <v>&lt;person id="788" age="21"&gt; &lt;plan selected="yes"&gt;</v>
      </c>
      <c r="V792" t="str">
        <f t="shared" ca="1" si="125"/>
        <v>&lt;act type="h" x="965" y="829" end_time="06:00:00" /&gt;</v>
      </c>
      <c r="W792" t="str">
        <f t="shared" si="126"/>
        <v>&lt;leg mode="car"&gt;&lt;/leg&gt;</v>
      </c>
      <c r="X792" t="str">
        <f t="shared" ca="1" si="127"/>
        <v>&lt;act type="w" x="982" y="2269" end_time="16:00:00" /&gt;</v>
      </c>
      <c r="Y792" t="str">
        <f t="shared" si="128"/>
        <v>&lt;leg mode="car"&gt;&lt;/leg&gt;</v>
      </c>
      <c r="Z792" t="str">
        <f t="shared" ca="1" si="129"/>
        <v>&lt;act type="h" x="965" y="829" /&gt; &lt;/plan&gt; &lt;/person&gt;</v>
      </c>
    </row>
    <row r="793" spans="1:26" x14ac:dyDescent="0.25">
      <c r="A793">
        <v>11</v>
      </c>
      <c r="B793">
        <v>12</v>
      </c>
      <c r="D793">
        <v>789</v>
      </c>
      <c r="E793">
        <v>21</v>
      </c>
      <c r="F793" t="s">
        <v>37</v>
      </c>
      <c r="G793">
        <f ca="1">ROUND(INDEX(nodes!$B:$B,MATCH(A793,nodes!$A:$A,0))+RAND()*$B$1*2-$B$1,0)</f>
        <v>1201</v>
      </c>
      <c r="H793">
        <f ca="1">ROUND(INDEX(nodes!$C:$C,MATCH(A793,nodes!$A:$A,0))+RAND()*$B$1*2-$B$1,0)</f>
        <v>1010</v>
      </c>
      <c r="I793" s="1">
        <v>0.25</v>
      </c>
      <c r="J793" t="s">
        <v>10</v>
      </c>
      <c r="K793" t="s">
        <v>38</v>
      </c>
      <c r="L793">
        <f ca="1">ROUND(INDEX(nodes!$B:$B,MATCH(B793,nodes!$A:$A,0))+RAND()*$B$1*2-$B$1,0)</f>
        <v>812</v>
      </c>
      <c r="M793">
        <f ca="1">ROUND(INDEX(nodes!$C:$C,MATCH(B793,nodes!$A:$A,0))+RAND()*$B$1*2-$B$1,0)</f>
        <v>2190</v>
      </c>
      <c r="N793" s="1">
        <v>0.66666666666666696</v>
      </c>
      <c r="O793" t="s">
        <v>10</v>
      </c>
      <c r="P793" t="str">
        <f t="shared" si="130"/>
        <v>h</v>
      </c>
      <c r="Q793">
        <f t="shared" ca="1" si="131"/>
        <v>1201</v>
      </c>
      <c r="R793">
        <f t="shared" ca="1" si="132"/>
        <v>1010</v>
      </c>
      <c r="T793" t="s">
        <v>11</v>
      </c>
      <c r="U793" t="str">
        <f t="shared" si="124"/>
        <v>&lt;person id="789" age="21"&gt; &lt;plan selected="yes"&gt;</v>
      </c>
      <c r="V793" t="str">
        <f t="shared" ca="1" si="125"/>
        <v>&lt;act type="h" x="1201" y="1010" end_time="06:00:00" /&gt;</v>
      </c>
      <c r="W793" t="str">
        <f t="shared" si="126"/>
        <v>&lt;leg mode="car"&gt;&lt;/leg&gt;</v>
      </c>
      <c r="X793" t="str">
        <f t="shared" ca="1" si="127"/>
        <v>&lt;act type="w" x="812" y="2190" end_time="16:00:00" /&gt;</v>
      </c>
      <c r="Y793" t="str">
        <f t="shared" si="128"/>
        <v>&lt;leg mode="car"&gt;&lt;/leg&gt;</v>
      </c>
      <c r="Z793" t="str">
        <f t="shared" ca="1" si="129"/>
        <v>&lt;act type="h" x="1201" y="1010" /&gt; &lt;/plan&gt; &lt;/person&gt;</v>
      </c>
    </row>
    <row r="794" spans="1:26" x14ac:dyDescent="0.25">
      <c r="A794">
        <v>11</v>
      </c>
      <c r="B794">
        <v>12</v>
      </c>
      <c r="D794">
        <v>790</v>
      </c>
      <c r="E794">
        <v>21</v>
      </c>
      <c r="F794" t="s">
        <v>37</v>
      </c>
      <c r="G794">
        <f ca="1">ROUND(INDEX(nodes!$B:$B,MATCH(A794,nodes!$A:$A,0))+RAND()*$B$1*2-$B$1,0)</f>
        <v>952</v>
      </c>
      <c r="H794">
        <f ca="1">ROUND(INDEX(nodes!$C:$C,MATCH(A794,nodes!$A:$A,0))+RAND()*$B$1*2-$B$1,0)</f>
        <v>1207</v>
      </c>
      <c r="I794" s="1">
        <v>0.25</v>
      </c>
      <c r="J794" t="s">
        <v>10</v>
      </c>
      <c r="K794" t="s">
        <v>38</v>
      </c>
      <c r="L794">
        <f ca="1">ROUND(INDEX(nodes!$B:$B,MATCH(B794,nodes!$A:$A,0))+RAND()*$B$1*2-$B$1,0)</f>
        <v>1017</v>
      </c>
      <c r="M794">
        <f ca="1">ROUND(INDEX(nodes!$C:$C,MATCH(B794,nodes!$A:$A,0))+RAND()*$B$1*2-$B$1,0)</f>
        <v>2065</v>
      </c>
      <c r="N794" s="1">
        <v>0.66666666666666696</v>
      </c>
      <c r="O794" t="s">
        <v>10</v>
      </c>
      <c r="P794" t="str">
        <f t="shared" si="130"/>
        <v>h</v>
      </c>
      <c r="Q794">
        <f t="shared" ca="1" si="131"/>
        <v>952</v>
      </c>
      <c r="R794">
        <f t="shared" ca="1" si="132"/>
        <v>1207</v>
      </c>
      <c r="T794" t="s">
        <v>11</v>
      </c>
      <c r="U794" t="str">
        <f t="shared" si="124"/>
        <v>&lt;person id="790" age="21"&gt; &lt;plan selected="yes"&gt;</v>
      </c>
      <c r="V794" t="str">
        <f t="shared" ca="1" si="125"/>
        <v>&lt;act type="h" x="952" y="1207" end_time="06:00:00" /&gt;</v>
      </c>
      <c r="W794" t="str">
        <f t="shared" si="126"/>
        <v>&lt;leg mode="car"&gt;&lt;/leg&gt;</v>
      </c>
      <c r="X794" t="str">
        <f t="shared" ca="1" si="127"/>
        <v>&lt;act type="w" x="1017" y="2065" end_time="16:00:00" /&gt;</v>
      </c>
      <c r="Y794" t="str">
        <f t="shared" si="128"/>
        <v>&lt;leg mode="car"&gt;&lt;/leg&gt;</v>
      </c>
      <c r="Z794" t="str">
        <f t="shared" ca="1" si="129"/>
        <v>&lt;act type="h" x="952" y="1207" /&gt; &lt;/plan&gt; &lt;/person&gt;</v>
      </c>
    </row>
    <row r="795" spans="1:26" x14ac:dyDescent="0.25">
      <c r="A795">
        <v>11</v>
      </c>
      <c r="B795">
        <v>12</v>
      </c>
      <c r="D795">
        <v>791</v>
      </c>
      <c r="E795">
        <v>21</v>
      </c>
      <c r="F795" t="s">
        <v>37</v>
      </c>
      <c r="G795">
        <f ca="1">ROUND(INDEX(nodes!$B:$B,MATCH(A795,nodes!$A:$A,0))+RAND()*$B$1*2-$B$1,0)</f>
        <v>1137</v>
      </c>
      <c r="H795">
        <f ca="1">ROUND(INDEX(nodes!$C:$C,MATCH(A795,nodes!$A:$A,0))+RAND()*$B$1*2-$B$1,0)</f>
        <v>1256</v>
      </c>
      <c r="I795" s="1">
        <v>0.25</v>
      </c>
      <c r="J795" t="s">
        <v>10</v>
      </c>
      <c r="K795" t="s">
        <v>38</v>
      </c>
      <c r="L795">
        <f ca="1">ROUND(INDEX(nodes!$B:$B,MATCH(B795,nodes!$A:$A,0))+RAND()*$B$1*2-$B$1,0)</f>
        <v>1077</v>
      </c>
      <c r="M795">
        <f ca="1">ROUND(INDEX(nodes!$C:$C,MATCH(B795,nodes!$A:$A,0))+RAND()*$B$1*2-$B$1,0)</f>
        <v>2283</v>
      </c>
      <c r="N795" s="1">
        <v>0.66666666666666696</v>
      </c>
      <c r="O795" t="s">
        <v>10</v>
      </c>
      <c r="P795" t="str">
        <f t="shared" si="130"/>
        <v>h</v>
      </c>
      <c r="Q795">
        <f t="shared" ca="1" si="131"/>
        <v>1137</v>
      </c>
      <c r="R795">
        <f t="shared" ca="1" si="132"/>
        <v>1256</v>
      </c>
      <c r="T795" t="s">
        <v>11</v>
      </c>
      <c r="U795" t="str">
        <f t="shared" si="124"/>
        <v>&lt;person id="791" age="21"&gt; &lt;plan selected="yes"&gt;</v>
      </c>
      <c r="V795" t="str">
        <f t="shared" ca="1" si="125"/>
        <v>&lt;act type="h" x="1137" y="1256" end_time="06:00:00" /&gt;</v>
      </c>
      <c r="W795" t="str">
        <f t="shared" si="126"/>
        <v>&lt;leg mode="car"&gt;&lt;/leg&gt;</v>
      </c>
      <c r="X795" t="str">
        <f t="shared" ca="1" si="127"/>
        <v>&lt;act type="w" x="1077" y="2283" end_time="16:00:00" /&gt;</v>
      </c>
      <c r="Y795" t="str">
        <f t="shared" si="128"/>
        <v>&lt;leg mode="car"&gt;&lt;/leg&gt;</v>
      </c>
      <c r="Z795" t="str">
        <f t="shared" ca="1" si="129"/>
        <v>&lt;act type="h" x="1137" y="1256" /&gt; &lt;/plan&gt; &lt;/person&gt;</v>
      </c>
    </row>
    <row r="796" spans="1:26" x14ac:dyDescent="0.25">
      <c r="A796">
        <v>11</v>
      </c>
      <c r="B796">
        <v>12</v>
      </c>
      <c r="D796">
        <v>792</v>
      </c>
      <c r="E796">
        <v>21</v>
      </c>
      <c r="F796" t="s">
        <v>37</v>
      </c>
      <c r="G796">
        <f ca="1">ROUND(INDEX(nodes!$B:$B,MATCH(A796,nodes!$A:$A,0))+RAND()*$B$1*2-$B$1,0)</f>
        <v>954</v>
      </c>
      <c r="H796">
        <f ca="1">ROUND(INDEX(nodes!$C:$C,MATCH(A796,nodes!$A:$A,0))+RAND()*$B$1*2-$B$1,0)</f>
        <v>760</v>
      </c>
      <c r="I796" s="1">
        <v>0.25</v>
      </c>
      <c r="J796" t="s">
        <v>10</v>
      </c>
      <c r="K796" t="s">
        <v>38</v>
      </c>
      <c r="L796">
        <f ca="1">ROUND(INDEX(nodes!$B:$B,MATCH(B796,nodes!$A:$A,0))+RAND()*$B$1*2-$B$1,0)</f>
        <v>1210</v>
      </c>
      <c r="M796">
        <f ca="1">ROUND(INDEX(nodes!$C:$C,MATCH(B796,nodes!$A:$A,0))+RAND()*$B$1*2-$B$1,0)</f>
        <v>1765</v>
      </c>
      <c r="N796" s="1">
        <v>0.66666666666666696</v>
      </c>
      <c r="O796" t="s">
        <v>10</v>
      </c>
      <c r="P796" t="str">
        <f t="shared" si="130"/>
        <v>h</v>
      </c>
      <c r="Q796">
        <f t="shared" ca="1" si="131"/>
        <v>954</v>
      </c>
      <c r="R796">
        <f t="shared" ca="1" si="132"/>
        <v>760</v>
      </c>
      <c r="T796" t="s">
        <v>11</v>
      </c>
      <c r="U796" t="str">
        <f t="shared" si="124"/>
        <v>&lt;person id="792" age="21"&gt; &lt;plan selected="yes"&gt;</v>
      </c>
      <c r="V796" t="str">
        <f t="shared" ca="1" si="125"/>
        <v>&lt;act type="h" x="954" y="760" end_time="06:00:00" /&gt;</v>
      </c>
      <c r="W796" t="str">
        <f t="shared" si="126"/>
        <v>&lt;leg mode="car"&gt;&lt;/leg&gt;</v>
      </c>
      <c r="X796" t="str">
        <f t="shared" ca="1" si="127"/>
        <v>&lt;act type="w" x="1210" y="1765" end_time="16:00:00" /&gt;</v>
      </c>
      <c r="Y796" t="str">
        <f t="shared" si="128"/>
        <v>&lt;leg mode="car"&gt;&lt;/leg&gt;</v>
      </c>
      <c r="Z796" t="str">
        <f t="shared" ca="1" si="129"/>
        <v>&lt;act type="h" x="954" y="760" /&gt; &lt;/plan&gt; &lt;/person&gt;</v>
      </c>
    </row>
    <row r="797" spans="1:26" x14ac:dyDescent="0.25">
      <c r="A797">
        <v>11</v>
      </c>
      <c r="B797">
        <v>12</v>
      </c>
      <c r="D797">
        <v>793</v>
      </c>
      <c r="E797">
        <v>21</v>
      </c>
      <c r="F797" t="s">
        <v>37</v>
      </c>
      <c r="G797">
        <f ca="1">ROUND(INDEX(nodes!$B:$B,MATCH(A797,nodes!$A:$A,0))+RAND()*$B$1*2-$B$1,0)</f>
        <v>925</v>
      </c>
      <c r="H797">
        <f ca="1">ROUND(INDEX(nodes!$C:$C,MATCH(A797,nodes!$A:$A,0))+RAND()*$B$1*2-$B$1,0)</f>
        <v>913</v>
      </c>
      <c r="I797" s="1">
        <v>0.25</v>
      </c>
      <c r="J797" t="s">
        <v>10</v>
      </c>
      <c r="K797" t="s">
        <v>38</v>
      </c>
      <c r="L797">
        <f ca="1">ROUND(INDEX(nodes!$B:$B,MATCH(B797,nodes!$A:$A,0))+RAND()*$B$1*2-$B$1,0)</f>
        <v>1145</v>
      </c>
      <c r="M797">
        <f ca="1">ROUND(INDEX(nodes!$C:$C,MATCH(B797,nodes!$A:$A,0))+RAND()*$B$1*2-$B$1,0)</f>
        <v>2030</v>
      </c>
      <c r="N797" s="1">
        <v>0.66666666666666696</v>
      </c>
      <c r="O797" t="s">
        <v>10</v>
      </c>
      <c r="P797" t="str">
        <f t="shared" si="130"/>
        <v>h</v>
      </c>
      <c r="Q797">
        <f t="shared" ca="1" si="131"/>
        <v>925</v>
      </c>
      <c r="R797">
        <f t="shared" ca="1" si="132"/>
        <v>913</v>
      </c>
      <c r="T797" t="s">
        <v>11</v>
      </c>
      <c r="U797" t="str">
        <f t="shared" si="124"/>
        <v>&lt;person id="793" age="21"&gt; &lt;plan selected="yes"&gt;</v>
      </c>
      <c r="V797" t="str">
        <f t="shared" ca="1" si="125"/>
        <v>&lt;act type="h" x="925" y="913" end_time="06:00:00" /&gt;</v>
      </c>
      <c r="W797" t="str">
        <f t="shared" si="126"/>
        <v>&lt;leg mode="car"&gt;&lt;/leg&gt;</v>
      </c>
      <c r="X797" t="str">
        <f t="shared" ca="1" si="127"/>
        <v>&lt;act type="w" x="1145" y="2030" end_time="16:00:00" /&gt;</v>
      </c>
      <c r="Y797" t="str">
        <f t="shared" si="128"/>
        <v>&lt;leg mode="car"&gt;&lt;/leg&gt;</v>
      </c>
      <c r="Z797" t="str">
        <f t="shared" ca="1" si="129"/>
        <v>&lt;act type="h" x="925" y="913" /&gt; &lt;/plan&gt; &lt;/person&gt;</v>
      </c>
    </row>
    <row r="798" spans="1:26" x14ac:dyDescent="0.25">
      <c r="A798">
        <v>11</v>
      </c>
      <c r="B798">
        <v>12</v>
      </c>
      <c r="D798">
        <v>794</v>
      </c>
      <c r="E798">
        <v>21</v>
      </c>
      <c r="F798" t="s">
        <v>37</v>
      </c>
      <c r="G798">
        <f ca="1">ROUND(INDEX(nodes!$B:$B,MATCH(A798,nodes!$A:$A,0))+RAND()*$B$1*2-$B$1,0)</f>
        <v>914</v>
      </c>
      <c r="H798">
        <f ca="1">ROUND(INDEX(nodes!$C:$C,MATCH(A798,nodes!$A:$A,0))+RAND()*$B$1*2-$B$1,0)</f>
        <v>929</v>
      </c>
      <c r="I798" s="1">
        <v>0.25</v>
      </c>
      <c r="J798" t="s">
        <v>10</v>
      </c>
      <c r="K798" t="s">
        <v>38</v>
      </c>
      <c r="L798">
        <f ca="1">ROUND(INDEX(nodes!$B:$B,MATCH(B798,nodes!$A:$A,0))+RAND()*$B$1*2-$B$1,0)</f>
        <v>1258</v>
      </c>
      <c r="M798">
        <f ca="1">ROUND(INDEX(nodes!$C:$C,MATCH(B798,nodes!$A:$A,0))+RAND()*$B$1*2-$B$1,0)</f>
        <v>2047</v>
      </c>
      <c r="N798" s="1">
        <v>0.66666666666666696</v>
      </c>
      <c r="O798" t="s">
        <v>10</v>
      </c>
      <c r="P798" t="str">
        <f t="shared" si="130"/>
        <v>h</v>
      </c>
      <c r="Q798">
        <f t="shared" ca="1" si="131"/>
        <v>914</v>
      </c>
      <c r="R798">
        <f t="shared" ca="1" si="132"/>
        <v>929</v>
      </c>
      <c r="T798" t="s">
        <v>11</v>
      </c>
      <c r="U798" t="str">
        <f t="shared" si="124"/>
        <v>&lt;person id="794" age="21"&gt; &lt;plan selected="yes"&gt;</v>
      </c>
      <c r="V798" t="str">
        <f t="shared" ca="1" si="125"/>
        <v>&lt;act type="h" x="914" y="929" end_time="06:00:00" /&gt;</v>
      </c>
      <c r="W798" t="str">
        <f t="shared" si="126"/>
        <v>&lt;leg mode="car"&gt;&lt;/leg&gt;</v>
      </c>
      <c r="X798" t="str">
        <f t="shared" ca="1" si="127"/>
        <v>&lt;act type="w" x="1258" y="2047" end_time="16:00:00" /&gt;</v>
      </c>
      <c r="Y798" t="str">
        <f t="shared" si="128"/>
        <v>&lt;leg mode="car"&gt;&lt;/leg&gt;</v>
      </c>
      <c r="Z798" t="str">
        <f t="shared" ca="1" si="129"/>
        <v>&lt;act type="h" x="914" y="929" /&gt; &lt;/plan&gt; &lt;/person&gt;</v>
      </c>
    </row>
    <row r="799" spans="1:26" x14ac:dyDescent="0.25">
      <c r="A799">
        <v>11</v>
      </c>
      <c r="B799">
        <v>12</v>
      </c>
      <c r="D799">
        <v>795</v>
      </c>
      <c r="E799">
        <v>21</v>
      </c>
      <c r="F799" t="s">
        <v>37</v>
      </c>
      <c r="G799">
        <f ca="1">ROUND(INDEX(nodes!$B:$B,MATCH(A799,nodes!$A:$A,0))+RAND()*$B$1*2-$B$1,0)</f>
        <v>701</v>
      </c>
      <c r="H799">
        <f ca="1">ROUND(INDEX(nodes!$C:$C,MATCH(A799,nodes!$A:$A,0))+RAND()*$B$1*2-$B$1,0)</f>
        <v>1259</v>
      </c>
      <c r="I799" s="1">
        <v>0.25</v>
      </c>
      <c r="J799" t="s">
        <v>10</v>
      </c>
      <c r="K799" t="s">
        <v>38</v>
      </c>
      <c r="L799">
        <f ca="1">ROUND(INDEX(nodes!$B:$B,MATCH(B799,nodes!$A:$A,0))+RAND()*$B$1*2-$B$1,0)</f>
        <v>1247</v>
      </c>
      <c r="M799">
        <f ca="1">ROUND(INDEX(nodes!$C:$C,MATCH(B799,nodes!$A:$A,0))+RAND()*$B$1*2-$B$1,0)</f>
        <v>1911</v>
      </c>
      <c r="N799" s="1">
        <v>0.66666666666666696</v>
      </c>
      <c r="O799" t="s">
        <v>10</v>
      </c>
      <c r="P799" t="str">
        <f t="shared" si="130"/>
        <v>h</v>
      </c>
      <c r="Q799">
        <f t="shared" ca="1" si="131"/>
        <v>701</v>
      </c>
      <c r="R799">
        <f t="shared" ca="1" si="132"/>
        <v>1259</v>
      </c>
      <c r="T799" t="s">
        <v>11</v>
      </c>
      <c r="U799" t="str">
        <f t="shared" si="124"/>
        <v>&lt;person id="795" age="21"&gt; &lt;plan selected="yes"&gt;</v>
      </c>
      <c r="V799" t="str">
        <f t="shared" ca="1" si="125"/>
        <v>&lt;act type="h" x="701" y="1259" end_time="06:00:00" /&gt;</v>
      </c>
      <c r="W799" t="str">
        <f t="shared" si="126"/>
        <v>&lt;leg mode="car"&gt;&lt;/leg&gt;</v>
      </c>
      <c r="X799" t="str">
        <f t="shared" ca="1" si="127"/>
        <v>&lt;act type="w" x="1247" y="1911" end_time="16:00:00" /&gt;</v>
      </c>
      <c r="Y799" t="str">
        <f t="shared" si="128"/>
        <v>&lt;leg mode="car"&gt;&lt;/leg&gt;</v>
      </c>
      <c r="Z799" t="str">
        <f t="shared" ca="1" si="129"/>
        <v>&lt;act type="h" x="701" y="1259" /&gt; &lt;/plan&gt; &lt;/person&gt;</v>
      </c>
    </row>
    <row r="800" spans="1:26" x14ac:dyDescent="0.25">
      <c r="A800">
        <v>11</v>
      </c>
      <c r="B800">
        <v>12</v>
      </c>
      <c r="D800">
        <v>796</v>
      </c>
      <c r="E800">
        <v>21</v>
      </c>
      <c r="F800" t="s">
        <v>37</v>
      </c>
      <c r="G800">
        <f ca="1">ROUND(INDEX(nodes!$B:$B,MATCH(A800,nodes!$A:$A,0))+RAND()*$B$1*2-$B$1,0)</f>
        <v>770</v>
      </c>
      <c r="H800">
        <f ca="1">ROUND(INDEX(nodes!$C:$C,MATCH(A800,nodes!$A:$A,0))+RAND()*$B$1*2-$B$1,0)</f>
        <v>833</v>
      </c>
      <c r="I800" s="1">
        <v>0.25</v>
      </c>
      <c r="J800" t="s">
        <v>10</v>
      </c>
      <c r="K800" t="s">
        <v>38</v>
      </c>
      <c r="L800">
        <f ca="1">ROUND(INDEX(nodes!$B:$B,MATCH(B800,nodes!$A:$A,0))+RAND()*$B$1*2-$B$1,0)</f>
        <v>862</v>
      </c>
      <c r="M800">
        <f ca="1">ROUND(INDEX(nodes!$C:$C,MATCH(B800,nodes!$A:$A,0))+RAND()*$B$1*2-$B$1,0)</f>
        <v>1753</v>
      </c>
      <c r="N800" s="1">
        <v>0.66666666666666696</v>
      </c>
      <c r="O800" t="s">
        <v>10</v>
      </c>
      <c r="P800" t="str">
        <f t="shared" si="130"/>
        <v>h</v>
      </c>
      <c r="Q800">
        <f t="shared" ca="1" si="131"/>
        <v>770</v>
      </c>
      <c r="R800">
        <f t="shared" ca="1" si="132"/>
        <v>833</v>
      </c>
      <c r="T800" t="s">
        <v>11</v>
      </c>
      <c r="U800" t="str">
        <f t="shared" si="124"/>
        <v>&lt;person id="796" age="21"&gt; &lt;plan selected="yes"&gt;</v>
      </c>
      <c r="V800" t="str">
        <f t="shared" ca="1" si="125"/>
        <v>&lt;act type="h" x="770" y="833" end_time="06:00:00" /&gt;</v>
      </c>
      <c r="W800" t="str">
        <f t="shared" si="126"/>
        <v>&lt;leg mode="car"&gt;&lt;/leg&gt;</v>
      </c>
      <c r="X800" t="str">
        <f t="shared" ca="1" si="127"/>
        <v>&lt;act type="w" x="862" y="1753" end_time="16:00:00" /&gt;</v>
      </c>
      <c r="Y800" t="str">
        <f t="shared" si="128"/>
        <v>&lt;leg mode="car"&gt;&lt;/leg&gt;</v>
      </c>
      <c r="Z800" t="str">
        <f t="shared" ca="1" si="129"/>
        <v>&lt;act type="h" x="770" y="833" /&gt; &lt;/plan&gt; &lt;/person&gt;</v>
      </c>
    </row>
    <row r="801" spans="1:26" x14ac:dyDescent="0.25">
      <c r="A801">
        <v>11</v>
      </c>
      <c r="B801">
        <v>12</v>
      </c>
      <c r="D801">
        <v>797</v>
      </c>
      <c r="E801">
        <v>21</v>
      </c>
      <c r="F801" t="s">
        <v>37</v>
      </c>
      <c r="G801">
        <f ca="1">ROUND(INDEX(nodes!$B:$B,MATCH(A801,nodes!$A:$A,0))+RAND()*$B$1*2-$B$1,0)</f>
        <v>1063</v>
      </c>
      <c r="H801">
        <f ca="1">ROUND(INDEX(nodes!$C:$C,MATCH(A801,nodes!$A:$A,0))+RAND()*$B$1*2-$B$1,0)</f>
        <v>1151</v>
      </c>
      <c r="I801" s="1">
        <v>0.25</v>
      </c>
      <c r="J801" t="s">
        <v>10</v>
      </c>
      <c r="K801" t="s">
        <v>38</v>
      </c>
      <c r="L801">
        <f ca="1">ROUND(INDEX(nodes!$B:$B,MATCH(B801,nodes!$A:$A,0))+RAND()*$B$1*2-$B$1,0)</f>
        <v>1274</v>
      </c>
      <c r="M801">
        <f ca="1">ROUND(INDEX(nodes!$C:$C,MATCH(B801,nodes!$A:$A,0))+RAND()*$B$1*2-$B$1,0)</f>
        <v>1912</v>
      </c>
      <c r="N801" s="1">
        <v>0.66666666666666696</v>
      </c>
      <c r="O801" t="s">
        <v>10</v>
      </c>
      <c r="P801" t="str">
        <f t="shared" si="130"/>
        <v>h</v>
      </c>
      <c r="Q801">
        <f t="shared" ca="1" si="131"/>
        <v>1063</v>
      </c>
      <c r="R801">
        <f t="shared" ca="1" si="132"/>
        <v>1151</v>
      </c>
      <c r="T801" t="s">
        <v>11</v>
      </c>
      <c r="U801" t="str">
        <f t="shared" si="124"/>
        <v>&lt;person id="797" age="21"&gt; &lt;plan selected="yes"&gt;</v>
      </c>
      <c r="V801" t="str">
        <f t="shared" ca="1" si="125"/>
        <v>&lt;act type="h" x="1063" y="1151" end_time="06:00:00" /&gt;</v>
      </c>
      <c r="W801" t="str">
        <f t="shared" si="126"/>
        <v>&lt;leg mode="car"&gt;&lt;/leg&gt;</v>
      </c>
      <c r="X801" t="str">
        <f t="shared" ca="1" si="127"/>
        <v>&lt;act type="w" x="1274" y="1912" end_time="16:00:00" /&gt;</v>
      </c>
      <c r="Y801" t="str">
        <f t="shared" si="128"/>
        <v>&lt;leg mode="car"&gt;&lt;/leg&gt;</v>
      </c>
      <c r="Z801" t="str">
        <f t="shared" ca="1" si="129"/>
        <v>&lt;act type="h" x="1063" y="1151" /&gt; &lt;/plan&gt; &lt;/person&gt;</v>
      </c>
    </row>
    <row r="802" spans="1:26" x14ac:dyDescent="0.25">
      <c r="A802">
        <v>11</v>
      </c>
      <c r="B802">
        <v>12</v>
      </c>
      <c r="D802">
        <v>798</v>
      </c>
      <c r="E802">
        <v>21</v>
      </c>
      <c r="F802" t="s">
        <v>37</v>
      </c>
      <c r="G802">
        <f ca="1">ROUND(INDEX(nodes!$B:$B,MATCH(A802,nodes!$A:$A,0))+RAND()*$B$1*2-$B$1,0)</f>
        <v>907</v>
      </c>
      <c r="H802">
        <f ca="1">ROUND(INDEX(nodes!$C:$C,MATCH(A802,nodes!$A:$A,0))+RAND()*$B$1*2-$B$1,0)</f>
        <v>888</v>
      </c>
      <c r="I802" s="1">
        <v>0.25</v>
      </c>
      <c r="J802" t="s">
        <v>10</v>
      </c>
      <c r="K802" t="s">
        <v>38</v>
      </c>
      <c r="L802">
        <f ca="1">ROUND(INDEX(nodes!$B:$B,MATCH(B802,nodes!$A:$A,0))+RAND()*$B$1*2-$B$1,0)</f>
        <v>1257</v>
      </c>
      <c r="M802">
        <f ca="1">ROUND(INDEX(nodes!$C:$C,MATCH(B802,nodes!$A:$A,0))+RAND()*$B$1*2-$B$1,0)</f>
        <v>2190</v>
      </c>
      <c r="N802" s="1">
        <v>0.66666666666666696</v>
      </c>
      <c r="O802" t="s">
        <v>10</v>
      </c>
      <c r="P802" t="str">
        <f t="shared" si="130"/>
        <v>h</v>
      </c>
      <c r="Q802">
        <f t="shared" ca="1" si="131"/>
        <v>907</v>
      </c>
      <c r="R802">
        <f t="shared" ca="1" si="132"/>
        <v>888</v>
      </c>
      <c r="T802" t="s">
        <v>11</v>
      </c>
      <c r="U802" t="str">
        <f t="shared" si="124"/>
        <v>&lt;person id="798" age="21"&gt; &lt;plan selected="yes"&gt;</v>
      </c>
      <c r="V802" t="str">
        <f t="shared" ca="1" si="125"/>
        <v>&lt;act type="h" x="907" y="888" end_time="06:00:00" /&gt;</v>
      </c>
      <c r="W802" t="str">
        <f t="shared" si="126"/>
        <v>&lt;leg mode="car"&gt;&lt;/leg&gt;</v>
      </c>
      <c r="X802" t="str">
        <f t="shared" ca="1" si="127"/>
        <v>&lt;act type="w" x="1257" y="2190" end_time="16:00:00" /&gt;</v>
      </c>
      <c r="Y802" t="str">
        <f t="shared" si="128"/>
        <v>&lt;leg mode="car"&gt;&lt;/leg&gt;</v>
      </c>
      <c r="Z802" t="str">
        <f t="shared" ca="1" si="129"/>
        <v>&lt;act type="h" x="907" y="888" /&gt; &lt;/plan&gt; &lt;/person&gt;</v>
      </c>
    </row>
    <row r="803" spans="1:26" x14ac:dyDescent="0.25">
      <c r="A803">
        <v>11</v>
      </c>
      <c r="B803">
        <v>12</v>
      </c>
      <c r="D803">
        <v>799</v>
      </c>
      <c r="E803">
        <v>21</v>
      </c>
      <c r="F803" t="s">
        <v>37</v>
      </c>
      <c r="G803">
        <f ca="1">ROUND(INDEX(nodes!$B:$B,MATCH(A803,nodes!$A:$A,0))+RAND()*$B$1*2-$B$1,0)</f>
        <v>925</v>
      </c>
      <c r="H803">
        <f ca="1">ROUND(INDEX(nodes!$C:$C,MATCH(A803,nodes!$A:$A,0))+RAND()*$B$1*2-$B$1,0)</f>
        <v>925</v>
      </c>
      <c r="I803" s="1">
        <v>0.25</v>
      </c>
      <c r="J803" t="s">
        <v>10</v>
      </c>
      <c r="K803" t="s">
        <v>38</v>
      </c>
      <c r="L803">
        <f ca="1">ROUND(INDEX(nodes!$B:$B,MATCH(B803,nodes!$A:$A,0))+RAND()*$B$1*2-$B$1,0)</f>
        <v>853</v>
      </c>
      <c r="M803">
        <f ca="1">ROUND(INDEX(nodes!$C:$C,MATCH(B803,nodes!$A:$A,0))+RAND()*$B$1*2-$B$1,0)</f>
        <v>2196</v>
      </c>
      <c r="N803" s="1">
        <v>0.66666666666666696</v>
      </c>
      <c r="O803" t="s">
        <v>10</v>
      </c>
      <c r="P803" t="str">
        <f t="shared" si="130"/>
        <v>h</v>
      </c>
      <c r="Q803">
        <f t="shared" ca="1" si="131"/>
        <v>925</v>
      </c>
      <c r="R803">
        <f t="shared" ca="1" si="132"/>
        <v>925</v>
      </c>
      <c r="T803" t="s">
        <v>11</v>
      </c>
      <c r="U803" t="str">
        <f t="shared" si="124"/>
        <v>&lt;person id="799" age="21"&gt; &lt;plan selected="yes"&gt;</v>
      </c>
      <c r="V803" t="str">
        <f t="shared" ca="1" si="125"/>
        <v>&lt;act type="h" x="925" y="925" end_time="06:00:00" /&gt;</v>
      </c>
      <c r="W803" t="str">
        <f t="shared" si="126"/>
        <v>&lt;leg mode="car"&gt;&lt;/leg&gt;</v>
      </c>
      <c r="X803" t="str">
        <f t="shared" ca="1" si="127"/>
        <v>&lt;act type="w" x="853" y="2196" end_time="16:00:00" /&gt;</v>
      </c>
      <c r="Y803" t="str">
        <f t="shared" si="128"/>
        <v>&lt;leg mode="car"&gt;&lt;/leg&gt;</v>
      </c>
      <c r="Z803" t="str">
        <f t="shared" ca="1" si="129"/>
        <v>&lt;act type="h" x="925" y="925" /&gt; &lt;/plan&gt; &lt;/person&gt;</v>
      </c>
    </row>
    <row r="804" spans="1:26" x14ac:dyDescent="0.25">
      <c r="A804">
        <v>11</v>
      </c>
      <c r="B804">
        <v>12</v>
      </c>
      <c r="D804">
        <v>800</v>
      </c>
      <c r="E804">
        <v>21</v>
      </c>
      <c r="F804" t="s">
        <v>37</v>
      </c>
      <c r="G804">
        <f ca="1">ROUND(INDEX(nodes!$B:$B,MATCH(A804,nodes!$A:$A,0))+RAND()*$B$1*2-$B$1,0)</f>
        <v>1007</v>
      </c>
      <c r="H804">
        <f ca="1">ROUND(INDEX(nodes!$C:$C,MATCH(A804,nodes!$A:$A,0))+RAND()*$B$1*2-$B$1,0)</f>
        <v>1057</v>
      </c>
      <c r="I804" s="1">
        <v>0.25</v>
      </c>
      <c r="J804" t="s">
        <v>10</v>
      </c>
      <c r="K804" t="s">
        <v>38</v>
      </c>
      <c r="L804">
        <f ca="1">ROUND(INDEX(nodes!$B:$B,MATCH(B804,nodes!$A:$A,0))+RAND()*$B$1*2-$B$1,0)</f>
        <v>969</v>
      </c>
      <c r="M804">
        <f ca="1">ROUND(INDEX(nodes!$C:$C,MATCH(B804,nodes!$A:$A,0))+RAND()*$B$1*2-$B$1,0)</f>
        <v>2214</v>
      </c>
      <c r="N804" s="1">
        <v>0.66666666666666696</v>
      </c>
      <c r="O804" t="s">
        <v>10</v>
      </c>
      <c r="P804" t="str">
        <f t="shared" si="130"/>
        <v>h</v>
      </c>
      <c r="Q804">
        <f t="shared" ca="1" si="131"/>
        <v>1007</v>
      </c>
      <c r="R804">
        <f t="shared" ca="1" si="132"/>
        <v>1057</v>
      </c>
      <c r="T804" t="s">
        <v>11</v>
      </c>
      <c r="U804" t="str">
        <f t="shared" si="124"/>
        <v>&lt;person id="800" age="21"&gt; &lt;plan selected="yes"&gt;</v>
      </c>
      <c r="V804" t="str">
        <f t="shared" ca="1" si="125"/>
        <v>&lt;act type="h" x="1007" y="1057" end_time="06:00:00" /&gt;</v>
      </c>
      <c r="W804" t="str">
        <f t="shared" si="126"/>
        <v>&lt;leg mode="car"&gt;&lt;/leg&gt;</v>
      </c>
      <c r="X804" t="str">
        <f t="shared" ca="1" si="127"/>
        <v>&lt;act type="w" x="969" y="2214" end_time="16:00:00" /&gt;</v>
      </c>
      <c r="Y804" t="str">
        <f t="shared" si="128"/>
        <v>&lt;leg mode="car"&gt;&lt;/leg&gt;</v>
      </c>
      <c r="Z804" t="str">
        <f t="shared" ca="1" si="129"/>
        <v>&lt;act type="h" x="1007" y="1057" /&gt; &lt;/plan&gt; &lt;/person&gt;</v>
      </c>
    </row>
    <row r="805" spans="1:26" x14ac:dyDescent="0.25">
      <c r="A805">
        <v>11</v>
      </c>
      <c r="B805">
        <v>12</v>
      </c>
      <c r="D805">
        <v>801</v>
      </c>
      <c r="E805">
        <v>21</v>
      </c>
      <c r="F805" t="s">
        <v>37</v>
      </c>
      <c r="G805">
        <f ca="1">ROUND(INDEX(nodes!$B:$B,MATCH(A805,nodes!$A:$A,0))+RAND()*$B$1*2-$B$1,0)</f>
        <v>1284</v>
      </c>
      <c r="H805">
        <f ca="1">ROUND(INDEX(nodes!$C:$C,MATCH(A805,nodes!$A:$A,0))+RAND()*$B$1*2-$B$1,0)</f>
        <v>983</v>
      </c>
      <c r="I805" s="1">
        <v>0.25</v>
      </c>
      <c r="J805" t="s">
        <v>10</v>
      </c>
      <c r="K805" t="s">
        <v>38</v>
      </c>
      <c r="L805">
        <f ca="1">ROUND(INDEX(nodes!$B:$B,MATCH(B805,nodes!$A:$A,0))+RAND()*$B$1*2-$B$1,0)</f>
        <v>970</v>
      </c>
      <c r="M805">
        <f ca="1">ROUND(INDEX(nodes!$C:$C,MATCH(B805,nodes!$A:$A,0))+RAND()*$B$1*2-$B$1,0)</f>
        <v>1793</v>
      </c>
      <c r="N805" s="1">
        <v>0.66666666666666696</v>
      </c>
      <c r="O805" t="s">
        <v>10</v>
      </c>
      <c r="P805" t="str">
        <f t="shared" si="130"/>
        <v>h</v>
      </c>
      <c r="Q805">
        <f t="shared" ca="1" si="131"/>
        <v>1284</v>
      </c>
      <c r="R805">
        <f t="shared" ca="1" si="132"/>
        <v>983</v>
      </c>
      <c r="T805" t="s">
        <v>11</v>
      </c>
      <c r="U805" t="str">
        <f t="shared" si="124"/>
        <v>&lt;person id="801" age="21"&gt; &lt;plan selected="yes"&gt;</v>
      </c>
      <c r="V805" t="str">
        <f t="shared" ca="1" si="125"/>
        <v>&lt;act type="h" x="1284" y="983" end_time="06:00:00" /&gt;</v>
      </c>
      <c r="W805" t="str">
        <f t="shared" si="126"/>
        <v>&lt;leg mode="car"&gt;&lt;/leg&gt;</v>
      </c>
      <c r="X805" t="str">
        <f t="shared" ca="1" si="127"/>
        <v>&lt;act type="w" x="970" y="1793" end_time="16:00:00" /&gt;</v>
      </c>
      <c r="Y805" t="str">
        <f t="shared" si="128"/>
        <v>&lt;leg mode="car"&gt;&lt;/leg&gt;</v>
      </c>
      <c r="Z805" t="str">
        <f t="shared" ca="1" si="129"/>
        <v>&lt;act type="h" x="1284" y="983" /&gt; &lt;/plan&gt; &lt;/person&gt;</v>
      </c>
    </row>
    <row r="806" spans="1:26" x14ac:dyDescent="0.25">
      <c r="A806">
        <v>11</v>
      </c>
      <c r="B806">
        <v>12</v>
      </c>
      <c r="D806">
        <v>802</v>
      </c>
      <c r="E806">
        <v>21</v>
      </c>
      <c r="F806" t="s">
        <v>37</v>
      </c>
      <c r="G806">
        <f ca="1">ROUND(INDEX(nodes!$B:$B,MATCH(A806,nodes!$A:$A,0))+RAND()*$B$1*2-$B$1,0)</f>
        <v>826</v>
      </c>
      <c r="H806">
        <f ca="1">ROUND(INDEX(nodes!$C:$C,MATCH(A806,nodes!$A:$A,0))+RAND()*$B$1*2-$B$1,0)</f>
        <v>823</v>
      </c>
      <c r="I806" s="1">
        <v>0.25</v>
      </c>
      <c r="J806" t="s">
        <v>10</v>
      </c>
      <c r="K806" t="s">
        <v>38</v>
      </c>
      <c r="L806">
        <f ca="1">ROUND(INDEX(nodes!$B:$B,MATCH(B806,nodes!$A:$A,0))+RAND()*$B$1*2-$B$1,0)</f>
        <v>957</v>
      </c>
      <c r="M806">
        <f ca="1">ROUND(INDEX(nodes!$C:$C,MATCH(B806,nodes!$A:$A,0))+RAND()*$B$1*2-$B$1,0)</f>
        <v>2222</v>
      </c>
      <c r="N806" s="1">
        <v>0.66666666666666696</v>
      </c>
      <c r="O806" t="s">
        <v>10</v>
      </c>
      <c r="P806" t="str">
        <f t="shared" si="130"/>
        <v>h</v>
      </c>
      <c r="Q806">
        <f t="shared" ca="1" si="131"/>
        <v>826</v>
      </c>
      <c r="R806">
        <f t="shared" ca="1" si="132"/>
        <v>823</v>
      </c>
      <c r="T806" t="s">
        <v>11</v>
      </c>
      <c r="U806" t="str">
        <f t="shared" si="124"/>
        <v>&lt;person id="802" age="21"&gt; &lt;plan selected="yes"&gt;</v>
      </c>
      <c r="V806" t="str">
        <f t="shared" ca="1" si="125"/>
        <v>&lt;act type="h" x="826" y="823" end_time="06:00:00" /&gt;</v>
      </c>
      <c r="W806" t="str">
        <f t="shared" si="126"/>
        <v>&lt;leg mode="car"&gt;&lt;/leg&gt;</v>
      </c>
      <c r="X806" t="str">
        <f t="shared" ca="1" si="127"/>
        <v>&lt;act type="w" x="957" y="2222" end_time="16:00:00" /&gt;</v>
      </c>
      <c r="Y806" t="str">
        <f t="shared" si="128"/>
        <v>&lt;leg mode="car"&gt;&lt;/leg&gt;</v>
      </c>
      <c r="Z806" t="str">
        <f t="shared" ca="1" si="129"/>
        <v>&lt;act type="h" x="826" y="823" /&gt; &lt;/plan&gt; &lt;/person&gt;</v>
      </c>
    </row>
    <row r="807" spans="1:26" x14ac:dyDescent="0.25">
      <c r="A807">
        <v>11</v>
      </c>
      <c r="B807">
        <v>12</v>
      </c>
      <c r="D807">
        <v>803</v>
      </c>
      <c r="E807">
        <v>21</v>
      </c>
      <c r="F807" t="s">
        <v>37</v>
      </c>
      <c r="G807">
        <f ca="1">ROUND(INDEX(nodes!$B:$B,MATCH(A807,nodes!$A:$A,0))+RAND()*$B$1*2-$B$1,0)</f>
        <v>736</v>
      </c>
      <c r="H807">
        <f ca="1">ROUND(INDEX(nodes!$C:$C,MATCH(A807,nodes!$A:$A,0))+RAND()*$B$1*2-$B$1,0)</f>
        <v>1162</v>
      </c>
      <c r="I807" s="1">
        <v>0.25</v>
      </c>
      <c r="J807" t="s">
        <v>10</v>
      </c>
      <c r="K807" t="s">
        <v>38</v>
      </c>
      <c r="L807">
        <f ca="1">ROUND(INDEX(nodes!$B:$B,MATCH(B807,nodes!$A:$A,0))+RAND()*$B$1*2-$B$1,0)</f>
        <v>1235</v>
      </c>
      <c r="M807">
        <f ca="1">ROUND(INDEX(nodes!$C:$C,MATCH(B807,nodes!$A:$A,0))+RAND()*$B$1*2-$B$1,0)</f>
        <v>1815</v>
      </c>
      <c r="N807" s="1">
        <v>0.66666666666666696</v>
      </c>
      <c r="O807" t="s">
        <v>10</v>
      </c>
      <c r="P807" t="str">
        <f t="shared" si="130"/>
        <v>h</v>
      </c>
      <c r="Q807">
        <f t="shared" ca="1" si="131"/>
        <v>736</v>
      </c>
      <c r="R807">
        <f t="shared" ca="1" si="132"/>
        <v>1162</v>
      </c>
      <c r="T807" t="s">
        <v>11</v>
      </c>
      <c r="U807" t="str">
        <f t="shared" si="124"/>
        <v>&lt;person id="803" age="21"&gt; &lt;plan selected="yes"&gt;</v>
      </c>
      <c r="V807" t="str">
        <f t="shared" ca="1" si="125"/>
        <v>&lt;act type="h" x="736" y="1162" end_time="06:00:00" /&gt;</v>
      </c>
      <c r="W807" t="str">
        <f t="shared" si="126"/>
        <v>&lt;leg mode="car"&gt;&lt;/leg&gt;</v>
      </c>
      <c r="X807" t="str">
        <f t="shared" ca="1" si="127"/>
        <v>&lt;act type="w" x="1235" y="1815" end_time="16:00:00" /&gt;</v>
      </c>
      <c r="Y807" t="str">
        <f t="shared" si="128"/>
        <v>&lt;leg mode="car"&gt;&lt;/leg&gt;</v>
      </c>
      <c r="Z807" t="str">
        <f t="shared" ca="1" si="129"/>
        <v>&lt;act type="h" x="736" y="1162" /&gt; &lt;/plan&gt; &lt;/person&gt;</v>
      </c>
    </row>
    <row r="808" spans="1:26" x14ac:dyDescent="0.25">
      <c r="A808">
        <v>11</v>
      </c>
      <c r="B808">
        <v>12</v>
      </c>
      <c r="D808">
        <v>804</v>
      </c>
      <c r="E808">
        <v>21</v>
      </c>
      <c r="F808" t="s">
        <v>37</v>
      </c>
      <c r="G808">
        <f ca="1">ROUND(INDEX(nodes!$B:$B,MATCH(A808,nodes!$A:$A,0))+RAND()*$B$1*2-$B$1,0)</f>
        <v>1107</v>
      </c>
      <c r="H808">
        <f ca="1">ROUND(INDEX(nodes!$C:$C,MATCH(A808,nodes!$A:$A,0))+RAND()*$B$1*2-$B$1,0)</f>
        <v>1250</v>
      </c>
      <c r="I808" s="1">
        <v>0.25</v>
      </c>
      <c r="J808" t="s">
        <v>10</v>
      </c>
      <c r="K808" t="s">
        <v>38</v>
      </c>
      <c r="L808">
        <f ca="1">ROUND(INDEX(nodes!$B:$B,MATCH(B808,nodes!$A:$A,0))+RAND()*$B$1*2-$B$1,0)</f>
        <v>810</v>
      </c>
      <c r="M808">
        <f ca="1">ROUND(INDEX(nodes!$C:$C,MATCH(B808,nodes!$A:$A,0))+RAND()*$B$1*2-$B$1,0)</f>
        <v>1870</v>
      </c>
      <c r="N808" s="1">
        <v>0.66666666666666696</v>
      </c>
      <c r="O808" t="s">
        <v>10</v>
      </c>
      <c r="P808" t="str">
        <f t="shared" si="130"/>
        <v>h</v>
      </c>
      <c r="Q808">
        <f t="shared" ca="1" si="131"/>
        <v>1107</v>
      </c>
      <c r="R808">
        <f t="shared" ca="1" si="132"/>
        <v>1250</v>
      </c>
      <c r="T808" t="s">
        <v>11</v>
      </c>
      <c r="U808" t="str">
        <f t="shared" si="124"/>
        <v>&lt;person id="804" age="21"&gt; &lt;plan selected="yes"&gt;</v>
      </c>
      <c r="V808" t="str">
        <f t="shared" ca="1" si="125"/>
        <v>&lt;act type="h" x="1107" y="1250" end_time="06:00:00" /&gt;</v>
      </c>
      <c r="W808" t="str">
        <f t="shared" si="126"/>
        <v>&lt;leg mode="car"&gt;&lt;/leg&gt;</v>
      </c>
      <c r="X808" t="str">
        <f t="shared" ca="1" si="127"/>
        <v>&lt;act type="w" x="810" y="1870" end_time="16:00:00" /&gt;</v>
      </c>
      <c r="Y808" t="str">
        <f t="shared" si="128"/>
        <v>&lt;leg mode="car"&gt;&lt;/leg&gt;</v>
      </c>
      <c r="Z808" t="str">
        <f t="shared" ca="1" si="129"/>
        <v>&lt;act type="h" x="1107" y="1250" /&gt; &lt;/plan&gt; &lt;/person&gt;</v>
      </c>
    </row>
    <row r="809" spans="1:26" x14ac:dyDescent="0.25">
      <c r="A809">
        <v>11</v>
      </c>
      <c r="B809">
        <v>12</v>
      </c>
      <c r="D809">
        <v>805</v>
      </c>
      <c r="E809">
        <v>21</v>
      </c>
      <c r="F809" t="s">
        <v>37</v>
      </c>
      <c r="G809">
        <f ca="1">ROUND(INDEX(nodes!$B:$B,MATCH(A809,nodes!$A:$A,0))+RAND()*$B$1*2-$B$1,0)</f>
        <v>1028</v>
      </c>
      <c r="H809">
        <f ca="1">ROUND(INDEX(nodes!$C:$C,MATCH(A809,nodes!$A:$A,0))+RAND()*$B$1*2-$B$1,0)</f>
        <v>884</v>
      </c>
      <c r="I809" s="1">
        <v>0.25</v>
      </c>
      <c r="J809" t="s">
        <v>10</v>
      </c>
      <c r="K809" t="s">
        <v>38</v>
      </c>
      <c r="L809">
        <f ca="1">ROUND(INDEX(nodes!$B:$B,MATCH(B809,nodes!$A:$A,0))+RAND()*$B$1*2-$B$1,0)</f>
        <v>1037</v>
      </c>
      <c r="M809">
        <f ca="1">ROUND(INDEX(nodes!$C:$C,MATCH(B809,nodes!$A:$A,0))+RAND()*$B$1*2-$B$1,0)</f>
        <v>2276</v>
      </c>
      <c r="N809" s="1">
        <v>0.66666666666666696</v>
      </c>
      <c r="O809" t="s">
        <v>10</v>
      </c>
      <c r="P809" t="str">
        <f t="shared" si="130"/>
        <v>h</v>
      </c>
      <c r="Q809">
        <f t="shared" ca="1" si="131"/>
        <v>1028</v>
      </c>
      <c r="R809">
        <f t="shared" ca="1" si="132"/>
        <v>884</v>
      </c>
      <c r="T809" t="s">
        <v>11</v>
      </c>
      <c r="U809" t="str">
        <f t="shared" si="124"/>
        <v>&lt;person id="805" age="21"&gt; &lt;plan selected="yes"&gt;</v>
      </c>
      <c r="V809" t="str">
        <f t="shared" ca="1" si="125"/>
        <v>&lt;act type="h" x="1028" y="884" end_time="06:00:00" /&gt;</v>
      </c>
      <c r="W809" t="str">
        <f t="shared" si="126"/>
        <v>&lt;leg mode="car"&gt;&lt;/leg&gt;</v>
      </c>
      <c r="X809" t="str">
        <f t="shared" ca="1" si="127"/>
        <v>&lt;act type="w" x="1037" y="2276" end_time="16:00:00" /&gt;</v>
      </c>
      <c r="Y809" t="str">
        <f t="shared" si="128"/>
        <v>&lt;leg mode="car"&gt;&lt;/leg&gt;</v>
      </c>
      <c r="Z809" t="str">
        <f t="shared" ca="1" si="129"/>
        <v>&lt;act type="h" x="1028" y="884" /&gt; &lt;/plan&gt; &lt;/person&gt;</v>
      </c>
    </row>
    <row r="810" spans="1:26" x14ac:dyDescent="0.25">
      <c r="A810">
        <v>11</v>
      </c>
      <c r="B810">
        <v>12</v>
      </c>
      <c r="D810">
        <v>806</v>
      </c>
      <c r="E810">
        <v>21</v>
      </c>
      <c r="F810" t="s">
        <v>37</v>
      </c>
      <c r="G810">
        <f ca="1">ROUND(INDEX(nodes!$B:$B,MATCH(A810,nodes!$A:$A,0))+RAND()*$B$1*2-$B$1,0)</f>
        <v>731</v>
      </c>
      <c r="H810">
        <f ca="1">ROUND(INDEX(nodes!$C:$C,MATCH(A810,nodes!$A:$A,0))+RAND()*$B$1*2-$B$1,0)</f>
        <v>1188</v>
      </c>
      <c r="I810" s="1">
        <v>0.25</v>
      </c>
      <c r="J810" t="s">
        <v>10</v>
      </c>
      <c r="K810" t="s">
        <v>38</v>
      </c>
      <c r="L810">
        <f ca="1">ROUND(INDEX(nodes!$B:$B,MATCH(B810,nodes!$A:$A,0))+RAND()*$B$1*2-$B$1,0)</f>
        <v>762</v>
      </c>
      <c r="M810">
        <f ca="1">ROUND(INDEX(nodes!$C:$C,MATCH(B810,nodes!$A:$A,0))+RAND()*$B$1*2-$B$1,0)</f>
        <v>2127</v>
      </c>
      <c r="N810" s="1">
        <v>0.66666666666666696</v>
      </c>
      <c r="O810" t="s">
        <v>10</v>
      </c>
      <c r="P810" t="str">
        <f t="shared" si="130"/>
        <v>h</v>
      </c>
      <c r="Q810">
        <f t="shared" ca="1" si="131"/>
        <v>731</v>
      </c>
      <c r="R810">
        <f t="shared" ca="1" si="132"/>
        <v>1188</v>
      </c>
      <c r="T810" t="s">
        <v>11</v>
      </c>
      <c r="U810" t="str">
        <f t="shared" si="124"/>
        <v>&lt;person id="806" age="21"&gt; &lt;plan selected="yes"&gt;</v>
      </c>
      <c r="V810" t="str">
        <f t="shared" ca="1" si="125"/>
        <v>&lt;act type="h" x="731" y="1188" end_time="06:00:00" /&gt;</v>
      </c>
      <c r="W810" t="str">
        <f t="shared" si="126"/>
        <v>&lt;leg mode="car"&gt;&lt;/leg&gt;</v>
      </c>
      <c r="X810" t="str">
        <f t="shared" ca="1" si="127"/>
        <v>&lt;act type="w" x="762" y="2127" end_time="16:00:00" /&gt;</v>
      </c>
      <c r="Y810" t="str">
        <f t="shared" si="128"/>
        <v>&lt;leg mode="car"&gt;&lt;/leg&gt;</v>
      </c>
      <c r="Z810" t="str">
        <f t="shared" ca="1" si="129"/>
        <v>&lt;act type="h" x="731" y="1188" /&gt; &lt;/plan&gt; &lt;/person&gt;</v>
      </c>
    </row>
    <row r="811" spans="1:26" x14ac:dyDescent="0.25">
      <c r="A811">
        <v>11</v>
      </c>
      <c r="B811">
        <v>12</v>
      </c>
      <c r="D811">
        <v>807</v>
      </c>
      <c r="E811">
        <v>21</v>
      </c>
      <c r="F811" t="s">
        <v>37</v>
      </c>
      <c r="G811">
        <f ca="1">ROUND(INDEX(nodes!$B:$B,MATCH(A811,nodes!$A:$A,0))+RAND()*$B$1*2-$B$1,0)</f>
        <v>1040</v>
      </c>
      <c r="H811">
        <f ca="1">ROUND(INDEX(nodes!$C:$C,MATCH(A811,nodes!$A:$A,0))+RAND()*$B$1*2-$B$1,0)</f>
        <v>804</v>
      </c>
      <c r="I811" s="1">
        <v>0.25</v>
      </c>
      <c r="J811" t="s">
        <v>10</v>
      </c>
      <c r="K811" t="s">
        <v>38</v>
      </c>
      <c r="L811">
        <f ca="1">ROUND(INDEX(nodes!$B:$B,MATCH(B811,nodes!$A:$A,0))+RAND()*$B$1*2-$B$1,0)</f>
        <v>897</v>
      </c>
      <c r="M811">
        <f ca="1">ROUND(INDEX(nodes!$C:$C,MATCH(B811,nodes!$A:$A,0))+RAND()*$B$1*2-$B$1,0)</f>
        <v>1847</v>
      </c>
      <c r="N811" s="1">
        <v>0.66666666666666696</v>
      </c>
      <c r="O811" t="s">
        <v>10</v>
      </c>
      <c r="P811" t="str">
        <f t="shared" si="130"/>
        <v>h</v>
      </c>
      <c r="Q811">
        <f t="shared" ca="1" si="131"/>
        <v>1040</v>
      </c>
      <c r="R811">
        <f t="shared" ca="1" si="132"/>
        <v>804</v>
      </c>
      <c r="T811" t="s">
        <v>11</v>
      </c>
      <c r="U811" t="str">
        <f t="shared" si="124"/>
        <v>&lt;person id="807" age="21"&gt; &lt;plan selected="yes"&gt;</v>
      </c>
      <c r="V811" t="str">
        <f t="shared" ca="1" si="125"/>
        <v>&lt;act type="h" x="1040" y="804" end_time="06:00:00" /&gt;</v>
      </c>
      <c r="W811" t="str">
        <f t="shared" si="126"/>
        <v>&lt;leg mode="car"&gt;&lt;/leg&gt;</v>
      </c>
      <c r="X811" t="str">
        <f t="shared" ca="1" si="127"/>
        <v>&lt;act type="w" x="897" y="1847" end_time="16:00:00" /&gt;</v>
      </c>
      <c r="Y811" t="str">
        <f t="shared" si="128"/>
        <v>&lt;leg mode="car"&gt;&lt;/leg&gt;</v>
      </c>
      <c r="Z811" t="str">
        <f t="shared" ca="1" si="129"/>
        <v>&lt;act type="h" x="1040" y="804" /&gt; &lt;/plan&gt; &lt;/person&gt;</v>
      </c>
    </row>
    <row r="812" spans="1:26" x14ac:dyDescent="0.25">
      <c r="A812">
        <v>11</v>
      </c>
      <c r="B812">
        <v>12</v>
      </c>
      <c r="D812">
        <v>808</v>
      </c>
      <c r="E812">
        <v>21</v>
      </c>
      <c r="F812" t="s">
        <v>37</v>
      </c>
      <c r="G812">
        <f ca="1">ROUND(INDEX(nodes!$B:$B,MATCH(A812,nodes!$A:$A,0))+RAND()*$B$1*2-$B$1,0)</f>
        <v>1289</v>
      </c>
      <c r="H812">
        <f ca="1">ROUND(INDEX(nodes!$C:$C,MATCH(A812,nodes!$A:$A,0))+RAND()*$B$1*2-$B$1,0)</f>
        <v>1108</v>
      </c>
      <c r="I812" s="1">
        <v>0.25</v>
      </c>
      <c r="J812" t="s">
        <v>10</v>
      </c>
      <c r="K812" t="s">
        <v>38</v>
      </c>
      <c r="L812">
        <f ca="1">ROUND(INDEX(nodes!$B:$B,MATCH(B812,nodes!$A:$A,0))+RAND()*$B$1*2-$B$1,0)</f>
        <v>917</v>
      </c>
      <c r="M812">
        <f ca="1">ROUND(INDEX(nodes!$C:$C,MATCH(B812,nodes!$A:$A,0))+RAND()*$B$1*2-$B$1,0)</f>
        <v>2231</v>
      </c>
      <c r="N812" s="1">
        <v>0.66666666666666696</v>
      </c>
      <c r="O812" t="s">
        <v>10</v>
      </c>
      <c r="P812" t="str">
        <f t="shared" si="130"/>
        <v>h</v>
      </c>
      <c r="Q812">
        <f t="shared" ca="1" si="131"/>
        <v>1289</v>
      </c>
      <c r="R812">
        <f t="shared" ca="1" si="132"/>
        <v>1108</v>
      </c>
      <c r="T812" t="s">
        <v>11</v>
      </c>
      <c r="U812" t="str">
        <f t="shared" si="124"/>
        <v>&lt;person id="808" age="21"&gt; &lt;plan selected="yes"&gt;</v>
      </c>
      <c r="V812" t="str">
        <f t="shared" ca="1" si="125"/>
        <v>&lt;act type="h" x="1289" y="1108" end_time="06:00:00" /&gt;</v>
      </c>
      <c r="W812" t="str">
        <f t="shared" si="126"/>
        <v>&lt;leg mode="car"&gt;&lt;/leg&gt;</v>
      </c>
      <c r="X812" t="str">
        <f t="shared" ca="1" si="127"/>
        <v>&lt;act type="w" x="917" y="2231" end_time="16:00:00" /&gt;</v>
      </c>
      <c r="Y812" t="str">
        <f t="shared" si="128"/>
        <v>&lt;leg mode="car"&gt;&lt;/leg&gt;</v>
      </c>
      <c r="Z812" t="str">
        <f t="shared" ca="1" si="129"/>
        <v>&lt;act type="h" x="1289" y="1108" /&gt; &lt;/plan&gt; &lt;/person&gt;</v>
      </c>
    </row>
    <row r="813" spans="1:26" x14ac:dyDescent="0.25">
      <c r="A813">
        <v>11</v>
      </c>
      <c r="B813">
        <v>12</v>
      </c>
      <c r="D813">
        <v>809</v>
      </c>
      <c r="E813">
        <v>21</v>
      </c>
      <c r="F813" t="s">
        <v>37</v>
      </c>
      <c r="G813">
        <f ca="1">ROUND(INDEX(nodes!$B:$B,MATCH(A813,nodes!$A:$A,0))+RAND()*$B$1*2-$B$1,0)</f>
        <v>931</v>
      </c>
      <c r="H813">
        <f ca="1">ROUND(INDEX(nodes!$C:$C,MATCH(A813,nodes!$A:$A,0))+RAND()*$B$1*2-$B$1,0)</f>
        <v>1095</v>
      </c>
      <c r="I813" s="1">
        <v>0.25</v>
      </c>
      <c r="J813" t="s">
        <v>10</v>
      </c>
      <c r="K813" t="s">
        <v>38</v>
      </c>
      <c r="L813">
        <f ca="1">ROUND(INDEX(nodes!$B:$B,MATCH(B813,nodes!$A:$A,0))+RAND()*$B$1*2-$B$1,0)</f>
        <v>1221</v>
      </c>
      <c r="M813">
        <f ca="1">ROUND(INDEX(nodes!$C:$C,MATCH(B813,nodes!$A:$A,0))+RAND()*$B$1*2-$B$1,0)</f>
        <v>1860</v>
      </c>
      <c r="N813" s="1">
        <v>0.66666666666666696</v>
      </c>
      <c r="O813" t="s">
        <v>10</v>
      </c>
      <c r="P813" t="str">
        <f t="shared" si="130"/>
        <v>h</v>
      </c>
      <c r="Q813">
        <f t="shared" ca="1" si="131"/>
        <v>931</v>
      </c>
      <c r="R813">
        <f t="shared" ca="1" si="132"/>
        <v>1095</v>
      </c>
      <c r="T813" t="s">
        <v>11</v>
      </c>
      <c r="U813" t="str">
        <f t="shared" si="124"/>
        <v>&lt;person id="809" age="21"&gt; &lt;plan selected="yes"&gt;</v>
      </c>
      <c r="V813" t="str">
        <f t="shared" ca="1" si="125"/>
        <v>&lt;act type="h" x="931" y="1095" end_time="06:00:00" /&gt;</v>
      </c>
      <c r="W813" t="str">
        <f t="shared" si="126"/>
        <v>&lt;leg mode="car"&gt;&lt;/leg&gt;</v>
      </c>
      <c r="X813" t="str">
        <f t="shared" ca="1" si="127"/>
        <v>&lt;act type="w" x="1221" y="1860" end_time="16:00:00" /&gt;</v>
      </c>
      <c r="Y813" t="str">
        <f t="shared" si="128"/>
        <v>&lt;leg mode="car"&gt;&lt;/leg&gt;</v>
      </c>
      <c r="Z813" t="str">
        <f t="shared" ca="1" si="129"/>
        <v>&lt;act type="h" x="931" y="1095" /&gt; &lt;/plan&gt; &lt;/person&gt;</v>
      </c>
    </row>
    <row r="814" spans="1:26" x14ac:dyDescent="0.25">
      <c r="A814">
        <v>11</v>
      </c>
      <c r="B814">
        <v>12</v>
      </c>
      <c r="D814">
        <v>810</v>
      </c>
      <c r="E814">
        <v>21</v>
      </c>
      <c r="F814" t="s">
        <v>37</v>
      </c>
      <c r="G814">
        <f ca="1">ROUND(INDEX(nodes!$B:$B,MATCH(A814,nodes!$A:$A,0))+RAND()*$B$1*2-$B$1,0)</f>
        <v>898</v>
      </c>
      <c r="H814">
        <f ca="1">ROUND(INDEX(nodes!$C:$C,MATCH(A814,nodes!$A:$A,0))+RAND()*$B$1*2-$B$1,0)</f>
        <v>1270</v>
      </c>
      <c r="I814" s="1">
        <v>0.25</v>
      </c>
      <c r="J814" t="s">
        <v>10</v>
      </c>
      <c r="K814" t="s">
        <v>38</v>
      </c>
      <c r="L814">
        <f ca="1">ROUND(INDEX(nodes!$B:$B,MATCH(B814,nodes!$A:$A,0))+RAND()*$B$1*2-$B$1,0)</f>
        <v>791</v>
      </c>
      <c r="M814">
        <f ca="1">ROUND(INDEX(nodes!$C:$C,MATCH(B814,nodes!$A:$A,0))+RAND()*$B$1*2-$B$1,0)</f>
        <v>2030</v>
      </c>
      <c r="N814" s="1">
        <v>0.66666666666666696</v>
      </c>
      <c r="O814" t="s">
        <v>10</v>
      </c>
      <c r="P814" t="str">
        <f t="shared" si="130"/>
        <v>h</v>
      </c>
      <c r="Q814">
        <f t="shared" ca="1" si="131"/>
        <v>898</v>
      </c>
      <c r="R814">
        <f t="shared" ca="1" si="132"/>
        <v>1270</v>
      </c>
      <c r="T814" t="s">
        <v>11</v>
      </c>
      <c r="U814" t="str">
        <f t="shared" si="124"/>
        <v>&lt;person id="810" age="21"&gt; &lt;plan selected="yes"&gt;</v>
      </c>
      <c r="V814" t="str">
        <f t="shared" ca="1" si="125"/>
        <v>&lt;act type="h" x="898" y="1270" end_time="06:00:00" /&gt;</v>
      </c>
      <c r="W814" t="str">
        <f t="shared" si="126"/>
        <v>&lt;leg mode="car"&gt;&lt;/leg&gt;</v>
      </c>
      <c r="X814" t="str">
        <f t="shared" ca="1" si="127"/>
        <v>&lt;act type="w" x="791" y="2030" end_time="16:00:00" /&gt;</v>
      </c>
      <c r="Y814" t="str">
        <f t="shared" si="128"/>
        <v>&lt;leg mode="car"&gt;&lt;/leg&gt;</v>
      </c>
      <c r="Z814" t="str">
        <f t="shared" ca="1" si="129"/>
        <v>&lt;act type="h" x="898" y="1270" /&gt; &lt;/plan&gt; &lt;/person&gt;</v>
      </c>
    </row>
    <row r="815" spans="1:26" x14ac:dyDescent="0.25">
      <c r="A815">
        <v>11</v>
      </c>
      <c r="B815">
        <v>12</v>
      </c>
      <c r="D815">
        <v>811</v>
      </c>
      <c r="E815">
        <v>21</v>
      </c>
      <c r="F815" t="s">
        <v>37</v>
      </c>
      <c r="G815">
        <f ca="1">ROUND(INDEX(nodes!$B:$B,MATCH(A815,nodes!$A:$A,0))+RAND()*$B$1*2-$B$1,0)</f>
        <v>916</v>
      </c>
      <c r="H815">
        <f ca="1">ROUND(INDEX(nodes!$C:$C,MATCH(A815,nodes!$A:$A,0))+RAND()*$B$1*2-$B$1,0)</f>
        <v>774</v>
      </c>
      <c r="I815" s="1">
        <v>0.25</v>
      </c>
      <c r="J815" t="s">
        <v>10</v>
      </c>
      <c r="K815" t="s">
        <v>38</v>
      </c>
      <c r="L815">
        <f ca="1">ROUND(INDEX(nodes!$B:$B,MATCH(B815,nodes!$A:$A,0))+RAND()*$B$1*2-$B$1,0)</f>
        <v>1102</v>
      </c>
      <c r="M815">
        <f ca="1">ROUND(INDEX(nodes!$C:$C,MATCH(B815,nodes!$A:$A,0))+RAND()*$B$1*2-$B$1,0)</f>
        <v>2025</v>
      </c>
      <c r="N815" s="1">
        <v>0.66666666666666696</v>
      </c>
      <c r="O815" t="s">
        <v>10</v>
      </c>
      <c r="P815" t="str">
        <f t="shared" si="130"/>
        <v>h</v>
      </c>
      <c r="Q815">
        <f t="shared" ca="1" si="131"/>
        <v>916</v>
      </c>
      <c r="R815">
        <f t="shared" ca="1" si="132"/>
        <v>774</v>
      </c>
      <c r="T815" t="s">
        <v>11</v>
      </c>
      <c r="U815" t="str">
        <f t="shared" si="124"/>
        <v>&lt;person id="811" age="21"&gt; &lt;plan selected="yes"&gt;</v>
      </c>
      <c r="V815" t="str">
        <f t="shared" ca="1" si="125"/>
        <v>&lt;act type="h" x="916" y="774" end_time="06:00:00" /&gt;</v>
      </c>
      <c r="W815" t="str">
        <f t="shared" si="126"/>
        <v>&lt;leg mode="car"&gt;&lt;/leg&gt;</v>
      </c>
      <c r="X815" t="str">
        <f t="shared" ca="1" si="127"/>
        <v>&lt;act type="w" x="1102" y="2025" end_time="16:00:00" /&gt;</v>
      </c>
      <c r="Y815" t="str">
        <f t="shared" si="128"/>
        <v>&lt;leg mode="car"&gt;&lt;/leg&gt;</v>
      </c>
      <c r="Z815" t="str">
        <f t="shared" ca="1" si="129"/>
        <v>&lt;act type="h" x="916" y="774" /&gt; &lt;/plan&gt; &lt;/person&gt;</v>
      </c>
    </row>
    <row r="816" spans="1:26" x14ac:dyDescent="0.25">
      <c r="A816">
        <v>11</v>
      </c>
      <c r="B816">
        <v>12</v>
      </c>
      <c r="D816">
        <v>812</v>
      </c>
      <c r="E816">
        <v>21</v>
      </c>
      <c r="F816" t="s">
        <v>37</v>
      </c>
      <c r="G816">
        <f ca="1">ROUND(INDEX(nodes!$B:$B,MATCH(A816,nodes!$A:$A,0))+RAND()*$B$1*2-$B$1,0)</f>
        <v>839</v>
      </c>
      <c r="H816">
        <f ca="1">ROUND(INDEX(nodes!$C:$C,MATCH(A816,nodes!$A:$A,0))+RAND()*$B$1*2-$B$1,0)</f>
        <v>874</v>
      </c>
      <c r="I816" s="1">
        <v>0.25</v>
      </c>
      <c r="J816" t="s">
        <v>10</v>
      </c>
      <c r="K816" t="s">
        <v>38</v>
      </c>
      <c r="L816">
        <f ca="1">ROUND(INDEX(nodes!$B:$B,MATCH(B816,nodes!$A:$A,0))+RAND()*$B$1*2-$B$1,0)</f>
        <v>976</v>
      </c>
      <c r="M816">
        <f ca="1">ROUND(INDEX(nodes!$C:$C,MATCH(B816,nodes!$A:$A,0))+RAND()*$B$1*2-$B$1,0)</f>
        <v>2295</v>
      </c>
      <c r="N816" s="1">
        <v>0.66666666666666696</v>
      </c>
      <c r="O816" t="s">
        <v>10</v>
      </c>
      <c r="P816" t="str">
        <f t="shared" si="130"/>
        <v>h</v>
      </c>
      <c r="Q816">
        <f t="shared" ca="1" si="131"/>
        <v>839</v>
      </c>
      <c r="R816">
        <f t="shared" ca="1" si="132"/>
        <v>874</v>
      </c>
      <c r="T816" t="s">
        <v>11</v>
      </c>
      <c r="U816" t="str">
        <f t="shared" si="124"/>
        <v>&lt;person id="812" age="21"&gt; &lt;plan selected="yes"&gt;</v>
      </c>
      <c r="V816" t="str">
        <f t="shared" ca="1" si="125"/>
        <v>&lt;act type="h" x="839" y="874" end_time="06:00:00" /&gt;</v>
      </c>
      <c r="W816" t="str">
        <f t="shared" si="126"/>
        <v>&lt;leg mode="car"&gt;&lt;/leg&gt;</v>
      </c>
      <c r="X816" t="str">
        <f t="shared" ca="1" si="127"/>
        <v>&lt;act type="w" x="976" y="2295" end_time="16:00:00" /&gt;</v>
      </c>
      <c r="Y816" t="str">
        <f t="shared" si="128"/>
        <v>&lt;leg mode="car"&gt;&lt;/leg&gt;</v>
      </c>
      <c r="Z816" t="str">
        <f t="shared" ca="1" si="129"/>
        <v>&lt;act type="h" x="839" y="874" /&gt; &lt;/plan&gt; &lt;/person&gt;</v>
      </c>
    </row>
    <row r="817" spans="1:26" x14ac:dyDescent="0.25">
      <c r="A817">
        <v>11</v>
      </c>
      <c r="B817">
        <v>12</v>
      </c>
      <c r="D817">
        <v>813</v>
      </c>
      <c r="E817">
        <v>21</v>
      </c>
      <c r="F817" t="s">
        <v>37</v>
      </c>
      <c r="G817">
        <f ca="1">ROUND(INDEX(nodes!$B:$B,MATCH(A817,nodes!$A:$A,0))+RAND()*$B$1*2-$B$1,0)</f>
        <v>715</v>
      </c>
      <c r="H817">
        <f ca="1">ROUND(INDEX(nodes!$C:$C,MATCH(A817,nodes!$A:$A,0))+RAND()*$B$1*2-$B$1,0)</f>
        <v>943</v>
      </c>
      <c r="I817" s="1">
        <v>0.25</v>
      </c>
      <c r="J817" t="s">
        <v>10</v>
      </c>
      <c r="K817" t="s">
        <v>38</v>
      </c>
      <c r="L817">
        <f ca="1">ROUND(INDEX(nodes!$B:$B,MATCH(B817,nodes!$A:$A,0))+RAND()*$B$1*2-$B$1,0)</f>
        <v>1059</v>
      </c>
      <c r="M817">
        <f ca="1">ROUND(INDEX(nodes!$C:$C,MATCH(B817,nodes!$A:$A,0))+RAND()*$B$1*2-$B$1,0)</f>
        <v>2104</v>
      </c>
      <c r="N817" s="1">
        <v>0.66666666666666696</v>
      </c>
      <c r="O817" t="s">
        <v>10</v>
      </c>
      <c r="P817" t="str">
        <f t="shared" si="130"/>
        <v>h</v>
      </c>
      <c r="Q817">
        <f t="shared" ca="1" si="131"/>
        <v>715</v>
      </c>
      <c r="R817">
        <f t="shared" ca="1" si="132"/>
        <v>943</v>
      </c>
      <c r="T817" t="s">
        <v>11</v>
      </c>
      <c r="U817" t="str">
        <f t="shared" si="124"/>
        <v>&lt;person id="813" age="21"&gt; &lt;plan selected="yes"&gt;</v>
      </c>
      <c r="V817" t="str">
        <f t="shared" ca="1" si="125"/>
        <v>&lt;act type="h" x="715" y="943" end_time="06:00:00" /&gt;</v>
      </c>
      <c r="W817" t="str">
        <f t="shared" si="126"/>
        <v>&lt;leg mode="car"&gt;&lt;/leg&gt;</v>
      </c>
      <c r="X817" t="str">
        <f t="shared" ca="1" si="127"/>
        <v>&lt;act type="w" x="1059" y="2104" end_time="16:00:00" /&gt;</v>
      </c>
      <c r="Y817" t="str">
        <f t="shared" si="128"/>
        <v>&lt;leg mode="car"&gt;&lt;/leg&gt;</v>
      </c>
      <c r="Z817" t="str">
        <f t="shared" ca="1" si="129"/>
        <v>&lt;act type="h" x="715" y="943" /&gt; &lt;/plan&gt; &lt;/person&gt;</v>
      </c>
    </row>
    <row r="818" spans="1:26" x14ac:dyDescent="0.25">
      <c r="A818">
        <v>11</v>
      </c>
      <c r="B818">
        <v>12</v>
      </c>
      <c r="D818">
        <v>814</v>
      </c>
      <c r="E818">
        <v>21</v>
      </c>
      <c r="F818" t="s">
        <v>37</v>
      </c>
      <c r="G818">
        <f ca="1">ROUND(INDEX(nodes!$B:$B,MATCH(A818,nodes!$A:$A,0))+RAND()*$B$1*2-$B$1,0)</f>
        <v>1022</v>
      </c>
      <c r="H818">
        <f ca="1">ROUND(INDEX(nodes!$C:$C,MATCH(A818,nodes!$A:$A,0))+RAND()*$B$1*2-$B$1,0)</f>
        <v>706</v>
      </c>
      <c r="I818" s="1">
        <v>0.25</v>
      </c>
      <c r="J818" t="s">
        <v>10</v>
      </c>
      <c r="K818" t="s">
        <v>38</v>
      </c>
      <c r="L818">
        <f ca="1">ROUND(INDEX(nodes!$B:$B,MATCH(B818,nodes!$A:$A,0))+RAND()*$B$1*2-$B$1,0)</f>
        <v>1233</v>
      </c>
      <c r="M818">
        <f ca="1">ROUND(INDEX(nodes!$C:$C,MATCH(B818,nodes!$A:$A,0))+RAND()*$B$1*2-$B$1,0)</f>
        <v>2253</v>
      </c>
      <c r="N818" s="1">
        <v>0.66666666666666696</v>
      </c>
      <c r="O818" t="s">
        <v>10</v>
      </c>
      <c r="P818" t="str">
        <f t="shared" si="130"/>
        <v>h</v>
      </c>
      <c r="Q818">
        <f t="shared" ca="1" si="131"/>
        <v>1022</v>
      </c>
      <c r="R818">
        <f t="shared" ca="1" si="132"/>
        <v>706</v>
      </c>
      <c r="T818" t="s">
        <v>11</v>
      </c>
      <c r="U818" t="str">
        <f t="shared" si="124"/>
        <v>&lt;person id="814" age="21"&gt; &lt;plan selected="yes"&gt;</v>
      </c>
      <c r="V818" t="str">
        <f t="shared" ca="1" si="125"/>
        <v>&lt;act type="h" x="1022" y="706" end_time="06:00:00" /&gt;</v>
      </c>
      <c r="W818" t="str">
        <f t="shared" si="126"/>
        <v>&lt;leg mode="car"&gt;&lt;/leg&gt;</v>
      </c>
      <c r="X818" t="str">
        <f t="shared" ca="1" si="127"/>
        <v>&lt;act type="w" x="1233" y="2253" end_time="16:00:00" /&gt;</v>
      </c>
      <c r="Y818" t="str">
        <f t="shared" si="128"/>
        <v>&lt;leg mode="car"&gt;&lt;/leg&gt;</v>
      </c>
      <c r="Z818" t="str">
        <f t="shared" ca="1" si="129"/>
        <v>&lt;act type="h" x="1022" y="706" /&gt; &lt;/plan&gt; &lt;/person&gt;</v>
      </c>
    </row>
    <row r="819" spans="1:26" x14ac:dyDescent="0.25">
      <c r="A819">
        <v>11</v>
      </c>
      <c r="B819">
        <v>12</v>
      </c>
      <c r="D819">
        <v>815</v>
      </c>
      <c r="E819">
        <v>21</v>
      </c>
      <c r="F819" t="s">
        <v>37</v>
      </c>
      <c r="G819">
        <f ca="1">ROUND(INDEX(nodes!$B:$B,MATCH(A819,nodes!$A:$A,0))+RAND()*$B$1*2-$B$1,0)</f>
        <v>975</v>
      </c>
      <c r="H819">
        <f ca="1">ROUND(INDEX(nodes!$C:$C,MATCH(A819,nodes!$A:$A,0))+RAND()*$B$1*2-$B$1,0)</f>
        <v>780</v>
      </c>
      <c r="I819" s="1">
        <v>0.25</v>
      </c>
      <c r="J819" t="s">
        <v>10</v>
      </c>
      <c r="K819" t="s">
        <v>38</v>
      </c>
      <c r="L819">
        <f ca="1">ROUND(INDEX(nodes!$B:$B,MATCH(B819,nodes!$A:$A,0))+RAND()*$B$1*2-$B$1,0)</f>
        <v>1265</v>
      </c>
      <c r="M819">
        <f ca="1">ROUND(INDEX(nodes!$C:$C,MATCH(B819,nodes!$A:$A,0))+RAND()*$B$1*2-$B$1,0)</f>
        <v>2036</v>
      </c>
      <c r="N819" s="1">
        <v>0.66666666666666696</v>
      </c>
      <c r="O819" t="s">
        <v>10</v>
      </c>
      <c r="P819" t="str">
        <f t="shared" si="130"/>
        <v>h</v>
      </c>
      <c r="Q819">
        <f t="shared" ca="1" si="131"/>
        <v>975</v>
      </c>
      <c r="R819">
        <f t="shared" ca="1" si="132"/>
        <v>780</v>
      </c>
      <c r="T819" t="s">
        <v>11</v>
      </c>
      <c r="U819" t="str">
        <f t="shared" si="124"/>
        <v>&lt;person id="815" age="21"&gt; &lt;plan selected="yes"&gt;</v>
      </c>
      <c r="V819" t="str">
        <f t="shared" ca="1" si="125"/>
        <v>&lt;act type="h" x="975" y="780" end_time="06:00:00" /&gt;</v>
      </c>
      <c r="W819" t="str">
        <f t="shared" si="126"/>
        <v>&lt;leg mode="car"&gt;&lt;/leg&gt;</v>
      </c>
      <c r="X819" t="str">
        <f t="shared" ca="1" si="127"/>
        <v>&lt;act type="w" x="1265" y="2036" end_time="16:00:00" /&gt;</v>
      </c>
      <c r="Y819" t="str">
        <f t="shared" si="128"/>
        <v>&lt;leg mode="car"&gt;&lt;/leg&gt;</v>
      </c>
      <c r="Z819" t="str">
        <f t="shared" ca="1" si="129"/>
        <v>&lt;act type="h" x="975" y="780" /&gt; &lt;/plan&gt; &lt;/person&gt;</v>
      </c>
    </row>
    <row r="820" spans="1:26" x14ac:dyDescent="0.25">
      <c r="A820">
        <v>11</v>
      </c>
      <c r="B820">
        <v>12</v>
      </c>
      <c r="D820">
        <v>816</v>
      </c>
      <c r="E820">
        <v>21</v>
      </c>
      <c r="F820" t="s">
        <v>37</v>
      </c>
      <c r="G820">
        <f ca="1">ROUND(INDEX(nodes!$B:$B,MATCH(A820,nodes!$A:$A,0))+RAND()*$B$1*2-$B$1,0)</f>
        <v>1099</v>
      </c>
      <c r="H820">
        <f ca="1">ROUND(INDEX(nodes!$C:$C,MATCH(A820,nodes!$A:$A,0))+RAND()*$B$1*2-$B$1,0)</f>
        <v>710</v>
      </c>
      <c r="I820" s="1">
        <v>0.25</v>
      </c>
      <c r="J820" t="s">
        <v>10</v>
      </c>
      <c r="K820" t="s">
        <v>38</v>
      </c>
      <c r="L820">
        <f ca="1">ROUND(INDEX(nodes!$B:$B,MATCH(B820,nodes!$A:$A,0))+RAND()*$B$1*2-$B$1,0)</f>
        <v>1290</v>
      </c>
      <c r="M820">
        <f ca="1">ROUND(INDEX(nodes!$C:$C,MATCH(B820,nodes!$A:$A,0))+RAND()*$B$1*2-$B$1,0)</f>
        <v>2234</v>
      </c>
      <c r="N820" s="1">
        <v>0.66666666666666696</v>
      </c>
      <c r="O820" t="s">
        <v>10</v>
      </c>
      <c r="P820" t="str">
        <f t="shared" si="130"/>
        <v>h</v>
      </c>
      <c r="Q820">
        <f t="shared" ca="1" si="131"/>
        <v>1099</v>
      </c>
      <c r="R820">
        <f t="shared" ca="1" si="132"/>
        <v>710</v>
      </c>
      <c r="T820" t="s">
        <v>11</v>
      </c>
      <c r="U820" t="str">
        <f t="shared" si="124"/>
        <v>&lt;person id="816" age="21"&gt; &lt;plan selected="yes"&gt;</v>
      </c>
      <c r="V820" t="str">
        <f t="shared" ca="1" si="125"/>
        <v>&lt;act type="h" x="1099" y="710" end_time="06:00:00" /&gt;</v>
      </c>
      <c r="W820" t="str">
        <f t="shared" si="126"/>
        <v>&lt;leg mode="car"&gt;&lt;/leg&gt;</v>
      </c>
      <c r="X820" t="str">
        <f t="shared" ca="1" si="127"/>
        <v>&lt;act type="w" x="1290" y="2234" end_time="16:00:00" /&gt;</v>
      </c>
      <c r="Y820" t="str">
        <f t="shared" si="128"/>
        <v>&lt;leg mode="car"&gt;&lt;/leg&gt;</v>
      </c>
      <c r="Z820" t="str">
        <f t="shared" ca="1" si="129"/>
        <v>&lt;act type="h" x="1099" y="710" /&gt; &lt;/plan&gt; &lt;/person&gt;</v>
      </c>
    </row>
    <row r="821" spans="1:26" x14ac:dyDescent="0.25">
      <c r="A821">
        <v>11</v>
      </c>
      <c r="B821">
        <v>12</v>
      </c>
      <c r="D821">
        <v>817</v>
      </c>
      <c r="E821">
        <v>21</v>
      </c>
      <c r="F821" t="s">
        <v>37</v>
      </c>
      <c r="G821">
        <f ca="1">ROUND(INDEX(nodes!$B:$B,MATCH(A821,nodes!$A:$A,0))+RAND()*$B$1*2-$B$1,0)</f>
        <v>1219</v>
      </c>
      <c r="H821">
        <f ca="1">ROUND(INDEX(nodes!$C:$C,MATCH(A821,nodes!$A:$A,0))+RAND()*$B$1*2-$B$1,0)</f>
        <v>1225</v>
      </c>
      <c r="I821" s="1">
        <v>0.25</v>
      </c>
      <c r="J821" t="s">
        <v>10</v>
      </c>
      <c r="K821" t="s">
        <v>38</v>
      </c>
      <c r="L821">
        <f ca="1">ROUND(INDEX(nodes!$B:$B,MATCH(B821,nodes!$A:$A,0))+RAND()*$B$1*2-$B$1,0)</f>
        <v>996</v>
      </c>
      <c r="M821">
        <f ca="1">ROUND(INDEX(nodes!$C:$C,MATCH(B821,nodes!$A:$A,0))+RAND()*$B$1*2-$B$1,0)</f>
        <v>2229</v>
      </c>
      <c r="N821" s="1">
        <v>0.66666666666666696</v>
      </c>
      <c r="O821" t="s">
        <v>10</v>
      </c>
      <c r="P821" t="str">
        <f t="shared" si="130"/>
        <v>h</v>
      </c>
      <c r="Q821">
        <f t="shared" ca="1" si="131"/>
        <v>1219</v>
      </c>
      <c r="R821">
        <f t="shared" ca="1" si="132"/>
        <v>1225</v>
      </c>
      <c r="T821" t="s">
        <v>11</v>
      </c>
      <c r="U821" t="str">
        <f t="shared" si="124"/>
        <v>&lt;person id="817" age="21"&gt; &lt;plan selected="yes"&gt;</v>
      </c>
      <c r="V821" t="str">
        <f t="shared" ca="1" si="125"/>
        <v>&lt;act type="h" x="1219" y="1225" end_time="06:00:00" /&gt;</v>
      </c>
      <c r="W821" t="str">
        <f t="shared" si="126"/>
        <v>&lt;leg mode="car"&gt;&lt;/leg&gt;</v>
      </c>
      <c r="X821" t="str">
        <f t="shared" ca="1" si="127"/>
        <v>&lt;act type="w" x="996" y="2229" end_time="16:00:00" /&gt;</v>
      </c>
      <c r="Y821" t="str">
        <f t="shared" si="128"/>
        <v>&lt;leg mode="car"&gt;&lt;/leg&gt;</v>
      </c>
      <c r="Z821" t="str">
        <f t="shared" ca="1" si="129"/>
        <v>&lt;act type="h" x="1219" y="1225" /&gt; &lt;/plan&gt; &lt;/person&gt;</v>
      </c>
    </row>
    <row r="822" spans="1:26" x14ac:dyDescent="0.25">
      <c r="A822">
        <v>11</v>
      </c>
      <c r="B822">
        <v>12</v>
      </c>
      <c r="D822">
        <v>818</v>
      </c>
      <c r="E822">
        <v>21</v>
      </c>
      <c r="F822" t="s">
        <v>37</v>
      </c>
      <c r="G822">
        <f ca="1">ROUND(INDEX(nodes!$B:$B,MATCH(A822,nodes!$A:$A,0))+RAND()*$B$1*2-$B$1,0)</f>
        <v>758</v>
      </c>
      <c r="H822">
        <f ca="1">ROUND(INDEX(nodes!$C:$C,MATCH(A822,nodes!$A:$A,0))+RAND()*$B$1*2-$B$1,0)</f>
        <v>830</v>
      </c>
      <c r="I822" s="1">
        <v>0.25</v>
      </c>
      <c r="J822" t="s">
        <v>10</v>
      </c>
      <c r="K822" t="s">
        <v>38</v>
      </c>
      <c r="L822">
        <f ca="1">ROUND(INDEX(nodes!$B:$B,MATCH(B822,nodes!$A:$A,0))+RAND()*$B$1*2-$B$1,0)</f>
        <v>763</v>
      </c>
      <c r="M822">
        <f ca="1">ROUND(INDEX(nodes!$C:$C,MATCH(B822,nodes!$A:$A,0))+RAND()*$B$1*2-$B$1,0)</f>
        <v>1913</v>
      </c>
      <c r="N822" s="1">
        <v>0.66666666666666696</v>
      </c>
      <c r="O822" t="s">
        <v>10</v>
      </c>
      <c r="P822" t="str">
        <f t="shared" si="130"/>
        <v>h</v>
      </c>
      <c r="Q822">
        <f t="shared" ca="1" si="131"/>
        <v>758</v>
      </c>
      <c r="R822">
        <f t="shared" ca="1" si="132"/>
        <v>830</v>
      </c>
      <c r="T822" t="s">
        <v>11</v>
      </c>
      <c r="U822" t="str">
        <f t="shared" si="124"/>
        <v>&lt;person id="818" age="21"&gt; &lt;plan selected="yes"&gt;</v>
      </c>
      <c r="V822" t="str">
        <f t="shared" ca="1" si="125"/>
        <v>&lt;act type="h" x="758" y="830" end_time="06:00:00" /&gt;</v>
      </c>
      <c r="W822" t="str">
        <f t="shared" si="126"/>
        <v>&lt;leg mode="car"&gt;&lt;/leg&gt;</v>
      </c>
      <c r="X822" t="str">
        <f t="shared" ca="1" si="127"/>
        <v>&lt;act type="w" x="763" y="1913" end_time="16:00:00" /&gt;</v>
      </c>
      <c r="Y822" t="str">
        <f t="shared" si="128"/>
        <v>&lt;leg mode="car"&gt;&lt;/leg&gt;</v>
      </c>
      <c r="Z822" t="str">
        <f t="shared" ca="1" si="129"/>
        <v>&lt;act type="h" x="758" y="830" /&gt; &lt;/plan&gt; &lt;/person&gt;</v>
      </c>
    </row>
    <row r="823" spans="1:26" x14ac:dyDescent="0.25">
      <c r="A823">
        <v>11</v>
      </c>
      <c r="B823">
        <v>12</v>
      </c>
      <c r="D823">
        <v>819</v>
      </c>
      <c r="E823">
        <v>21</v>
      </c>
      <c r="F823" t="s">
        <v>37</v>
      </c>
      <c r="G823">
        <f ca="1">ROUND(INDEX(nodes!$B:$B,MATCH(A823,nodes!$A:$A,0))+RAND()*$B$1*2-$B$1,0)</f>
        <v>991</v>
      </c>
      <c r="H823">
        <f ca="1">ROUND(INDEX(nodes!$C:$C,MATCH(A823,nodes!$A:$A,0))+RAND()*$B$1*2-$B$1,0)</f>
        <v>770</v>
      </c>
      <c r="I823" s="1">
        <v>0.25</v>
      </c>
      <c r="J823" t="s">
        <v>10</v>
      </c>
      <c r="K823" t="s">
        <v>38</v>
      </c>
      <c r="L823">
        <f ca="1">ROUND(INDEX(nodes!$B:$B,MATCH(B823,nodes!$A:$A,0))+RAND()*$B$1*2-$B$1,0)</f>
        <v>1131</v>
      </c>
      <c r="M823">
        <f ca="1">ROUND(INDEX(nodes!$C:$C,MATCH(B823,nodes!$A:$A,0))+RAND()*$B$1*2-$B$1,0)</f>
        <v>1744</v>
      </c>
      <c r="N823" s="1">
        <v>0.66666666666666696</v>
      </c>
      <c r="O823" t="s">
        <v>10</v>
      </c>
      <c r="P823" t="str">
        <f t="shared" si="130"/>
        <v>h</v>
      </c>
      <c r="Q823">
        <f t="shared" ca="1" si="131"/>
        <v>991</v>
      </c>
      <c r="R823">
        <f t="shared" ca="1" si="132"/>
        <v>770</v>
      </c>
      <c r="T823" t="s">
        <v>11</v>
      </c>
      <c r="U823" t="str">
        <f t="shared" si="124"/>
        <v>&lt;person id="819" age="21"&gt; &lt;plan selected="yes"&gt;</v>
      </c>
      <c r="V823" t="str">
        <f t="shared" ca="1" si="125"/>
        <v>&lt;act type="h" x="991" y="770" end_time="06:00:00" /&gt;</v>
      </c>
      <c r="W823" t="str">
        <f t="shared" si="126"/>
        <v>&lt;leg mode="car"&gt;&lt;/leg&gt;</v>
      </c>
      <c r="X823" t="str">
        <f t="shared" ca="1" si="127"/>
        <v>&lt;act type="w" x="1131" y="1744" end_time="16:00:00" /&gt;</v>
      </c>
      <c r="Y823" t="str">
        <f t="shared" si="128"/>
        <v>&lt;leg mode="car"&gt;&lt;/leg&gt;</v>
      </c>
      <c r="Z823" t="str">
        <f t="shared" ca="1" si="129"/>
        <v>&lt;act type="h" x="991" y="770" /&gt; &lt;/plan&gt; &lt;/person&gt;</v>
      </c>
    </row>
    <row r="824" spans="1:26" x14ac:dyDescent="0.25">
      <c r="A824">
        <v>11</v>
      </c>
      <c r="B824">
        <v>12</v>
      </c>
      <c r="D824">
        <v>820</v>
      </c>
      <c r="E824">
        <v>21</v>
      </c>
      <c r="F824" t="s">
        <v>37</v>
      </c>
      <c r="G824">
        <f ca="1">ROUND(INDEX(nodes!$B:$B,MATCH(A824,nodes!$A:$A,0))+RAND()*$B$1*2-$B$1,0)</f>
        <v>1078</v>
      </c>
      <c r="H824">
        <f ca="1">ROUND(INDEX(nodes!$C:$C,MATCH(A824,nodes!$A:$A,0))+RAND()*$B$1*2-$B$1,0)</f>
        <v>858</v>
      </c>
      <c r="I824" s="1">
        <v>0.25</v>
      </c>
      <c r="J824" t="s">
        <v>10</v>
      </c>
      <c r="K824" t="s">
        <v>38</v>
      </c>
      <c r="L824">
        <f ca="1">ROUND(INDEX(nodes!$B:$B,MATCH(B824,nodes!$A:$A,0))+RAND()*$B$1*2-$B$1,0)</f>
        <v>825</v>
      </c>
      <c r="M824">
        <f ca="1">ROUND(INDEX(nodes!$C:$C,MATCH(B824,nodes!$A:$A,0))+RAND()*$B$1*2-$B$1,0)</f>
        <v>2299</v>
      </c>
      <c r="N824" s="1">
        <v>0.66666666666666696</v>
      </c>
      <c r="O824" t="s">
        <v>10</v>
      </c>
      <c r="P824" t="str">
        <f t="shared" si="130"/>
        <v>h</v>
      </c>
      <c r="Q824">
        <f t="shared" ca="1" si="131"/>
        <v>1078</v>
      </c>
      <c r="R824">
        <f t="shared" ca="1" si="132"/>
        <v>858</v>
      </c>
      <c r="T824" t="s">
        <v>11</v>
      </c>
      <c r="U824" t="str">
        <f t="shared" si="124"/>
        <v>&lt;person id="820" age="21"&gt; &lt;plan selected="yes"&gt;</v>
      </c>
      <c r="V824" t="str">
        <f t="shared" ca="1" si="125"/>
        <v>&lt;act type="h" x="1078" y="858" end_time="06:00:00" /&gt;</v>
      </c>
      <c r="W824" t="str">
        <f t="shared" si="126"/>
        <v>&lt;leg mode="car"&gt;&lt;/leg&gt;</v>
      </c>
      <c r="X824" t="str">
        <f t="shared" ca="1" si="127"/>
        <v>&lt;act type="w" x="825" y="2299" end_time="16:00:00" /&gt;</v>
      </c>
      <c r="Y824" t="str">
        <f t="shared" si="128"/>
        <v>&lt;leg mode="car"&gt;&lt;/leg&gt;</v>
      </c>
      <c r="Z824" t="str">
        <f t="shared" ca="1" si="129"/>
        <v>&lt;act type="h" x="1078" y="858" /&gt; &lt;/plan&gt; &lt;/person&gt;</v>
      </c>
    </row>
    <row r="825" spans="1:26" x14ac:dyDescent="0.25">
      <c r="A825">
        <v>11</v>
      </c>
      <c r="B825">
        <v>12</v>
      </c>
      <c r="D825">
        <v>821</v>
      </c>
      <c r="E825">
        <v>21</v>
      </c>
      <c r="F825" t="s">
        <v>37</v>
      </c>
      <c r="G825">
        <f ca="1">ROUND(INDEX(nodes!$B:$B,MATCH(A825,nodes!$A:$A,0))+RAND()*$B$1*2-$B$1,0)</f>
        <v>1109</v>
      </c>
      <c r="H825">
        <f ca="1">ROUND(INDEX(nodes!$C:$C,MATCH(A825,nodes!$A:$A,0))+RAND()*$B$1*2-$B$1,0)</f>
        <v>1126</v>
      </c>
      <c r="I825" s="1">
        <v>0.25</v>
      </c>
      <c r="J825" t="s">
        <v>10</v>
      </c>
      <c r="K825" t="s">
        <v>38</v>
      </c>
      <c r="L825">
        <f ca="1">ROUND(INDEX(nodes!$B:$B,MATCH(B825,nodes!$A:$A,0))+RAND()*$B$1*2-$B$1,0)</f>
        <v>752</v>
      </c>
      <c r="M825">
        <f ca="1">ROUND(INDEX(nodes!$C:$C,MATCH(B825,nodes!$A:$A,0))+RAND()*$B$1*2-$B$1,0)</f>
        <v>1790</v>
      </c>
      <c r="N825" s="1">
        <v>0.66666666666666696</v>
      </c>
      <c r="O825" t="s">
        <v>10</v>
      </c>
      <c r="P825" t="str">
        <f t="shared" si="130"/>
        <v>h</v>
      </c>
      <c r="Q825">
        <f t="shared" ca="1" si="131"/>
        <v>1109</v>
      </c>
      <c r="R825">
        <f t="shared" ca="1" si="132"/>
        <v>1126</v>
      </c>
      <c r="T825" t="s">
        <v>11</v>
      </c>
      <c r="U825" t="str">
        <f t="shared" si="124"/>
        <v>&lt;person id="821" age="21"&gt; &lt;plan selected="yes"&gt;</v>
      </c>
      <c r="V825" t="str">
        <f t="shared" ca="1" si="125"/>
        <v>&lt;act type="h" x="1109" y="1126" end_time="06:00:00" /&gt;</v>
      </c>
      <c r="W825" t="str">
        <f t="shared" si="126"/>
        <v>&lt;leg mode="car"&gt;&lt;/leg&gt;</v>
      </c>
      <c r="X825" t="str">
        <f t="shared" ca="1" si="127"/>
        <v>&lt;act type="w" x="752" y="1790" end_time="16:00:00" /&gt;</v>
      </c>
      <c r="Y825" t="str">
        <f t="shared" si="128"/>
        <v>&lt;leg mode="car"&gt;&lt;/leg&gt;</v>
      </c>
      <c r="Z825" t="str">
        <f t="shared" ca="1" si="129"/>
        <v>&lt;act type="h" x="1109" y="1126" /&gt; &lt;/plan&gt; &lt;/person&gt;</v>
      </c>
    </row>
    <row r="826" spans="1:26" x14ac:dyDescent="0.25">
      <c r="A826">
        <v>11</v>
      </c>
      <c r="B826">
        <v>12</v>
      </c>
      <c r="D826">
        <v>822</v>
      </c>
      <c r="E826">
        <v>21</v>
      </c>
      <c r="F826" t="s">
        <v>37</v>
      </c>
      <c r="G826">
        <f ca="1">ROUND(INDEX(nodes!$B:$B,MATCH(A826,nodes!$A:$A,0))+RAND()*$B$1*2-$B$1,0)</f>
        <v>746</v>
      </c>
      <c r="H826">
        <f ca="1">ROUND(INDEX(nodes!$C:$C,MATCH(A826,nodes!$A:$A,0))+RAND()*$B$1*2-$B$1,0)</f>
        <v>770</v>
      </c>
      <c r="I826" s="1">
        <v>0.25</v>
      </c>
      <c r="J826" t="s">
        <v>10</v>
      </c>
      <c r="K826" t="s">
        <v>38</v>
      </c>
      <c r="L826">
        <f ca="1">ROUND(INDEX(nodes!$B:$B,MATCH(B826,nodes!$A:$A,0))+RAND()*$B$1*2-$B$1,0)</f>
        <v>1275</v>
      </c>
      <c r="M826">
        <f ca="1">ROUND(INDEX(nodes!$C:$C,MATCH(B826,nodes!$A:$A,0))+RAND()*$B$1*2-$B$1,0)</f>
        <v>2237</v>
      </c>
      <c r="N826" s="1">
        <v>0.66666666666666696</v>
      </c>
      <c r="O826" t="s">
        <v>10</v>
      </c>
      <c r="P826" t="str">
        <f t="shared" si="130"/>
        <v>h</v>
      </c>
      <c r="Q826">
        <f t="shared" ca="1" si="131"/>
        <v>746</v>
      </c>
      <c r="R826">
        <f t="shared" ca="1" si="132"/>
        <v>770</v>
      </c>
      <c r="T826" t="s">
        <v>11</v>
      </c>
      <c r="U826" t="str">
        <f t="shared" si="124"/>
        <v>&lt;person id="822" age="21"&gt; &lt;plan selected="yes"&gt;</v>
      </c>
      <c r="V826" t="str">
        <f t="shared" ca="1" si="125"/>
        <v>&lt;act type="h" x="746" y="770" end_time="06:00:00" /&gt;</v>
      </c>
      <c r="W826" t="str">
        <f t="shared" si="126"/>
        <v>&lt;leg mode="car"&gt;&lt;/leg&gt;</v>
      </c>
      <c r="X826" t="str">
        <f t="shared" ca="1" si="127"/>
        <v>&lt;act type="w" x="1275" y="2237" end_time="16:00:00" /&gt;</v>
      </c>
      <c r="Y826" t="str">
        <f t="shared" si="128"/>
        <v>&lt;leg mode="car"&gt;&lt;/leg&gt;</v>
      </c>
      <c r="Z826" t="str">
        <f t="shared" ca="1" si="129"/>
        <v>&lt;act type="h" x="746" y="770" /&gt; &lt;/plan&gt; &lt;/person&gt;</v>
      </c>
    </row>
    <row r="827" spans="1:26" x14ac:dyDescent="0.25">
      <c r="A827">
        <v>11</v>
      </c>
      <c r="B827">
        <v>12</v>
      </c>
      <c r="D827">
        <v>823</v>
      </c>
      <c r="E827">
        <v>21</v>
      </c>
      <c r="F827" t="s">
        <v>37</v>
      </c>
      <c r="G827">
        <f ca="1">ROUND(INDEX(nodes!$B:$B,MATCH(A827,nodes!$A:$A,0))+RAND()*$B$1*2-$B$1,0)</f>
        <v>846</v>
      </c>
      <c r="H827">
        <f ca="1">ROUND(INDEX(nodes!$C:$C,MATCH(A827,nodes!$A:$A,0))+RAND()*$B$1*2-$B$1,0)</f>
        <v>1050</v>
      </c>
      <c r="I827" s="1">
        <v>0.25</v>
      </c>
      <c r="J827" t="s">
        <v>10</v>
      </c>
      <c r="K827" t="s">
        <v>38</v>
      </c>
      <c r="L827">
        <f ca="1">ROUND(INDEX(nodes!$B:$B,MATCH(B827,nodes!$A:$A,0))+RAND()*$B$1*2-$B$1,0)</f>
        <v>1041</v>
      </c>
      <c r="M827">
        <f ca="1">ROUND(INDEX(nodes!$C:$C,MATCH(B827,nodes!$A:$A,0))+RAND()*$B$1*2-$B$1,0)</f>
        <v>2075</v>
      </c>
      <c r="N827" s="1">
        <v>0.66666666666666696</v>
      </c>
      <c r="O827" t="s">
        <v>10</v>
      </c>
      <c r="P827" t="str">
        <f t="shared" si="130"/>
        <v>h</v>
      </c>
      <c r="Q827">
        <f t="shared" ca="1" si="131"/>
        <v>846</v>
      </c>
      <c r="R827">
        <f t="shared" ca="1" si="132"/>
        <v>1050</v>
      </c>
      <c r="T827" t="s">
        <v>11</v>
      </c>
      <c r="U827" t="str">
        <f t="shared" si="124"/>
        <v>&lt;person id="823" age="21"&gt; &lt;plan selected="yes"&gt;</v>
      </c>
      <c r="V827" t="str">
        <f t="shared" ca="1" si="125"/>
        <v>&lt;act type="h" x="846" y="1050" end_time="06:00:00" /&gt;</v>
      </c>
      <c r="W827" t="str">
        <f t="shared" si="126"/>
        <v>&lt;leg mode="car"&gt;&lt;/leg&gt;</v>
      </c>
      <c r="X827" t="str">
        <f t="shared" ca="1" si="127"/>
        <v>&lt;act type="w" x="1041" y="2075" end_time="16:00:00" /&gt;</v>
      </c>
      <c r="Y827" t="str">
        <f t="shared" si="128"/>
        <v>&lt;leg mode="car"&gt;&lt;/leg&gt;</v>
      </c>
      <c r="Z827" t="str">
        <f t="shared" ca="1" si="129"/>
        <v>&lt;act type="h" x="846" y="1050" /&gt; &lt;/plan&gt; &lt;/person&gt;</v>
      </c>
    </row>
    <row r="828" spans="1:26" x14ac:dyDescent="0.25">
      <c r="A828">
        <v>11</v>
      </c>
      <c r="B828">
        <v>12</v>
      </c>
      <c r="D828">
        <v>824</v>
      </c>
      <c r="E828">
        <v>21</v>
      </c>
      <c r="F828" t="s">
        <v>37</v>
      </c>
      <c r="G828">
        <f ca="1">ROUND(INDEX(nodes!$B:$B,MATCH(A828,nodes!$A:$A,0))+RAND()*$B$1*2-$B$1,0)</f>
        <v>711</v>
      </c>
      <c r="H828">
        <f ca="1">ROUND(INDEX(nodes!$C:$C,MATCH(A828,nodes!$A:$A,0))+RAND()*$B$1*2-$B$1,0)</f>
        <v>1179</v>
      </c>
      <c r="I828" s="1">
        <v>0.25</v>
      </c>
      <c r="J828" t="s">
        <v>10</v>
      </c>
      <c r="K828" t="s">
        <v>38</v>
      </c>
      <c r="L828">
        <f ca="1">ROUND(INDEX(nodes!$B:$B,MATCH(B828,nodes!$A:$A,0))+RAND()*$B$1*2-$B$1,0)</f>
        <v>1152</v>
      </c>
      <c r="M828">
        <f ca="1">ROUND(INDEX(nodes!$C:$C,MATCH(B828,nodes!$A:$A,0))+RAND()*$B$1*2-$B$1,0)</f>
        <v>2131</v>
      </c>
      <c r="N828" s="1">
        <v>0.66666666666666696</v>
      </c>
      <c r="O828" t="s">
        <v>10</v>
      </c>
      <c r="P828" t="str">
        <f t="shared" si="130"/>
        <v>h</v>
      </c>
      <c r="Q828">
        <f t="shared" ca="1" si="131"/>
        <v>711</v>
      </c>
      <c r="R828">
        <f t="shared" ca="1" si="132"/>
        <v>1179</v>
      </c>
      <c r="T828" t="s">
        <v>11</v>
      </c>
      <c r="U828" t="str">
        <f t="shared" si="124"/>
        <v>&lt;person id="824" age="21"&gt; &lt;plan selected="yes"&gt;</v>
      </c>
      <c r="V828" t="str">
        <f t="shared" ca="1" si="125"/>
        <v>&lt;act type="h" x="711" y="1179" end_time="06:00:00" /&gt;</v>
      </c>
      <c r="W828" t="str">
        <f t="shared" si="126"/>
        <v>&lt;leg mode="car"&gt;&lt;/leg&gt;</v>
      </c>
      <c r="X828" t="str">
        <f t="shared" ca="1" si="127"/>
        <v>&lt;act type="w" x="1152" y="2131" end_time="16:00:00" /&gt;</v>
      </c>
      <c r="Y828" t="str">
        <f t="shared" si="128"/>
        <v>&lt;leg mode="car"&gt;&lt;/leg&gt;</v>
      </c>
      <c r="Z828" t="str">
        <f t="shared" ca="1" si="129"/>
        <v>&lt;act type="h" x="711" y="1179" /&gt; &lt;/plan&gt; &lt;/person&gt;</v>
      </c>
    </row>
    <row r="829" spans="1:26" x14ac:dyDescent="0.25">
      <c r="A829">
        <v>11</v>
      </c>
      <c r="B829">
        <v>12</v>
      </c>
      <c r="D829">
        <v>825</v>
      </c>
      <c r="E829">
        <v>21</v>
      </c>
      <c r="F829" t="s">
        <v>37</v>
      </c>
      <c r="G829">
        <f ca="1">ROUND(INDEX(nodes!$B:$B,MATCH(A829,nodes!$A:$A,0))+RAND()*$B$1*2-$B$1,0)</f>
        <v>807</v>
      </c>
      <c r="H829">
        <f ca="1">ROUND(INDEX(nodes!$C:$C,MATCH(A829,nodes!$A:$A,0))+RAND()*$B$1*2-$B$1,0)</f>
        <v>1140</v>
      </c>
      <c r="I829" s="1">
        <v>0.25</v>
      </c>
      <c r="J829" t="s">
        <v>10</v>
      </c>
      <c r="K829" t="s">
        <v>38</v>
      </c>
      <c r="L829">
        <f ca="1">ROUND(INDEX(nodes!$B:$B,MATCH(B829,nodes!$A:$A,0))+RAND()*$B$1*2-$B$1,0)</f>
        <v>1297</v>
      </c>
      <c r="M829">
        <f ca="1">ROUND(INDEX(nodes!$C:$C,MATCH(B829,nodes!$A:$A,0))+RAND()*$B$1*2-$B$1,0)</f>
        <v>1966</v>
      </c>
      <c r="N829" s="1">
        <v>0.66666666666666696</v>
      </c>
      <c r="O829" t="s">
        <v>10</v>
      </c>
      <c r="P829" t="str">
        <f t="shared" si="130"/>
        <v>h</v>
      </c>
      <c r="Q829">
        <f t="shared" ca="1" si="131"/>
        <v>807</v>
      </c>
      <c r="R829">
        <f t="shared" ca="1" si="132"/>
        <v>1140</v>
      </c>
      <c r="T829" t="s">
        <v>11</v>
      </c>
      <c r="U829" t="str">
        <f t="shared" si="124"/>
        <v>&lt;person id="825" age="21"&gt; &lt;plan selected="yes"&gt;</v>
      </c>
      <c r="V829" t="str">
        <f t="shared" ca="1" si="125"/>
        <v>&lt;act type="h" x="807" y="1140" end_time="06:00:00" /&gt;</v>
      </c>
      <c r="W829" t="str">
        <f t="shared" si="126"/>
        <v>&lt;leg mode="car"&gt;&lt;/leg&gt;</v>
      </c>
      <c r="X829" t="str">
        <f t="shared" ca="1" si="127"/>
        <v>&lt;act type="w" x="1297" y="1966" end_time="16:00:00" /&gt;</v>
      </c>
      <c r="Y829" t="str">
        <f t="shared" si="128"/>
        <v>&lt;leg mode="car"&gt;&lt;/leg&gt;</v>
      </c>
      <c r="Z829" t="str">
        <f t="shared" ca="1" si="129"/>
        <v>&lt;act type="h" x="807" y="1140" /&gt; &lt;/plan&gt; &lt;/person&gt;</v>
      </c>
    </row>
    <row r="830" spans="1:26" x14ac:dyDescent="0.25">
      <c r="A830">
        <v>11</v>
      </c>
      <c r="B830">
        <v>12</v>
      </c>
      <c r="D830">
        <v>826</v>
      </c>
      <c r="E830">
        <v>21</v>
      </c>
      <c r="F830" t="s">
        <v>37</v>
      </c>
      <c r="G830">
        <f ca="1">ROUND(INDEX(nodes!$B:$B,MATCH(A830,nodes!$A:$A,0))+RAND()*$B$1*2-$B$1,0)</f>
        <v>829</v>
      </c>
      <c r="H830">
        <f ca="1">ROUND(INDEX(nodes!$C:$C,MATCH(A830,nodes!$A:$A,0))+RAND()*$B$1*2-$B$1,0)</f>
        <v>813</v>
      </c>
      <c r="I830" s="1">
        <v>0.25</v>
      </c>
      <c r="J830" t="s">
        <v>10</v>
      </c>
      <c r="K830" t="s">
        <v>38</v>
      </c>
      <c r="L830">
        <f ca="1">ROUND(INDEX(nodes!$B:$B,MATCH(B830,nodes!$A:$A,0))+RAND()*$B$1*2-$B$1,0)</f>
        <v>944</v>
      </c>
      <c r="M830">
        <f ca="1">ROUND(INDEX(nodes!$C:$C,MATCH(B830,nodes!$A:$A,0))+RAND()*$B$1*2-$B$1,0)</f>
        <v>2074</v>
      </c>
      <c r="N830" s="1">
        <v>0.66666666666666696</v>
      </c>
      <c r="O830" t="s">
        <v>10</v>
      </c>
      <c r="P830" t="str">
        <f t="shared" si="130"/>
        <v>h</v>
      </c>
      <c r="Q830">
        <f t="shared" ca="1" si="131"/>
        <v>829</v>
      </c>
      <c r="R830">
        <f t="shared" ca="1" si="132"/>
        <v>813</v>
      </c>
      <c r="T830" t="s">
        <v>11</v>
      </c>
      <c r="U830" t="str">
        <f t="shared" si="124"/>
        <v>&lt;person id="826" age="21"&gt; &lt;plan selected="yes"&gt;</v>
      </c>
      <c r="V830" t="str">
        <f t="shared" ca="1" si="125"/>
        <v>&lt;act type="h" x="829" y="813" end_time="06:00:00" /&gt;</v>
      </c>
      <c r="W830" t="str">
        <f t="shared" si="126"/>
        <v>&lt;leg mode="car"&gt;&lt;/leg&gt;</v>
      </c>
      <c r="X830" t="str">
        <f t="shared" ca="1" si="127"/>
        <v>&lt;act type="w" x="944" y="2074" end_time="16:00:00" /&gt;</v>
      </c>
      <c r="Y830" t="str">
        <f t="shared" si="128"/>
        <v>&lt;leg mode="car"&gt;&lt;/leg&gt;</v>
      </c>
      <c r="Z830" t="str">
        <f t="shared" ca="1" si="129"/>
        <v>&lt;act type="h" x="829" y="813" /&gt; &lt;/plan&gt; &lt;/person&gt;</v>
      </c>
    </row>
    <row r="831" spans="1:26" x14ac:dyDescent="0.25">
      <c r="A831">
        <v>11</v>
      </c>
      <c r="B831">
        <v>12</v>
      </c>
      <c r="D831">
        <v>827</v>
      </c>
      <c r="E831">
        <v>21</v>
      </c>
      <c r="F831" t="s">
        <v>37</v>
      </c>
      <c r="G831">
        <f ca="1">ROUND(INDEX(nodes!$B:$B,MATCH(A831,nodes!$A:$A,0))+RAND()*$B$1*2-$B$1,0)</f>
        <v>1212</v>
      </c>
      <c r="H831">
        <f ca="1">ROUND(INDEX(nodes!$C:$C,MATCH(A831,nodes!$A:$A,0))+RAND()*$B$1*2-$B$1,0)</f>
        <v>774</v>
      </c>
      <c r="I831" s="1">
        <v>0.25</v>
      </c>
      <c r="J831" t="s">
        <v>10</v>
      </c>
      <c r="K831" t="s">
        <v>38</v>
      </c>
      <c r="L831">
        <f ca="1">ROUND(INDEX(nodes!$B:$B,MATCH(B831,nodes!$A:$A,0))+RAND()*$B$1*2-$B$1,0)</f>
        <v>1090</v>
      </c>
      <c r="M831">
        <f ca="1">ROUND(INDEX(nodes!$C:$C,MATCH(B831,nodes!$A:$A,0))+RAND()*$B$1*2-$B$1,0)</f>
        <v>2077</v>
      </c>
      <c r="N831" s="1">
        <v>0.66666666666666696</v>
      </c>
      <c r="O831" t="s">
        <v>10</v>
      </c>
      <c r="P831" t="str">
        <f t="shared" si="130"/>
        <v>h</v>
      </c>
      <c r="Q831">
        <f t="shared" ca="1" si="131"/>
        <v>1212</v>
      </c>
      <c r="R831">
        <f t="shared" ca="1" si="132"/>
        <v>774</v>
      </c>
      <c r="T831" t="s">
        <v>11</v>
      </c>
      <c r="U831" t="str">
        <f t="shared" si="124"/>
        <v>&lt;person id="827" age="21"&gt; &lt;plan selected="yes"&gt;</v>
      </c>
      <c r="V831" t="str">
        <f t="shared" ca="1" si="125"/>
        <v>&lt;act type="h" x="1212" y="774" end_time="06:00:00" /&gt;</v>
      </c>
      <c r="W831" t="str">
        <f t="shared" si="126"/>
        <v>&lt;leg mode="car"&gt;&lt;/leg&gt;</v>
      </c>
      <c r="X831" t="str">
        <f t="shared" ca="1" si="127"/>
        <v>&lt;act type="w" x="1090" y="2077" end_time="16:00:00" /&gt;</v>
      </c>
      <c r="Y831" t="str">
        <f t="shared" si="128"/>
        <v>&lt;leg mode="car"&gt;&lt;/leg&gt;</v>
      </c>
      <c r="Z831" t="str">
        <f t="shared" ca="1" si="129"/>
        <v>&lt;act type="h" x="1212" y="774" /&gt; &lt;/plan&gt; &lt;/person&gt;</v>
      </c>
    </row>
    <row r="832" spans="1:26" x14ac:dyDescent="0.25">
      <c r="A832">
        <v>11</v>
      </c>
      <c r="B832">
        <v>12</v>
      </c>
      <c r="D832">
        <v>828</v>
      </c>
      <c r="E832">
        <v>21</v>
      </c>
      <c r="F832" t="s">
        <v>37</v>
      </c>
      <c r="G832">
        <f ca="1">ROUND(INDEX(nodes!$B:$B,MATCH(A832,nodes!$A:$A,0))+RAND()*$B$1*2-$B$1,0)</f>
        <v>739</v>
      </c>
      <c r="H832">
        <f ca="1">ROUND(INDEX(nodes!$C:$C,MATCH(A832,nodes!$A:$A,0))+RAND()*$B$1*2-$B$1,0)</f>
        <v>834</v>
      </c>
      <c r="I832" s="1">
        <v>0.25</v>
      </c>
      <c r="J832" t="s">
        <v>10</v>
      </c>
      <c r="K832" t="s">
        <v>38</v>
      </c>
      <c r="L832">
        <f ca="1">ROUND(INDEX(nodes!$B:$B,MATCH(B832,nodes!$A:$A,0))+RAND()*$B$1*2-$B$1,0)</f>
        <v>925</v>
      </c>
      <c r="M832">
        <f ca="1">ROUND(INDEX(nodes!$C:$C,MATCH(B832,nodes!$A:$A,0))+RAND()*$B$1*2-$B$1,0)</f>
        <v>2042</v>
      </c>
      <c r="N832" s="1">
        <v>0.66666666666666696</v>
      </c>
      <c r="O832" t="s">
        <v>10</v>
      </c>
      <c r="P832" t="str">
        <f t="shared" si="130"/>
        <v>h</v>
      </c>
      <c r="Q832">
        <f t="shared" ca="1" si="131"/>
        <v>739</v>
      </c>
      <c r="R832">
        <f t="shared" ca="1" si="132"/>
        <v>834</v>
      </c>
      <c r="T832" t="s">
        <v>11</v>
      </c>
      <c r="U832" t="str">
        <f t="shared" si="124"/>
        <v>&lt;person id="828" age="21"&gt; &lt;plan selected="yes"&gt;</v>
      </c>
      <c r="V832" t="str">
        <f t="shared" ca="1" si="125"/>
        <v>&lt;act type="h" x="739" y="834" end_time="06:00:00" /&gt;</v>
      </c>
      <c r="W832" t="str">
        <f t="shared" si="126"/>
        <v>&lt;leg mode="car"&gt;&lt;/leg&gt;</v>
      </c>
      <c r="X832" t="str">
        <f t="shared" ca="1" si="127"/>
        <v>&lt;act type="w" x="925" y="2042" end_time="16:00:00" /&gt;</v>
      </c>
      <c r="Y832" t="str">
        <f t="shared" si="128"/>
        <v>&lt;leg mode="car"&gt;&lt;/leg&gt;</v>
      </c>
      <c r="Z832" t="str">
        <f t="shared" ca="1" si="129"/>
        <v>&lt;act type="h" x="739" y="834" /&gt; &lt;/plan&gt; &lt;/person&gt;</v>
      </c>
    </row>
    <row r="833" spans="1:26" x14ac:dyDescent="0.25">
      <c r="A833">
        <v>11</v>
      </c>
      <c r="B833">
        <v>12</v>
      </c>
      <c r="D833">
        <v>829</v>
      </c>
      <c r="E833">
        <v>21</v>
      </c>
      <c r="F833" t="s">
        <v>37</v>
      </c>
      <c r="G833">
        <f ca="1">ROUND(INDEX(nodes!$B:$B,MATCH(A833,nodes!$A:$A,0))+RAND()*$B$1*2-$B$1,0)</f>
        <v>1066</v>
      </c>
      <c r="H833">
        <f ca="1">ROUND(INDEX(nodes!$C:$C,MATCH(A833,nodes!$A:$A,0))+RAND()*$B$1*2-$B$1,0)</f>
        <v>1245</v>
      </c>
      <c r="I833" s="1">
        <v>0.25</v>
      </c>
      <c r="J833" t="s">
        <v>10</v>
      </c>
      <c r="K833" t="s">
        <v>38</v>
      </c>
      <c r="L833">
        <f ca="1">ROUND(INDEX(nodes!$B:$B,MATCH(B833,nodes!$A:$A,0))+RAND()*$B$1*2-$B$1,0)</f>
        <v>785</v>
      </c>
      <c r="M833">
        <f ca="1">ROUND(INDEX(nodes!$C:$C,MATCH(B833,nodes!$A:$A,0))+RAND()*$B$1*2-$B$1,0)</f>
        <v>2257</v>
      </c>
      <c r="N833" s="1">
        <v>0.66666666666666696</v>
      </c>
      <c r="O833" t="s">
        <v>10</v>
      </c>
      <c r="P833" t="str">
        <f t="shared" si="130"/>
        <v>h</v>
      </c>
      <c r="Q833">
        <f t="shared" ca="1" si="131"/>
        <v>1066</v>
      </c>
      <c r="R833">
        <f t="shared" ca="1" si="132"/>
        <v>1245</v>
      </c>
      <c r="T833" t="s">
        <v>11</v>
      </c>
      <c r="U833" t="str">
        <f t="shared" si="124"/>
        <v>&lt;person id="829" age="21"&gt; &lt;plan selected="yes"&gt;</v>
      </c>
      <c r="V833" t="str">
        <f t="shared" ca="1" si="125"/>
        <v>&lt;act type="h" x="1066" y="1245" end_time="06:00:00" /&gt;</v>
      </c>
      <c r="W833" t="str">
        <f t="shared" si="126"/>
        <v>&lt;leg mode="car"&gt;&lt;/leg&gt;</v>
      </c>
      <c r="X833" t="str">
        <f t="shared" ca="1" si="127"/>
        <v>&lt;act type="w" x="785" y="2257" end_time="16:00:00" /&gt;</v>
      </c>
      <c r="Y833" t="str">
        <f t="shared" si="128"/>
        <v>&lt;leg mode="car"&gt;&lt;/leg&gt;</v>
      </c>
      <c r="Z833" t="str">
        <f t="shared" ca="1" si="129"/>
        <v>&lt;act type="h" x="1066" y="1245" /&gt; &lt;/plan&gt; &lt;/person&gt;</v>
      </c>
    </row>
    <row r="834" spans="1:26" x14ac:dyDescent="0.25">
      <c r="A834">
        <v>11</v>
      </c>
      <c r="B834">
        <v>12</v>
      </c>
      <c r="D834">
        <v>830</v>
      </c>
      <c r="E834">
        <v>21</v>
      </c>
      <c r="F834" t="s">
        <v>37</v>
      </c>
      <c r="G834">
        <f ca="1">ROUND(INDEX(nodes!$B:$B,MATCH(A834,nodes!$A:$A,0))+RAND()*$B$1*2-$B$1,0)</f>
        <v>1139</v>
      </c>
      <c r="H834">
        <f ca="1">ROUND(INDEX(nodes!$C:$C,MATCH(A834,nodes!$A:$A,0))+RAND()*$B$1*2-$B$1,0)</f>
        <v>807</v>
      </c>
      <c r="I834" s="1">
        <v>0.25</v>
      </c>
      <c r="J834" t="s">
        <v>10</v>
      </c>
      <c r="K834" t="s">
        <v>38</v>
      </c>
      <c r="L834">
        <f ca="1">ROUND(INDEX(nodes!$B:$B,MATCH(B834,nodes!$A:$A,0))+RAND()*$B$1*2-$B$1,0)</f>
        <v>853</v>
      </c>
      <c r="M834">
        <f ca="1">ROUND(INDEX(nodes!$C:$C,MATCH(B834,nodes!$A:$A,0))+RAND()*$B$1*2-$B$1,0)</f>
        <v>1992</v>
      </c>
      <c r="N834" s="1">
        <v>0.66666666666666696</v>
      </c>
      <c r="O834" t="s">
        <v>10</v>
      </c>
      <c r="P834" t="str">
        <f t="shared" si="130"/>
        <v>h</v>
      </c>
      <c r="Q834">
        <f t="shared" ca="1" si="131"/>
        <v>1139</v>
      </c>
      <c r="R834">
        <f t="shared" ca="1" si="132"/>
        <v>807</v>
      </c>
      <c r="T834" t="s">
        <v>11</v>
      </c>
      <c r="U834" t="str">
        <f t="shared" si="124"/>
        <v>&lt;person id="830" age="21"&gt; &lt;plan selected="yes"&gt;</v>
      </c>
      <c r="V834" t="str">
        <f t="shared" ca="1" si="125"/>
        <v>&lt;act type="h" x="1139" y="807" end_time="06:00:00" /&gt;</v>
      </c>
      <c r="W834" t="str">
        <f t="shared" si="126"/>
        <v>&lt;leg mode="car"&gt;&lt;/leg&gt;</v>
      </c>
      <c r="X834" t="str">
        <f t="shared" ca="1" si="127"/>
        <v>&lt;act type="w" x="853" y="1992" end_time="16:00:00" /&gt;</v>
      </c>
      <c r="Y834" t="str">
        <f t="shared" si="128"/>
        <v>&lt;leg mode="car"&gt;&lt;/leg&gt;</v>
      </c>
      <c r="Z834" t="str">
        <f t="shared" ca="1" si="129"/>
        <v>&lt;act type="h" x="1139" y="807" /&gt; &lt;/plan&gt; &lt;/person&gt;</v>
      </c>
    </row>
    <row r="835" spans="1:26" x14ac:dyDescent="0.25">
      <c r="A835">
        <v>11</v>
      </c>
      <c r="B835">
        <v>12</v>
      </c>
      <c r="D835">
        <v>831</v>
      </c>
      <c r="E835">
        <v>21</v>
      </c>
      <c r="F835" t="s">
        <v>37</v>
      </c>
      <c r="G835">
        <f ca="1">ROUND(INDEX(nodes!$B:$B,MATCH(A835,nodes!$A:$A,0))+RAND()*$B$1*2-$B$1,0)</f>
        <v>1244</v>
      </c>
      <c r="H835">
        <f ca="1">ROUND(INDEX(nodes!$C:$C,MATCH(A835,nodes!$A:$A,0))+RAND()*$B$1*2-$B$1,0)</f>
        <v>1237</v>
      </c>
      <c r="I835" s="1">
        <v>0.25</v>
      </c>
      <c r="J835" t="s">
        <v>10</v>
      </c>
      <c r="K835" t="s">
        <v>38</v>
      </c>
      <c r="L835">
        <f ca="1">ROUND(INDEX(nodes!$B:$B,MATCH(B835,nodes!$A:$A,0))+RAND()*$B$1*2-$B$1,0)</f>
        <v>1171</v>
      </c>
      <c r="M835">
        <f ca="1">ROUND(INDEX(nodes!$C:$C,MATCH(B835,nodes!$A:$A,0))+RAND()*$B$1*2-$B$1,0)</f>
        <v>1953</v>
      </c>
      <c r="N835" s="1">
        <v>0.66666666666666696</v>
      </c>
      <c r="O835" t="s">
        <v>10</v>
      </c>
      <c r="P835" t="str">
        <f t="shared" si="130"/>
        <v>h</v>
      </c>
      <c r="Q835">
        <f t="shared" ca="1" si="131"/>
        <v>1244</v>
      </c>
      <c r="R835">
        <f t="shared" ca="1" si="132"/>
        <v>1237</v>
      </c>
      <c r="T835" t="s">
        <v>11</v>
      </c>
      <c r="U835" t="str">
        <f t="shared" si="124"/>
        <v>&lt;person id="831" age="21"&gt; &lt;plan selected="yes"&gt;</v>
      </c>
      <c r="V835" t="str">
        <f t="shared" ca="1" si="125"/>
        <v>&lt;act type="h" x="1244" y="1237" end_time="06:00:00" /&gt;</v>
      </c>
      <c r="W835" t="str">
        <f t="shared" si="126"/>
        <v>&lt;leg mode="car"&gt;&lt;/leg&gt;</v>
      </c>
      <c r="X835" t="str">
        <f t="shared" ca="1" si="127"/>
        <v>&lt;act type="w" x="1171" y="1953" end_time="16:00:00" /&gt;</v>
      </c>
      <c r="Y835" t="str">
        <f t="shared" si="128"/>
        <v>&lt;leg mode="car"&gt;&lt;/leg&gt;</v>
      </c>
      <c r="Z835" t="str">
        <f t="shared" ca="1" si="129"/>
        <v>&lt;act type="h" x="1244" y="1237" /&gt; &lt;/plan&gt; &lt;/person&gt;</v>
      </c>
    </row>
    <row r="836" spans="1:26" x14ac:dyDescent="0.25">
      <c r="A836">
        <v>11</v>
      </c>
      <c r="B836">
        <v>12</v>
      </c>
      <c r="D836">
        <v>832</v>
      </c>
      <c r="E836">
        <v>21</v>
      </c>
      <c r="F836" t="s">
        <v>37</v>
      </c>
      <c r="G836">
        <f ca="1">ROUND(INDEX(nodes!$B:$B,MATCH(A836,nodes!$A:$A,0))+RAND()*$B$1*2-$B$1,0)</f>
        <v>843</v>
      </c>
      <c r="H836">
        <f ca="1">ROUND(INDEX(nodes!$C:$C,MATCH(A836,nodes!$A:$A,0))+RAND()*$B$1*2-$B$1,0)</f>
        <v>1085</v>
      </c>
      <c r="I836" s="1">
        <v>0.25</v>
      </c>
      <c r="J836" t="s">
        <v>10</v>
      </c>
      <c r="K836" t="s">
        <v>38</v>
      </c>
      <c r="L836">
        <f ca="1">ROUND(INDEX(nodes!$B:$B,MATCH(B836,nodes!$A:$A,0))+RAND()*$B$1*2-$B$1,0)</f>
        <v>1256</v>
      </c>
      <c r="M836">
        <f ca="1">ROUND(INDEX(nodes!$C:$C,MATCH(B836,nodes!$A:$A,0))+RAND()*$B$1*2-$B$1,0)</f>
        <v>1866</v>
      </c>
      <c r="N836" s="1">
        <v>0.66666666666666696</v>
      </c>
      <c r="O836" t="s">
        <v>10</v>
      </c>
      <c r="P836" t="str">
        <f t="shared" si="130"/>
        <v>h</v>
      </c>
      <c r="Q836">
        <f t="shared" ca="1" si="131"/>
        <v>843</v>
      </c>
      <c r="R836">
        <f t="shared" ca="1" si="132"/>
        <v>1085</v>
      </c>
      <c r="T836" t="s">
        <v>11</v>
      </c>
      <c r="U836" t="str">
        <f t="shared" si="124"/>
        <v>&lt;person id="832" age="21"&gt; &lt;plan selected="yes"&gt;</v>
      </c>
      <c r="V836" t="str">
        <f t="shared" ca="1" si="125"/>
        <v>&lt;act type="h" x="843" y="1085" end_time="06:00:00" /&gt;</v>
      </c>
      <c r="W836" t="str">
        <f t="shared" si="126"/>
        <v>&lt;leg mode="car"&gt;&lt;/leg&gt;</v>
      </c>
      <c r="X836" t="str">
        <f t="shared" ca="1" si="127"/>
        <v>&lt;act type="w" x="1256" y="1866" end_time="16:00:00" /&gt;</v>
      </c>
      <c r="Y836" t="str">
        <f t="shared" si="128"/>
        <v>&lt;leg mode="car"&gt;&lt;/leg&gt;</v>
      </c>
      <c r="Z836" t="str">
        <f t="shared" ca="1" si="129"/>
        <v>&lt;act type="h" x="843" y="1085" /&gt; &lt;/plan&gt; &lt;/person&gt;</v>
      </c>
    </row>
    <row r="837" spans="1:26" x14ac:dyDescent="0.25">
      <c r="A837">
        <v>11</v>
      </c>
      <c r="B837">
        <v>12</v>
      </c>
      <c r="D837">
        <v>833</v>
      </c>
      <c r="E837">
        <v>21</v>
      </c>
      <c r="F837" t="s">
        <v>37</v>
      </c>
      <c r="G837">
        <f ca="1">ROUND(INDEX(nodes!$B:$B,MATCH(A837,nodes!$A:$A,0))+RAND()*$B$1*2-$B$1,0)</f>
        <v>1167</v>
      </c>
      <c r="H837">
        <f ca="1">ROUND(INDEX(nodes!$C:$C,MATCH(A837,nodes!$A:$A,0))+RAND()*$B$1*2-$B$1,0)</f>
        <v>1230</v>
      </c>
      <c r="I837" s="1">
        <v>0.25</v>
      </c>
      <c r="J837" t="s">
        <v>10</v>
      </c>
      <c r="K837" t="s">
        <v>38</v>
      </c>
      <c r="L837">
        <f ca="1">ROUND(INDEX(nodes!$B:$B,MATCH(B837,nodes!$A:$A,0))+RAND()*$B$1*2-$B$1,0)</f>
        <v>930</v>
      </c>
      <c r="M837">
        <f ca="1">ROUND(INDEX(nodes!$C:$C,MATCH(B837,nodes!$A:$A,0))+RAND()*$B$1*2-$B$1,0)</f>
        <v>2008</v>
      </c>
      <c r="N837" s="1">
        <v>0.66666666666666696</v>
      </c>
      <c r="O837" t="s">
        <v>10</v>
      </c>
      <c r="P837" t="str">
        <f t="shared" si="130"/>
        <v>h</v>
      </c>
      <c r="Q837">
        <f t="shared" ca="1" si="131"/>
        <v>1167</v>
      </c>
      <c r="R837">
        <f t="shared" ca="1" si="132"/>
        <v>1230</v>
      </c>
      <c r="T837" t="s">
        <v>11</v>
      </c>
      <c r="U837" t="str">
        <f t="shared" si="124"/>
        <v>&lt;person id="833" age="21"&gt; &lt;plan selected="yes"&gt;</v>
      </c>
      <c r="V837" t="str">
        <f t="shared" ca="1" si="125"/>
        <v>&lt;act type="h" x="1167" y="1230" end_time="06:00:00" /&gt;</v>
      </c>
      <c r="W837" t="str">
        <f t="shared" si="126"/>
        <v>&lt;leg mode="car"&gt;&lt;/leg&gt;</v>
      </c>
      <c r="X837" t="str">
        <f t="shared" ca="1" si="127"/>
        <v>&lt;act type="w" x="930" y="2008" end_time="16:00:00" /&gt;</v>
      </c>
      <c r="Y837" t="str">
        <f t="shared" si="128"/>
        <v>&lt;leg mode="car"&gt;&lt;/leg&gt;</v>
      </c>
      <c r="Z837" t="str">
        <f t="shared" ca="1" si="129"/>
        <v>&lt;act type="h" x="1167" y="1230" /&gt; &lt;/plan&gt; &lt;/person&gt;</v>
      </c>
    </row>
    <row r="838" spans="1:26" x14ac:dyDescent="0.25">
      <c r="A838">
        <v>11</v>
      </c>
      <c r="B838">
        <v>12</v>
      </c>
      <c r="D838">
        <v>834</v>
      </c>
      <c r="E838">
        <v>21</v>
      </c>
      <c r="F838" t="s">
        <v>37</v>
      </c>
      <c r="G838">
        <f ca="1">ROUND(INDEX(nodes!$B:$B,MATCH(A838,nodes!$A:$A,0))+RAND()*$B$1*2-$B$1,0)</f>
        <v>1291</v>
      </c>
      <c r="H838">
        <f ca="1">ROUND(INDEX(nodes!$C:$C,MATCH(A838,nodes!$A:$A,0))+RAND()*$B$1*2-$B$1,0)</f>
        <v>1050</v>
      </c>
      <c r="I838" s="1">
        <v>0.25</v>
      </c>
      <c r="J838" t="s">
        <v>10</v>
      </c>
      <c r="K838" t="s">
        <v>38</v>
      </c>
      <c r="L838">
        <f ca="1">ROUND(INDEX(nodes!$B:$B,MATCH(B838,nodes!$A:$A,0))+RAND()*$B$1*2-$B$1,0)</f>
        <v>1006</v>
      </c>
      <c r="M838">
        <f ca="1">ROUND(INDEX(nodes!$C:$C,MATCH(B838,nodes!$A:$A,0))+RAND()*$B$1*2-$B$1,0)</f>
        <v>2028</v>
      </c>
      <c r="N838" s="1">
        <v>0.66666666666666696</v>
      </c>
      <c r="O838" t="s">
        <v>10</v>
      </c>
      <c r="P838" t="str">
        <f t="shared" si="130"/>
        <v>h</v>
      </c>
      <c r="Q838">
        <f t="shared" ca="1" si="131"/>
        <v>1291</v>
      </c>
      <c r="R838">
        <f t="shared" ca="1" si="132"/>
        <v>1050</v>
      </c>
      <c r="T838" t="s">
        <v>11</v>
      </c>
      <c r="U838" t="str">
        <f t="shared" si="124"/>
        <v>&lt;person id="834" age="21"&gt; &lt;plan selected="yes"&gt;</v>
      </c>
      <c r="V838" t="str">
        <f t="shared" ca="1" si="125"/>
        <v>&lt;act type="h" x="1291" y="1050" end_time="06:00:00" /&gt;</v>
      </c>
      <c r="W838" t="str">
        <f t="shared" si="126"/>
        <v>&lt;leg mode="car"&gt;&lt;/leg&gt;</v>
      </c>
      <c r="X838" t="str">
        <f t="shared" ca="1" si="127"/>
        <v>&lt;act type="w" x="1006" y="2028" end_time="16:00:00" /&gt;</v>
      </c>
      <c r="Y838" t="str">
        <f t="shared" si="128"/>
        <v>&lt;leg mode="car"&gt;&lt;/leg&gt;</v>
      </c>
      <c r="Z838" t="str">
        <f t="shared" ca="1" si="129"/>
        <v>&lt;act type="h" x="1291" y="1050" /&gt; &lt;/plan&gt; &lt;/person&gt;</v>
      </c>
    </row>
    <row r="839" spans="1:26" x14ac:dyDescent="0.25">
      <c r="A839">
        <v>11</v>
      </c>
      <c r="B839">
        <v>12</v>
      </c>
      <c r="D839">
        <v>835</v>
      </c>
      <c r="E839">
        <v>21</v>
      </c>
      <c r="F839" t="s">
        <v>37</v>
      </c>
      <c r="G839">
        <f ca="1">ROUND(INDEX(nodes!$B:$B,MATCH(A839,nodes!$A:$A,0))+RAND()*$B$1*2-$B$1,0)</f>
        <v>988</v>
      </c>
      <c r="H839">
        <f ca="1">ROUND(INDEX(nodes!$C:$C,MATCH(A839,nodes!$A:$A,0))+RAND()*$B$1*2-$B$1,0)</f>
        <v>748</v>
      </c>
      <c r="I839" s="1">
        <v>0.25</v>
      </c>
      <c r="J839" t="s">
        <v>10</v>
      </c>
      <c r="K839" t="s">
        <v>38</v>
      </c>
      <c r="L839">
        <f ca="1">ROUND(INDEX(nodes!$B:$B,MATCH(B839,nodes!$A:$A,0))+RAND()*$B$1*2-$B$1,0)</f>
        <v>1284</v>
      </c>
      <c r="M839">
        <f ca="1">ROUND(INDEX(nodes!$C:$C,MATCH(B839,nodes!$A:$A,0))+RAND()*$B$1*2-$B$1,0)</f>
        <v>1940</v>
      </c>
      <c r="N839" s="1">
        <v>0.66666666666666696</v>
      </c>
      <c r="O839" t="s">
        <v>10</v>
      </c>
      <c r="P839" t="str">
        <f t="shared" si="130"/>
        <v>h</v>
      </c>
      <c r="Q839">
        <f t="shared" ca="1" si="131"/>
        <v>988</v>
      </c>
      <c r="R839">
        <f t="shared" ca="1" si="132"/>
        <v>748</v>
      </c>
      <c r="T839" t="s">
        <v>11</v>
      </c>
      <c r="U839" t="str">
        <f t="shared" si="124"/>
        <v>&lt;person id="835" age="21"&gt; &lt;plan selected="yes"&gt;</v>
      </c>
      <c r="V839" t="str">
        <f t="shared" ca="1" si="125"/>
        <v>&lt;act type="h" x="988" y="748" end_time="06:00:00" /&gt;</v>
      </c>
      <c r="W839" t="str">
        <f t="shared" si="126"/>
        <v>&lt;leg mode="car"&gt;&lt;/leg&gt;</v>
      </c>
      <c r="X839" t="str">
        <f t="shared" ca="1" si="127"/>
        <v>&lt;act type="w" x="1284" y="1940" end_time="16:00:00" /&gt;</v>
      </c>
      <c r="Y839" t="str">
        <f t="shared" si="128"/>
        <v>&lt;leg mode="car"&gt;&lt;/leg&gt;</v>
      </c>
      <c r="Z839" t="str">
        <f t="shared" ca="1" si="129"/>
        <v>&lt;act type="h" x="988" y="748" /&gt; &lt;/plan&gt; &lt;/person&gt;</v>
      </c>
    </row>
    <row r="840" spans="1:26" x14ac:dyDescent="0.25">
      <c r="A840">
        <v>11</v>
      </c>
      <c r="B840">
        <v>12</v>
      </c>
      <c r="D840">
        <v>836</v>
      </c>
      <c r="E840">
        <v>21</v>
      </c>
      <c r="F840" t="s">
        <v>37</v>
      </c>
      <c r="G840">
        <f ca="1">ROUND(INDEX(nodes!$B:$B,MATCH(A840,nodes!$A:$A,0))+RAND()*$B$1*2-$B$1,0)</f>
        <v>830</v>
      </c>
      <c r="H840">
        <f ca="1">ROUND(INDEX(nodes!$C:$C,MATCH(A840,nodes!$A:$A,0))+RAND()*$B$1*2-$B$1,0)</f>
        <v>823</v>
      </c>
      <c r="I840" s="1">
        <v>0.25</v>
      </c>
      <c r="J840" t="s">
        <v>10</v>
      </c>
      <c r="K840" t="s">
        <v>38</v>
      </c>
      <c r="L840">
        <f ca="1">ROUND(INDEX(nodes!$B:$B,MATCH(B840,nodes!$A:$A,0))+RAND()*$B$1*2-$B$1,0)</f>
        <v>1083</v>
      </c>
      <c r="M840">
        <f ca="1">ROUND(INDEX(nodes!$C:$C,MATCH(B840,nodes!$A:$A,0))+RAND()*$B$1*2-$B$1,0)</f>
        <v>2108</v>
      </c>
      <c r="N840" s="1">
        <v>0.66666666666666696</v>
      </c>
      <c r="O840" t="s">
        <v>10</v>
      </c>
      <c r="P840" t="str">
        <f t="shared" si="130"/>
        <v>h</v>
      </c>
      <c r="Q840">
        <f t="shared" ca="1" si="131"/>
        <v>830</v>
      </c>
      <c r="R840">
        <f t="shared" ca="1" si="132"/>
        <v>823</v>
      </c>
      <c r="T840" t="s">
        <v>11</v>
      </c>
      <c r="U840" t="str">
        <f t="shared" si="124"/>
        <v>&lt;person id="836" age="21"&gt; &lt;plan selected="yes"&gt;</v>
      </c>
      <c r="V840" t="str">
        <f t="shared" ca="1" si="125"/>
        <v>&lt;act type="h" x="830" y="823" end_time="06:00:00" /&gt;</v>
      </c>
      <c r="W840" t="str">
        <f t="shared" si="126"/>
        <v>&lt;leg mode="car"&gt;&lt;/leg&gt;</v>
      </c>
      <c r="X840" t="str">
        <f t="shared" ca="1" si="127"/>
        <v>&lt;act type="w" x="1083" y="2108" end_time="16:00:00" /&gt;</v>
      </c>
      <c r="Y840" t="str">
        <f t="shared" si="128"/>
        <v>&lt;leg mode="car"&gt;&lt;/leg&gt;</v>
      </c>
      <c r="Z840" t="str">
        <f t="shared" ca="1" si="129"/>
        <v>&lt;act type="h" x="830" y="823" /&gt; &lt;/plan&gt; &lt;/person&gt;</v>
      </c>
    </row>
    <row r="841" spans="1:26" x14ac:dyDescent="0.25">
      <c r="A841">
        <v>11</v>
      </c>
      <c r="B841">
        <v>12</v>
      </c>
      <c r="D841">
        <v>837</v>
      </c>
      <c r="E841">
        <v>21</v>
      </c>
      <c r="F841" t="s">
        <v>37</v>
      </c>
      <c r="G841">
        <f ca="1">ROUND(INDEX(nodes!$B:$B,MATCH(A841,nodes!$A:$A,0))+RAND()*$B$1*2-$B$1,0)</f>
        <v>939</v>
      </c>
      <c r="H841">
        <f ca="1">ROUND(INDEX(nodes!$C:$C,MATCH(A841,nodes!$A:$A,0))+RAND()*$B$1*2-$B$1,0)</f>
        <v>815</v>
      </c>
      <c r="I841" s="1">
        <v>0.25</v>
      </c>
      <c r="J841" t="s">
        <v>10</v>
      </c>
      <c r="K841" t="s">
        <v>38</v>
      </c>
      <c r="L841">
        <f ca="1">ROUND(INDEX(nodes!$B:$B,MATCH(B841,nodes!$A:$A,0))+RAND()*$B$1*2-$B$1,0)</f>
        <v>931</v>
      </c>
      <c r="M841">
        <f ca="1">ROUND(INDEX(nodes!$C:$C,MATCH(B841,nodes!$A:$A,0))+RAND()*$B$1*2-$B$1,0)</f>
        <v>2007</v>
      </c>
      <c r="N841" s="1">
        <v>0.66666666666666696</v>
      </c>
      <c r="O841" t="s">
        <v>10</v>
      </c>
      <c r="P841" t="str">
        <f t="shared" si="130"/>
        <v>h</v>
      </c>
      <c r="Q841">
        <f t="shared" ca="1" si="131"/>
        <v>939</v>
      </c>
      <c r="R841">
        <f t="shared" ca="1" si="132"/>
        <v>815</v>
      </c>
      <c r="T841" t="s">
        <v>11</v>
      </c>
      <c r="U841" t="str">
        <f t="shared" si="124"/>
        <v>&lt;person id="837" age="21"&gt; &lt;plan selected="yes"&gt;</v>
      </c>
      <c r="V841" t="str">
        <f t="shared" ca="1" si="125"/>
        <v>&lt;act type="h" x="939" y="815" end_time="06:00:00" /&gt;</v>
      </c>
      <c r="W841" t="str">
        <f t="shared" si="126"/>
        <v>&lt;leg mode="car"&gt;&lt;/leg&gt;</v>
      </c>
      <c r="X841" t="str">
        <f t="shared" ca="1" si="127"/>
        <v>&lt;act type="w" x="931" y="2007" end_time="16:00:00" /&gt;</v>
      </c>
      <c r="Y841" t="str">
        <f t="shared" si="128"/>
        <v>&lt;leg mode="car"&gt;&lt;/leg&gt;</v>
      </c>
      <c r="Z841" t="str">
        <f t="shared" ca="1" si="129"/>
        <v>&lt;act type="h" x="939" y="815" /&gt; &lt;/plan&gt; &lt;/person&gt;</v>
      </c>
    </row>
    <row r="842" spans="1:26" x14ac:dyDescent="0.25">
      <c r="A842">
        <v>11</v>
      </c>
      <c r="B842">
        <v>12</v>
      </c>
      <c r="D842">
        <v>838</v>
      </c>
      <c r="E842">
        <v>21</v>
      </c>
      <c r="F842" t="s">
        <v>37</v>
      </c>
      <c r="G842">
        <f ca="1">ROUND(INDEX(nodes!$B:$B,MATCH(A842,nodes!$A:$A,0))+RAND()*$B$1*2-$B$1,0)</f>
        <v>1127</v>
      </c>
      <c r="H842">
        <f ca="1">ROUND(INDEX(nodes!$C:$C,MATCH(A842,nodes!$A:$A,0))+RAND()*$B$1*2-$B$1,0)</f>
        <v>1132</v>
      </c>
      <c r="I842" s="1">
        <v>0.25</v>
      </c>
      <c r="J842" t="s">
        <v>10</v>
      </c>
      <c r="K842" t="s">
        <v>38</v>
      </c>
      <c r="L842">
        <f ca="1">ROUND(INDEX(nodes!$B:$B,MATCH(B842,nodes!$A:$A,0))+RAND()*$B$1*2-$B$1,0)</f>
        <v>1298</v>
      </c>
      <c r="M842">
        <f ca="1">ROUND(INDEX(nodes!$C:$C,MATCH(B842,nodes!$A:$A,0))+RAND()*$B$1*2-$B$1,0)</f>
        <v>1818</v>
      </c>
      <c r="N842" s="1">
        <v>0.66666666666666696</v>
      </c>
      <c r="O842" t="s">
        <v>10</v>
      </c>
      <c r="P842" t="str">
        <f t="shared" si="130"/>
        <v>h</v>
      </c>
      <c r="Q842">
        <f t="shared" ca="1" si="131"/>
        <v>1127</v>
      </c>
      <c r="R842">
        <f t="shared" ca="1" si="132"/>
        <v>1132</v>
      </c>
      <c r="T842" t="s">
        <v>11</v>
      </c>
      <c r="U842" t="str">
        <f t="shared" si="124"/>
        <v>&lt;person id="838" age="21"&gt; &lt;plan selected="yes"&gt;</v>
      </c>
      <c r="V842" t="str">
        <f t="shared" ca="1" si="125"/>
        <v>&lt;act type="h" x="1127" y="1132" end_time="06:00:00" /&gt;</v>
      </c>
      <c r="W842" t="str">
        <f t="shared" si="126"/>
        <v>&lt;leg mode="car"&gt;&lt;/leg&gt;</v>
      </c>
      <c r="X842" t="str">
        <f t="shared" ca="1" si="127"/>
        <v>&lt;act type="w" x="1298" y="1818" end_time="16:00:00" /&gt;</v>
      </c>
      <c r="Y842" t="str">
        <f t="shared" si="128"/>
        <v>&lt;leg mode="car"&gt;&lt;/leg&gt;</v>
      </c>
      <c r="Z842" t="str">
        <f t="shared" ca="1" si="129"/>
        <v>&lt;act type="h" x="1127" y="1132" /&gt; &lt;/plan&gt; &lt;/person&gt;</v>
      </c>
    </row>
    <row r="843" spans="1:26" x14ac:dyDescent="0.25">
      <c r="A843">
        <v>11</v>
      </c>
      <c r="B843">
        <v>12</v>
      </c>
      <c r="D843">
        <v>839</v>
      </c>
      <c r="E843">
        <v>21</v>
      </c>
      <c r="F843" t="s">
        <v>37</v>
      </c>
      <c r="G843">
        <f ca="1">ROUND(INDEX(nodes!$B:$B,MATCH(A843,nodes!$A:$A,0))+RAND()*$B$1*2-$B$1,0)</f>
        <v>1237</v>
      </c>
      <c r="H843">
        <f ca="1">ROUND(INDEX(nodes!$C:$C,MATCH(A843,nodes!$A:$A,0))+RAND()*$B$1*2-$B$1,0)</f>
        <v>967</v>
      </c>
      <c r="I843" s="1">
        <v>0.25</v>
      </c>
      <c r="J843" t="s">
        <v>10</v>
      </c>
      <c r="K843" t="s">
        <v>38</v>
      </c>
      <c r="L843">
        <f ca="1">ROUND(INDEX(nodes!$B:$B,MATCH(B843,nodes!$A:$A,0))+RAND()*$B$1*2-$B$1,0)</f>
        <v>939</v>
      </c>
      <c r="M843">
        <f ca="1">ROUND(INDEX(nodes!$C:$C,MATCH(B843,nodes!$A:$A,0))+RAND()*$B$1*2-$B$1,0)</f>
        <v>1768</v>
      </c>
      <c r="N843" s="1">
        <v>0.66666666666666696</v>
      </c>
      <c r="O843" t="s">
        <v>10</v>
      </c>
      <c r="P843" t="str">
        <f t="shared" si="130"/>
        <v>h</v>
      </c>
      <c r="Q843">
        <f t="shared" ca="1" si="131"/>
        <v>1237</v>
      </c>
      <c r="R843">
        <f t="shared" ca="1" si="132"/>
        <v>967</v>
      </c>
      <c r="T843" t="s">
        <v>11</v>
      </c>
      <c r="U843" t="str">
        <f t="shared" si="124"/>
        <v>&lt;person id="839" age="21"&gt; &lt;plan selected="yes"&gt;</v>
      </c>
      <c r="V843" t="str">
        <f t="shared" ca="1" si="125"/>
        <v>&lt;act type="h" x="1237" y="967" end_time="06:00:00" /&gt;</v>
      </c>
      <c r="W843" t="str">
        <f t="shared" si="126"/>
        <v>&lt;leg mode="car"&gt;&lt;/leg&gt;</v>
      </c>
      <c r="X843" t="str">
        <f t="shared" ca="1" si="127"/>
        <v>&lt;act type="w" x="939" y="1768" end_time="16:00:00" /&gt;</v>
      </c>
      <c r="Y843" t="str">
        <f t="shared" si="128"/>
        <v>&lt;leg mode="car"&gt;&lt;/leg&gt;</v>
      </c>
      <c r="Z843" t="str">
        <f t="shared" ca="1" si="129"/>
        <v>&lt;act type="h" x="1237" y="967" /&gt; &lt;/plan&gt; &lt;/person&gt;</v>
      </c>
    </row>
    <row r="844" spans="1:26" x14ac:dyDescent="0.25">
      <c r="A844">
        <v>11</v>
      </c>
      <c r="B844">
        <v>12</v>
      </c>
      <c r="D844">
        <v>840</v>
      </c>
      <c r="E844">
        <v>21</v>
      </c>
      <c r="F844" t="s">
        <v>37</v>
      </c>
      <c r="G844">
        <f ca="1">ROUND(INDEX(nodes!$B:$B,MATCH(A844,nodes!$A:$A,0))+RAND()*$B$1*2-$B$1,0)</f>
        <v>941</v>
      </c>
      <c r="H844">
        <f ca="1">ROUND(INDEX(nodes!$C:$C,MATCH(A844,nodes!$A:$A,0))+RAND()*$B$1*2-$B$1,0)</f>
        <v>734</v>
      </c>
      <c r="I844" s="1">
        <v>0.25</v>
      </c>
      <c r="J844" t="s">
        <v>10</v>
      </c>
      <c r="K844" t="s">
        <v>38</v>
      </c>
      <c r="L844">
        <f ca="1">ROUND(INDEX(nodes!$B:$B,MATCH(B844,nodes!$A:$A,0))+RAND()*$B$1*2-$B$1,0)</f>
        <v>1054</v>
      </c>
      <c r="M844">
        <f ca="1">ROUND(INDEX(nodes!$C:$C,MATCH(B844,nodes!$A:$A,0))+RAND()*$B$1*2-$B$1,0)</f>
        <v>2017</v>
      </c>
      <c r="N844" s="1">
        <v>0.66666666666666696</v>
      </c>
      <c r="O844" t="s">
        <v>10</v>
      </c>
      <c r="P844" t="str">
        <f t="shared" si="130"/>
        <v>h</v>
      </c>
      <c r="Q844">
        <f t="shared" ca="1" si="131"/>
        <v>941</v>
      </c>
      <c r="R844">
        <f t="shared" ca="1" si="132"/>
        <v>734</v>
      </c>
      <c r="T844" t="s">
        <v>11</v>
      </c>
      <c r="U844" t="str">
        <f t="shared" si="124"/>
        <v>&lt;person id="840" age="21"&gt; &lt;plan selected="yes"&gt;</v>
      </c>
      <c r="V844" t="str">
        <f t="shared" ca="1" si="125"/>
        <v>&lt;act type="h" x="941" y="734" end_time="06:00:00" /&gt;</v>
      </c>
      <c r="W844" t="str">
        <f t="shared" si="126"/>
        <v>&lt;leg mode="car"&gt;&lt;/leg&gt;</v>
      </c>
      <c r="X844" t="str">
        <f t="shared" ca="1" si="127"/>
        <v>&lt;act type="w" x="1054" y="2017" end_time="16:00:00" /&gt;</v>
      </c>
      <c r="Y844" t="str">
        <f t="shared" si="128"/>
        <v>&lt;leg mode="car"&gt;&lt;/leg&gt;</v>
      </c>
      <c r="Z844" t="str">
        <f t="shared" ca="1" si="129"/>
        <v>&lt;act type="h" x="941" y="734" /&gt; &lt;/plan&gt; &lt;/person&gt;</v>
      </c>
    </row>
    <row r="845" spans="1:26" x14ac:dyDescent="0.25">
      <c r="A845">
        <v>11</v>
      </c>
      <c r="B845">
        <v>12</v>
      </c>
      <c r="D845">
        <v>841</v>
      </c>
      <c r="E845">
        <v>21</v>
      </c>
      <c r="F845" t="s">
        <v>37</v>
      </c>
      <c r="G845">
        <f ca="1">ROUND(INDEX(nodes!$B:$B,MATCH(A845,nodes!$A:$A,0))+RAND()*$B$1*2-$B$1,0)</f>
        <v>1143</v>
      </c>
      <c r="H845">
        <f ca="1">ROUND(INDEX(nodes!$C:$C,MATCH(A845,nodes!$A:$A,0))+RAND()*$B$1*2-$B$1,0)</f>
        <v>940</v>
      </c>
      <c r="I845" s="1">
        <v>0.25</v>
      </c>
      <c r="J845" t="s">
        <v>10</v>
      </c>
      <c r="K845" t="s">
        <v>38</v>
      </c>
      <c r="L845">
        <f ca="1">ROUND(INDEX(nodes!$B:$B,MATCH(B845,nodes!$A:$A,0))+RAND()*$B$1*2-$B$1,0)</f>
        <v>1190</v>
      </c>
      <c r="M845">
        <f ca="1">ROUND(INDEX(nodes!$C:$C,MATCH(B845,nodes!$A:$A,0))+RAND()*$B$1*2-$B$1,0)</f>
        <v>1862</v>
      </c>
      <c r="N845" s="1">
        <v>0.66666666666666696</v>
      </c>
      <c r="O845" t="s">
        <v>10</v>
      </c>
      <c r="P845" t="str">
        <f t="shared" si="130"/>
        <v>h</v>
      </c>
      <c r="Q845">
        <f t="shared" ca="1" si="131"/>
        <v>1143</v>
      </c>
      <c r="R845">
        <f t="shared" ca="1" si="132"/>
        <v>940</v>
      </c>
      <c r="T845" t="s">
        <v>11</v>
      </c>
      <c r="U845" t="str">
        <f t="shared" si="124"/>
        <v>&lt;person id="841" age="21"&gt; &lt;plan selected="yes"&gt;</v>
      </c>
      <c r="V845" t="str">
        <f t="shared" ca="1" si="125"/>
        <v>&lt;act type="h" x="1143" y="940" end_time="06:00:00" /&gt;</v>
      </c>
      <c r="W845" t="str">
        <f t="shared" si="126"/>
        <v>&lt;leg mode="car"&gt;&lt;/leg&gt;</v>
      </c>
      <c r="X845" t="str">
        <f t="shared" ca="1" si="127"/>
        <v>&lt;act type="w" x="1190" y="1862" end_time="16:00:00" /&gt;</v>
      </c>
      <c r="Y845" t="str">
        <f t="shared" si="128"/>
        <v>&lt;leg mode="car"&gt;&lt;/leg&gt;</v>
      </c>
      <c r="Z845" t="str">
        <f t="shared" ca="1" si="129"/>
        <v>&lt;act type="h" x="1143" y="940" /&gt; &lt;/plan&gt; &lt;/person&gt;</v>
      </c>
    </row>
    <row r="846" spans="1:26" x14ac:dyDescent="0.25">
      <c r="A846">
        <v>11</v>
      </c>
      <c r="B846">
        <v>12</v>
      </c>
      <c r="D846">
        <v>842</v>
      </c>
      <c r="E846">
        <v>21</v>
      </c>
      <c r="F846" t="s">
        <v>37</v>
      </c>
      <c r="G846">
        <f ca="1">ROUND(INDEX(nodes!$B:$B,MATCH(A846,nodes!$A:$A,0))+RAND()*$B$1*2-$B$1,0)</f>
        <v>1257</v>
      </c>
      <c r="H846">
        <f ca="1">ROUND(INDEX(nodes!$C:$C,MATCH(A846,nodes!$A:$A,0))+RAND()*$B$1*2-$B$1,0)</f>
        <v>1168</v>
      </c>
      <c r="I846" s="1">
        <v>0.25</v>
      </c>
      <c r="J846" t="s">
        <v>10</v>
      </c>
      <c r="K846" t="s">
        <v>38</v>
      </c>
      <c r="L846">
        <f ca="1">ROUND(INDEX(nodes!$B:$B,MATCH(B846,nodes!$A:$A,0))+RAND()*$B$1*2-$B$1,0)</f>
        <v>818</v>
      </c>
      <c r="M846">
        <f ca="1">ROUND(INDEX(nodes!$C:$C,MATCH(B846,nodes!$A:$A,0))+RAND()*$B$1*2-$B$1,0)</f>
        <v>1872</v>
      </c>
      <c r="N846" s="1">
        <v>0.66666666666666696</v>
      </c>
      <c r="O846" t="s">
        <v>10</v>
      </c>
      <c r="P846" t="str">
        <f t="shared" si="130"/>
        <v>h</v>
      </c>
      <c r="Q846">
        <f t="shared" ca="1" si="131"/>
        <v>1257</v>
      </c>
      <c r="R846">
        <f t="shared" ca="1" si="132"/>
        <v>1168</v>
      </c>
      <c r="T846" t="s">
        <v>11</v>
      </c>
      <c r="U846" t="str">
        <f t="shared" si="124"/>
        <v>&lt;person id="842" age="21"&gt; &lt;plan selected="yes"&gt;</v>
      </c>
      <c r="V846" t="str">
        <f t="shared" ca="1" si="125"/>
        <v>&lt;act type="h" x="1257" y="1168" end_time="06:00:00" /&gt;</v>
      </c>
      <c r="W846" t="str">
        <f t="shared" si="126"/>
        <v>&lt;leg mode="car"&gt;&lt;/leg&gt;</v>
      </c>
      <c r="X846" t="str">
        <f t="shared" ca="1" si="127"/>
        <v>&lt;act type="w" x="818" y="1872" end_time="16:00:00" /&gt;</v>
      </c>
      <c r="Y846" t="str">
        <f t="shared" si="128"/>
        <v>&lt;leg mode="car"&gt;&lt;/leg&gt;</v>
      </c>
      <c r="Z846" t="str">
        <f t="shared" ca="1" si="129"/>
        <v>&lt;act type="h" x="1257" y="1168" /&gt; &lt;/plan&gt; &lt;/person&gt;</v>
      </c>
    </row>
    <row r="847" spans="1:26" x14ac:dyDescent="0.25">
      <c r="A847">
        <v>11</v>
      </c>
      <c r="B847">
        <v>12</v>
      </c>
      <c r="D847">
        <v>843</v>
      </c>
      <c r="E847">
        <v>21</v>
      </c>
      <c r="F847" t="s">
        <v>37</v>
      </c>
      <c r="G847">
        <f ca="1">ROUND(INDEX(nodes!$B:$B,MATCH(A847,nodes!$A:$A,0))+RAND()*$B$1*2-$B$1,0)</f>
        <v>736</v>
      </c>
      <c r="H847">
        <f ca="1">ROUND(INDEX(nodes!$C:$C,MATCH(A847,nodes!$A:$A,0))+RAND()*$B$1*2-$B$1,0)</f>
        <v>1188</v>
      </c>
      <c r="I847" s="1">
        <v>0.25</v>
      </c>
      <c r="J847" t="s">
        <v>10</v>
      </c>
      <c r="K847" t="s">
        <v>38</v>
      </c>
      <c r="L847">
        <f ca="1">ROUND(INDEX(nodes!$B:$B,MATCH(B847,nodes!$A:$A,0))+RAND()*$B$1*2-$B$1,0)</f>
        <v>1102</v>
      </c>
      <c r="M847">
        <f ca="1">ROUND(INDEX(nodes!$C:$C,MATCH(B847,nodes!$A:$A,0))+RAND()*$B$1*2-$B$1,0)</f>
        <v>1734</v>
      </c>
      <c r="N847" s="1">
        <v>0.66666666666666696</v>
      </c>
      <c r="O847" t="s">
        <v>10</v>
      </c>
      <c r="P847" t="str">
        <f t="shared" si="130"/>
        <v>h</v>
      </c>
      <c r="Q847">
        <f t="shared" ca="1" si="131"/>
        <v>736</v>
      </c>
      <c r="R847">
        <f t="shared" ca="1" si="132"/>
        <v>1188</v>
      </c>
      <c r="T847" t="s">
        <v>11</v>
      </c>
      <c r="U847" t="str">
        <f t="shared" si="124"/>
        <v>&lt;person id="843" age="21"&gt; &lt;plan selected="yes"&gt;</v>
      </c>
      <c r="V847" t="str">
        <f t="shared" ca="1" si="125"/>
        <v>&lt;act type="h" x="736" y="1188" end_time="06:00:00" /&gt;</v>
      </c>
      <c r="W847" t="str">
        <f t="shared" si="126"/>
        <v>&lt;leg mode="car"&gt;&lt;/leg&gt;</v>
      </c>
      <c r="X847" t="str">
        <f t="shared" ca="1" si="127"/>
        <v>&lt;act type="w" x="1102" y="1734" end_time="16:00:00" /&gt;</v>
      </c>
      <c r="Y847" t="str">
        <f t="shared" si="128"/>
        <v>&lt;leg mode="car"&gt;&lt;/leg&gt;</v>
      </c>
      <c r="Z847" t="str">
        <f t="shared" ca="1" si="129"/>
        <v>&lt;act type="h" x="736" y="1188" /&gt; &lt;/plan&gt; &lt;/person&gt;</v>
      </c>
    </row>
    <row r="848" spans="1:26" x14ac:dyDescent="0.25">
      <c r="A848">
        <v>11</v>
      </c>
      <c r="B848">
        <v>12</v>
      </c>
      <c r="D848">
        <v>844</v>
      </c>
      <c r="E848">
        <v>21</v>
      </c>
      <c r="F848" t="s">
        <v>37</v>
      </c>
      <c r="G848">
        <f ca="1">ROUND(INDEX(nodes!$B:$B,MATCH(A848,nodes!$A:$A,0))+RAND()*$B$1*2-$B$1,0)</f>
        <v>785</v>
      </c>
      <c r="H848">
        <f ca="1">ROUND(INDEX(nodes!$C:$C,MATCH(A848,nodes!$A:$A,0))+RAND()*$B$1*2-$B$1,0)</f>
        <v>868</v>
      </c>
      <c r="I848" s="1">
        <v>0.25</v>
      </c>
      <c r="J848" t="s">
        <v>10</v>
      </c>
      <c r="K848" t="s">
        <v>38</v>
      </c>
      <c r="L848">
        <f ca="1">ROUND(INDEX(nodes!$B:$B,MATCH(B848,nodes!$A:$A,0))+RAND()*$B$1*2-$B$1,0)</f>
        <v>1044</v>
      </c>
      <c r="M848">
        <f ca="1">ROUND(INDEX(nodes!$C:$C,MATCH(B848,nodes!$A:$A,0))+RAND()*$B$1*2-$B$1,0)</f>
        <v>1947</v>
      </c>
      <c r="N848" s="1">
        <v>0.66666666666666696</v>
      </c>
      <c r="O848" t="s">
        <v>10</v>
      </c>
      <c r="P848" t="str">
        <f t="shared" si="130"/>
        <v>h</v>
      </c>
      <c r="Q848">
        <f t="shared" ca="1" si="131"/>
        <v>785</v>
      </c>
      <c r="R848">
        <f t="shared" ca="1" si="132"/>
        <v>868</v>
      </c>
      <c r="T848" t="s">
        <v>11</v>
      </c>
      <c r="U848" t="str">
        <f t="shared" si="124"/>
        <v>&lt;person id="844" age="21"&gt; &lt;plan selected="yes"&gt;</v>
      </c>
      <c r="V848" t="str">
        <f t="shared" ca="1" si="125"/>
        <v>&lt;act type="h" x="785" y="868" end_time="06:00:00" /&gt;</v>
      </c>
      <c r="W848" t="str">
        <f t="shared" si="126"/>
        <v>&lt;leg mode="car"&gt;&lt;/leg&gt;</v>
      </c>
      <c r="X848" t="str">
        <f t="shared" ca="1" si="127"/>
        <v>&lt;act type="w" x="1044" y="1947" end_time="16:00:00" /&gt;</v>
      </c>
      <c r="Y848" t="str">
        <f t="shared" si="128"/>
        <v>&lt;leg mode="car"&gt;&lt;/leg&gt;</v>
      </c>
      <c r="Z848" t="str">
        <f t="shared" ca="1" si="129"/>
        <v>&lt;act type="h" x="785" y="868" /&gt; &lt;/plan&gt; &lt;/person&gt;</v>
      </c>
    </row>
    <row r="849" spans="1:26" x14ac:dyDescent="0.25">
      <c r="A849">
        <v>11</v>
      </c>
      <c r="B849">
        <v>12</v>
      </c>
      <c r="D849">
        <v>845</v>
      </c>
      <c r="E849">
        <v>21</v>
      </c>
      <c r="F849" t="s">
        <v>37</v>
      </c>
      <c r="G849">
        <f ca="1">ROUND(INDEX(nodes!$B:$B,MATCH(A849,nodes!$A:$A,0))+RAND()*$B$1*2-$B$1,0)</f>
        <v>805</v>
      </c>
      <c r="H849">
        <f ca="1">ROUND(INDEX(nodes!$C:$C,MATCH(A849,nodes!$A:$A,0))+RAND()*$B$1*2-$B$1,0)</f>
        <v>1153</v>
      </c>
      <c r="I849" s="1">
        <v>0.25</v>
      </c>
      <c r="J849" t="s">
        <v>10</v>
      </c>
      <c r="K849" t="s">
        <v>38</v>
      </c>
      <c r="L849">
        <f ca="1">ROUND(INDEX(nodes!$B:$B,MATCH(B849,nodes!$A:$A,0))+RAND()*$B$1*2-$B$1,0)</f>
        <v>1113</v>
      </c>
      <c r="M849">
        <f ca="1">ROUND(INDEX(nodes!$C:$C,MATCH(B849,nodes!$A:$A,0))+RAND()*$B$1*2-$B$1,0)</f>
        <v>2263</v>
      </c>
      <c r="N849" s="1">
        <v>0.66666666666666696</v>
      </c>
      <c r="O849" t="s">
        <v>10</v>
      </c>
      <c r="P849" t="str">
        <f t="shared" si="130"/>
        <v>h</v>
      </c>
      <c r="Q849">
        <f t="shared" ca="1" si="131"/>
        <v>805</v>
      </c>
      <c r="R849">
        <f t="shared" ca="1" si="132"/>
        <v>1153</v>
      </c>
      <c r="T849" t="s">
        <v>11</v>
      </c>
      <c r="U849" t="str">
        <f t="shared" si="124"/>
        <v>&lt;person id="845" age="21"&gt; &lt;plan selected="yes"&gt;</v>
      </c>
      <c r="V849" t="str">
        <f t="shared" ca="1" si="125"/>
        <v>&lt;act type="h" x="805" y="1153" end_time="06:00:00" /&gt;</v>
      </c>
      <c r="W849" t="str">
        <f t="shared" si="126"/>
        <v>&lt;leg mode="car"&gt;&lt;/leg&gt;</v>
      </c>
      <c r="X849" t="str">
        <f t="shared" ca="1" si="127"/>
        <v>&lt;act type="w" x="1113" y="2263" end_time="16:00:00" /&gt;</v>
      </c>
      <c r="Y849" t="str">
        <f t="shared" si="128"/>
        <v>&lt;leg mode="car"&gt;&lt;/leg&gt;</v>
      </c>
      <c r="Z849" t="str">
        <f t="shared" ca="1" si="129"/>
        <v>&lt;act type="h" x="805" y="1153" /&gt; &lt;/plan&gt; &lt;/person&gt;</v>
      </c>
    </row>
    <row r="850" spans="1:26" x14ac:dyDescent="0.25">
      <c r="A850">
        <v>11</v>
      </c>
      <c r="B850">
        <v>12</v>
      </c>
      <c r="D850">
        <v>846</v>
      </c>
      <c r="E850">
        <v>21</v>
      </c>
      <c r="F850" t="s">
        <v>37</v>
      </c>
      <c r="G850">
        <f ca="1">ROUND(INDEX(nodes!$B:$B,MATCH(A850,nodes!$A:$A,0))+RAND()*$B$1*2-$B$1,0)</f>
        <v>819</v>
      </c>
      <c r="H850">
        <f ca="1">ROUND(INDEX(nodes!$C:$C,MATCH(A850,nodes!$A:$A,0))+RAND()*$B$1*2-$B$1,0)</f>
        <v>1052</v>
      </c>
      <c r="I850" s="1">
        <v>0.25</v>
      </c>
      <c r="J850" t="s">
        <v>10</v>
      </c>
      <c r="K850" t="s">
        <v>38</v>
      </c>
      <c r="L850">
        <f ca="1">ROUND(INDEX(nodes!$B:$B,MATCH(B850,nodes!$A:$A,0))+RAND()*$B$1*2-$B$1,0)</f>
        <v>1077</v>
      </c>
      <c r="M850">
        <f ca="1">ROUND(INDEX(nodes!$C:$C,MATCH(B850,nodes!$A:$A,0))+RAND()*$B$1*2-$B$1,0)</f>
        <v>2107</v>
      </c>
      <c r="N850" s="1">
        <v>0.66666666666666696</v>
      </c>
      <c r="O850" t="s">
        <v>10</v>
      </c>
      <c r="P850" t="str">
        <f t="shared" si="130"/>
        <v>h</v>
      </c>
      <c r="Q850">
        <f t="shared" ca="1" si="131"/>
        <v>819</v>
      </c>
      <c r="R850">
        <f t="shared" ca="1" si="132"/>
        <v>1052</v>
      </c>
      <c r="T850" t="s">
        <v>11</v>
      </c>
      <c r="U850" t="str">
        <f t="shared" si="124"/>
        <v>&lt;person id="846" age="21"&gt; &lt;plan selected="yes"&gt;</v>
      </c>
      <c r="V850" t="str">
        <f t="shared" ca="1" si="125"/>
        <v>&lt;act type="h" x="819" y="1052" end_time="06:00:00" /&gt;</v>
      </c>
      <c r="W850" t="str">
        <f t="shared" si="126"/>
        <v>&lt;leg mode="car"&gt;&lt;/leg&gt;</v>
      </c>
      <c r="X850" t="str">
        <f t="shared" ca="1" si="127"/>
        <v>&lt;act type="w" x="1077" y="2107" end_time="16:00:00" /&gt;</v>
      </c>
      <c r="Y850" t="str">
        <f t="shared" si="128"/>
        <v>&lt;leg mode="car"&gt;&lt;/leg&gt;</v>
      </c>
      <c r="Z850" t="str">
        <f t="shared" ca="1" si="129"/>
        <v>&lt;act type="h" x="819" y="1052" /&gt; &lt;/plan&gt; &lt;/person&gt;</v>
      </c>
    </row>
    <row r="851" spans="1:26" x14ac:dyDescent="0.25">
      <c r="A851">
        <v>11</v>
      </c>
      <c r="B851">
        <v>12</v>
      </c>
      <c r="D851">
        <v>847</v>
      </c>
      <c r="E851">
        <v>21</v>
      </c>
      <c r="F851" t="s">
        <v>37</v>
      </c>
      <c r="G851">
        <f ca="1">ROUND(INDEX(nodes!$B:$B,MATCH(A851,nodes!$A:$A,0))+RAND()*$B$1*2-$B$1,0)</f>
        <v>1267</v>
      </c>
      <c r="H851">
        <f ca="1">ROUND(INDEX(nodes!$C:$C,MATCH(A851,nodes!$A:$A,0))+RAND()*$B$1*2-$B$1,0)</f>
        <v>889</v>
      </c>
      <c r="I851" s="1">
        <v>0.25</v>
      </c>
      <c r="J851" t="s">
        <v>10</v>
      </c>
      <c r="K851" t="s">
        <v>38</v>
      </c>
      <c r="L851">
        <f ca="1">ROUND(INDEX(nodes!$B:$B,MATCH(B851,nodes!$A:$A,0))+RAND()*$B$1*2-$B$1,0)</f>
        <v>1086</v>
      </c>
      <c r="M851">
        <f ca="1">ROUND(INDEX(nodes!$C:$C,MATCH(B851,nodes!$A:$A,0))+RAND()*$B$1*2-$B$1,0)</f>
        <v>1965</v>
      </c>
      <c r="N851" s="1">
        <v>0.66666666666666696</v>
      </c>
      <c r="O851" t="s">
        <v>10</v>
      </c>
      <c r="P851" t="str">
        <f t="shared" si="130"/>
        <v>h</v>
      </c>
      <c r="Q851">
        <f t="shared" ca="1" si="131"/>
        <v>1267</v>
      </c>
      <c r="R851">
        <f t="shared" ca="1" si="132"/>
        <v>889</v>
      </c>
      <c r="T851" t="s">
        <v>11</v>
      </c>
      <c r="U851" t="str">
        <f t="shared" si="124"/>
        <v>&lt;person id="847" age="21"&gt; &lt;plan selected="yes"&gt;</v>
      </c>
      <c r="V851" t="str">
        <f t="shared" ca="1" si="125"/>
        <v>&lt;act type="h" x="1267" y="889" end_time="06:00:00" /&gt;</v>
      </c>
      <c r="W851" t="str">
        <f t="shared" si="126"/>
        <v>&lt;leg mode="car"&gt;&lt;/leg&gt;</v>
      </c>
      <c r="X851" t="str">
        <f t="shared" ca="1" si="127"/>
        <v>&lt;act type="w" x="1086" y="1965" end_time="16:00:00" /&gt;</v>
      </c>
      <c r="Y851" t="str">
        <f t="shared" si="128"/>
        <v>&lt;leg mode="car"&gt;&lt;/leg&gt;</v>
      </c>
      <c r="Z851" t="str">
        <f t="shared" ca="1" si="129"/>
        <v>&lt;act type="h" x="1267" y="889" /&gt; &lt;/plan&gt; &lt;/person&gt;</v>
      </c>
    </row>
    <row r="852" spans="1:26" x14ac:dyDescent="0.25">
      <c r="A852">
        <v>11</v>
      </c>
      <c r="B852">
        <v>12</v>
      </c>
      <c r="D852">
        <v>848</v>
      </c>
      <c r="E852">
        <v>21</v>
      </c>
      <c r="F852" t="s">
        <v>37</v>
      </c>
      <c r="G852">
        <f ca="1">ROUND(INDEX(nodes!$B:$B,MATCH(A852,nodes!$A:$A,0))+RAND()*$B$1*2-$B$1,0)</f>
        <v>701</v>
      </c>
      <c r="H852">
        <f ca="1">ROUND(INDEX(nodes!$C:$C,MATCH(A852,nodes!$A:$A,0))+RAND()*$B$1*2-$B$1,0)</f>
        <v>1197</v>
      </c>
      <c r="I852" s="1">
        <v>0.25</v>
      </c>
      <c r="J852" t="s">
        <v>10</v>
      </c>
      <c r="K852" t="s">
        <v>38</v>
      </c>
      <c r="L852">
        <f ca="1">ROUND(INDEX(nodes!$B:$B,MATCH(B852,nodes!$A:$A,0))+RAND()*$B$1*2-$B$1,0)</f>
        <v>731</v>
      </c>
      <c r="M852">
        <f ca="1">ROUND(INDEX(nodes!$C:$C,MATCH(B852,nodes!$A:$A,0))+RAND()*$B$1*2-$B$1,0)</f>
        <v>1726</v>
      </c>
      <c r="N852" s="1">
        <v>0.66666666666666696</v>
      </c>
      <c r="O852" t="s">
        <v>10</v>
      </c>
      <c r="P852" t="str">
        <f t="shared" si="130"/>
        <v>h</v>
      </c>
      <c r="Q852">
        <f t="shared" ca="1" si="131"/>
        <v>701</v>
      </c>
      <c r="R852">
        <f t="shared" ca="1" si="132"/>
        <v>1197</v>
      </c>
      <c r="T852" t="s">
        <v>11</v>
      </c>
      <c r="U852" t="str">
        <f t="shared" si="124"/>
        <v>&lt;person id="848" age="21"&gt; &lt;plan selected="yes"&gt;</v>
      </c>
      <c r="V852" t="str">
        <f t="shared" ca="1" si="125"/>
        <v>&lt;act type="h" x="701" y="1197" end_time="06:00:00" /&gt;</v>
      </c>
      <c r="W852" t="str">
        <f t="shared" si="126"/>
        <v>&lt;leg mode="car"&gt;&lt;/leg&gt;</v>
      </c>
      <c r="X852" t="str">
        <f t="shared" ca="1" si="127"/>
        <v>&lt;act type="w" x="731" y="1726" end_time="16:00:00" /&gt;</v>
      </c>
      <c r="Y852" t="str">
        <f t="shared" si="128"/>
        <v>&lt;leg mode="car"&gt;&lt;/leg&gt;</v>
      </c>
      <c r="Z852" t="str">
        <f t="shared" ca="1" si="129"/>
        <v>&lt;act type="h" x="701" y="1197" /&gt; &lt;/plan&gt; &lt;/person&gt;</v>
      </c>
    </row>
    <row r="853" spans="1:26" x14ac:dyDescent="0.25">
      <c r="A853">
        <v>11</v>
      </c>
      <c r="B853">
        <v>12</v>
      </c>
      <c r="D853">
        <v>849</v>
      </c>
      <c r="E853">
        <v>21</v>
      </c>
      <c r="F853" t="s">
        <v>37</v>
      </c>
      <c r="G853">
        <f ca="1">ROUND(INDEX(nodes!$B:$B,MATCH(A853,nodes!$A:$A,0))+RAND()*$B$1*2-$B$1,0)</f>
        <v>1196</v>
      </c>
      <c r="H853">
        <f ca="1">ROUND(INDEX(nodes!$C:$C,MATCH(A853,nodes!$A:$A,0))+RAND()*$B$1*2-$B$1,0)</f>
        <v>1128</v>
      </c>
      <c r="I853" s="1">
        <v>0.25</v>
      </c>
      <c r="J853" t="s">
        <v>10</v>
      </c>
      <c r="K853" t="s">
        <v>38</v>
      </c>
      <c r="L853">
        <f ca="1">ROUND(INDEX(nodes!$B:$B,MATCH(B853,nodes!$A:$A,0))+RAND()*$B$1*2-$B$1,0)</f>
        <v>1106</v>
      </c>
      <c r="M853">
        <f ca="1">ROUND(INDEX(nodes!$C:$C,MATCH(B853,nodes!$A:$A,0))+RAND()*$B$1*2-$B$1,0)</f>
        <v>1881</v>
      </c>
      <c r="N853" s="1">
        <v>0.66666666666666696</v>
      </c>
      <c r="O853" t="s">
        <v>10</v>
      </c>
      <c r="P853" t="str">
        <f t="shared" si="130"/>
        <v>h</v>
      </c>
      <c r="Q853">
        <f t="shared" ca="1" si="131"/>
        <v>1196</v>
      </c>
      <c r="R853">
        <f t="shared" ca="1" si="132"/>
        <v>1128</v>
      </c>
      <c r="T853" t="s">
        <v>11</v>
      </c>
      <c r="U853" t="str">
        <f t="shared" si="124"/>
        <v>&lt;person id="849" age="21"&gt; &lt;plan selected="yes"&gt;</v>
      </c>
      <c r="V853" t="str">
        <f t="shared" ca="1" si="125"/>
        <v>&lt;act type="h" x="1196" y="1128" end_time="06:00:00" /&gt;</v>
      </c>
      <c r="W853" t="str">
        <f t="shared" si="126"/>
        <v>&lt;leg mode="car"&gt;&lt;/leg&gt;</v>
      </c>
      <c r="X853" t="str">
        <f t="shared" ca="1" si="127"/>
        <v>&lt;act type="w" x="1106" y="1881" end_time="16:00:00" /&gt;</v>
      </c>
      <c r="Y853" t="str">
        <f t="shared" si="128"/>
        <v>&lt;leg mode="car"&gt;&lt;/leg&gt;</v>
      </c>
      <c r="Z853" t="str">
        <f t="shared" ca="1" si="129"/>
        <v>&lt;act type="h" x="1196" y="1128" /&gt; &lt;/plan&gt; &lt;/person&gt;</v>
      </c>
    </row>
    <row r="854" spans="1:26" x14ac:dyDescent="0.25">
      <c r="A854">
        <v>11</v>
      </c>
      <c r="B854">
        <v>12</v>
      </c>
      <c r="D854">
        <v>850</v>
      </c>
      <c r="E854">
        <v>21</v>
      </c>
      <c r="F854" t="s">
        <v>37</v>
      </c>
      <c r="G854">
        <f ca="1">ROUND(INDEX(nodes!$B:$B,MATCH(A854,nodes!$A:$A,0))+RAND()*$B$1*2-$B$1,0)</f>
        <v>962</v>
      </c>
      <c r="H854">
        <f ca="1">ROUND(INDEX(nodes!$C:$C,MATCH(A854,nodes!$A:$A,0))+RAND()*$B$1*2-$B$1,0)</f>
        <v>973</v>
      </c>
      <c r="I854" s="1">
        <v>0.25</v>
      </c>
      <c r="J854" t="s">
        <v>10</v>
      </c>
      <c r="K854" t="s">
        <v>38</v>
      </c>
      <c r="L854">
        <f ca="1">ROUND(INDEX(nodes!$B:$B,MATCH(B854,nodes!$A:$A,0))+RAND()*$B$1*2-$B$1,0)</f>
        <v>1133</v>
      </c>
      <c r="M854">
        <f ca="1">ROUND(INDEX(nodes!$C:$C,MATCH(B854,nodes!$A:$A,0))+RAND()*$B$1*2-$B$1,0)</f>
        <v>2279</v>
      </c>
      <c r="N854" s="1">
        <v>0.66666666666666696</v>
      </c>
      <c r="O854" t="s">
        <v>10</v>
      </c>
      <c r="P854" t="str">
        <f t="shared" si="130"/>
        <v>h</v>
      </c>
      <c r="Q854">
        <f t="shared" ca="1" si="131"/>
        <v>962</v>
      </c>
      <c r="R854">
        <f t="shared" ca="1" si="132"/>
        <v>973</v>
      </c>
      <c r="T854" t="s">
        <v>11</v>
      </c>
      <c r="U854" t="str">
        <f t="shared" ref="U854:U917" si="133">CONCATENATE("&lt;person id=",T854,D854,T854," age=",T854,E854,T854,"&gt; &lt;plan selected=",T854,"yes",T854,"&gt;")</f>
        <v>&lt;person id="850" age="21"&gt; &lt;plan selected="yes"&gt;</v>
      </c>
      <c r="V854" t="str">
        <f t="shared" ref="V854:V917" ca="1" si="134">CONCATENATE("&lt;act type=",T854,F854,T854," x=",T854,G854,T854," y=",T854,H854,T854," end_time=",T854,TEXT(I854,"hh:mm:ss"),T854," /&gt;")</f>
        <v>&lt;act type="h" x="962" y="973" end_time="06:00:00" /&gt;</v>
      </c>
      <c r="W854" t="str">
        <f t="shared" ref="W854:W917" si="135">CONCATENATE("&lt;leg mode=",T854,J854,T854,"&gt;&lt;/leg&gt;")</f>
        <v>&lt;leg mode="car"&gt;&lt;/leg&gt;</v>
      </c>
      <c r="X854" t="str">
        <f t="shared" ref="X854:X917" ca="1" si="136">CONCATENATE("&lt;act type=",T854,K854,T854," x=",T854,L854,T854," y=",T854,M854,T854," end_time=",T854,TEXT(N854,"hh:mm:ss"),T854," /&gt;")</f>
        <v>&lt;act type="w" x="1133" y="2279" end_time="16:00:00" /&gt;</v>
      </c>
      <c r="Y854" t="str">
        <f t="shared" ref="Y854:Y917" si="137">CONCATENATE("&lt;leg mode=",T854,O854,T854,"&gt;&lt;/leg&gt;")</f>
        <v>&lt;leg mode="car"&gt;&lt;/leg&gt;</v>
      </c>
      <c r="Z854" t="str">
        <f t="shared" ref="Z854:Z917" ca="1" si="138">CONCATENATE("&lt;act type=",T854,P854,T854," x=",T854,Q854,T854," y=",T854,R854,T854," /&gt; &lt;/plan&gt; &lt;/person&gt;")</f>
        <v>&lt;act type="h" x="962" y="973" /&gt; &lt;/plan&gt; &lt;/person&gt;</v>
      </c>
    </row>
    <row r="855" spans="1:26" x14ac:dyDescent="0.25">
      <c r="A855">
        <v>11</v>
      </c>
      <c r="B855">
        <v>12</v>
      </c>
      <c r="D855">
        <v>851</v>
      </c>
      <c r="E855">
        <v>21</v>
      </c>
      <c r="F855" t="s">
        <v>37</v>
      </c>
      <c r="G855">
        <f ca="1">ROUND(INDEX(nodes!$B:$B,MATCH(A855,nodes!$A:$A,0))+RAND()*$B$1*2-$B$1,0)</f>
        <v>950</v>
      </c>
      <c r="H855">
        <f ca="1">ROUND(INDEX(nodes!$C:$C,MATCH(A855,nodes!$A:$A,0))+RAND()*$B$1*2-$B$1,0)</f>
        <v>1047</v>
      </c>
      <c r="I855" s="1">
        <v>0.25</v>
      </c>
      <c r="J855" t="s">
        <v>10</v>
      </c>
      <c r="K855" t="s">
        <v>38</v>
      </c>
      <c r="L855">
        <f ca="1">ROUND(INDEX(nodes!$B:$B,MATCH(B855,nodes!$A:$A,0))+RAND()*$B$1*2-$B$1,0)</f>
        <v>1092</v>
      </c>
      <c r="M855">
        <f ca="1">ROUND(INDEX(nodes!$C:$C,MATCH(B855,nodes!$A:$A,0))+RAND()*$B$1*2-$B$1,0)</f>
        <v>2276</v>
      </c>
      <c r="N855" s="1">
        <v>0.66666666666666696</v>
      </c>
      <c r="O855" t="s">
        <v>10</v>
      </c>
      <c r="P855" t="str">
        <f t="shared" ref="P855:P918" si="139">F855</f>
        <v>h</v>
      </c>
      <c r="Q855">
        <f t="shared" ref="Q855:Q918" ca="1" si="140">G855</f>
        <v>950</v>
      </c>
      <c r="R855">
        <f t="shared" ref="R855:R918" ca="1" si="141">H855</f>
        <v>1047</v>
      </c>
      <c r="T855" t="s">
        <v>11</v>
      </c>
      <c r="U855" t="str">
        <f t="shared" si="133"/>
        <v>&lt;person id="851" age="21"&gt; &lt;plan selected="yes"&gt;</v>
      </c>
      <c r="V855" t="str">
        <f t="shared" ca="1" si="134"/>
        <v>&lt;act type="h" x="950" y="1047" end_time="06:00:00" /&gt;</v>
      </c>
      <c r="W855" t="str">
        <f t="shared" si="135"/>
        <v>&lt;leg mode="car"&gt;&lt;/leg&gt;</v>
      </c>
      <c r="X855" t="str">
        <f t="shared" ca="1" si="136"/>
        <v>&lt;act type="w" x="1092" y="2276" end_time="16:00:00" /&gt;</v>
      </c>
      <c r="Y855" t="str">
        <f t="shared" si="137"/>
        <v>&lt;leg mode="car"&gt;&lt;/leg&gt;</v>
      </c>
      <c r="Z855" t="str">
        <f t="shared" ca="1" si="138"/>
        <v>&lt;act type="h" x="950" y="1047" /&gt; &lt;/plan&gt; &lt;/person&gt;</v>
      </c>
    </row>
    <row r="856" spans="1:26" x14ac:dyDescent="0.25">
      <c r="A856">
        <v>11</v>
      </c>
      <c r="B856">
        <v>12</v>
      </c>
      <c r="D856">
        <v>852</v>
      </c>
      <c r="E856">
        <v>21</v>
      </c>
      <c r="F856" t="s">
        <v>37</v>
      </c>
      <c r="G856">
        <f ca="1">ROUND(INDEX(nodes!$B:$B,MATCH(A856,nodes!$A:$A,0))+RAND()*$B$1*2-$B$1,0)</f>
        <v>957</v>
      </c>
      <c r="H856">
        <f ca="1">ROUND(INDEX(nodes!$C:$C,MATCH(A856,nodes!$A:$A,0))+RAND()*$B$1*2-$B$1,0)</f>
        <v>721</v>
      </c>
      <c r="I856" s="1">
        <v>0.25</v>
      </c>
      <c r="J856" t="s">
        <v>10</v>
      </c>
      <c r="K856" t="s">
        <v>38</v>
      </c>
      <c r="L856">
        <f ca="1">ROUND(INDEX(nodes!$B:$B,MATCH(B856,nodes!$A:$A,0))+RAND()*$B$1*2-$B$1,0)</f>
        <v>1074</v>
      </c>
      <c r="M856">
        <f ca="1">ROUND(INDEX(nodes!$C:$C,MATCH(B856,nodes!$A:$A,0))+RAND()*$B$1*2-$B$1,0)</f>
        <v>2296</v>
      </c>
      <c r="N856" s="1">
        <v>0.66666666666666696</v>
      </c>
      <c r="O856" t="s">
        <v>10</v>
      </c>
      <c r="P856" t="str">
        <f t="shared" si="139"/>
        <v>h</v>
      </c>
      <c r="Q856">
        <f t="shared" ca="1" si="140"/>
        <v>957</v>
      </c>
      <c r="R856">
        <f t="shared" ca="1" si="141"/>
        <v>721</v>
      </c>
      <c r="T856" t="s">
        <v>11</v>
      </c>
      <c r="U856" t="str">
        <f t="shared" si="133"/>
        <v>&lt;person id="852" age="21"&gt; &lt;plan selected="yes"&gt;</v>
      </c>
      <c r="V856" t="str">
        <f t="shared" ca="1" si="134"/>
        <v>&lt;act type="h" x="957" y="721" end_time="06:00:00" /&gt;</v>
      </c>
      <c r="W856" t="str">
        <f t="shared" si="135"/>
        <v>&lt;leg mode="car"&gt;&lt;/leg&gt;</v>
      </c>
      <c r="X856" t="str">
        <f t="shared" ca="1" si="136"/>
        <v>&lt;act type="w" x="1074" y="2296" end_time="16:00:00" /&gt;</v>
      </c>
      <c r="Y856" t="str">
        <f t="shared" si="137"/>
        <v>&lt;leg mode="car"&gt;&lt;/leg&gt;</v>
      </c>
      <c r="Z856" t="str">
        <f t="shared" ca="1" si="138"/>
        <v>&lt;act type="h" x="957" y="721" /&gt; &lt;/plan&gt; &lt;/person&gt;</v>
      </c>
    </row>
    <row r="857" spans="1:26" x14ac:dyDescent="0.25">
      <c r="A857">
        <v>11</v>
      </c>
      <c r="B857">
        <v>12</v>
      </c>
      <c r="D857">
        <v>853</v>
      </c>
      <c r="E857">
        <v>21</v>
      </c>
      <c r="F857" t="s">
        <v>37</v>
      </c>
      <c r="G857">
        <f ca="1">ROUND(INDEX(nodes!$B:$B,MATCH(A857,nodes!$A:$A,0))+RAND()*$B$1*2-$B$1,0)</f>
        <v>1240</v>
      </c>
      <c r="H857">
        <f ca="1">ROUND(INDEX(nodes!$C:$C,MATCH(A857,nodes!$A:$A,0))+RAND()*$B$1*2-$B$1,0)</f>
        <v>1175</v>
      </c>
      <c r="I857" s="1">
        <v>0.25</v>
      </c>
      <c r="J857" t="s">
        <v>10</v>
      </c>
      <c r="K857" t="s">
        <v>38</v>
      </c>
      <c r="L857">
        <f ca="1">ROUND(INDEX(nodes!$B:$B,MATCH(B857,nodes!$A:$A,0))+RAND()*$B$1*2-$B$1,0)</f>
        <v>1093</v>
      </c>
      <c r="M857">
        <f ca="1">ROUND(INDEX(nodes!$C:$C,MATCH(B857,nodes!$A:$A,0))+RAND()*$B$1*2-$B$1,0)</f>
        <v>1758</v>
      </c>
      <c r="N857" s="1">
        <v>0.66666666666666696</v>
      </c>
      <c r="O857" t="s">
        <v>10</v>
      </c>
      <c r="P857" t="str">
        <f t="shared" si="139"/>
        <v>h</v>
      </c>
      <c r="Q857">
        <f t="shared" ca="1" si="140"/>
        <v>1240</v>
      </c>
      <c r="R857">
        <f t="shared" ca="1" si="141"/>
        <v>1175</v>
      </c>
      <c r="T857" t="s">
        <v>11</v>
      </c>
      <c r="U857" t="str">
        <f t="shared" si="133"/>
        <v>&lt;person id="853" age="21"&gt; &lt;plan selected="yes"&gt;</v>
      </c>
      <c r="V857" t="str">
        <f t="shared" ca="1" si="134"/>
        <v>&lt;act type="h" x="1240" y="1175" end_time="06:00:00" /&gt;</v>
      </c>
      <c r="W857" t="str">
        <f t="shared" si="135"/>
        <v>&lt;leg mode="car"&gt;&lt;/leg&gt;</v>
      </c>
      <c r="X857" t="str">
        <f t="shared" ca="1" si="136"/>
        <v>&lt;act type="w" x="1093" y="1758" end_time="16:00:00" /&gt;</v>
      </c>
      <c r="Y857" t="str">
        <f t="shared" si="137"/>
        <v>&lt;leg mode="car"&gt;&lt;/leg&gt;</v>
      </c>
      <c r="Z857" t="str">
        <f t="shared" ca="1" si="138"/>
        <v>&lt;act type="h" x="1240" y="1175" /&gt; &lt;/plan&gt; &lt;/person&gt;</v>
      </c>
    </row>
    <row r="858" spans="1:26" x14ac:dyDescent="0.25">
      <c r="A858">
        <v>11</v>
      </c>
      <c r="B858">
        <v>12</v>
      </c>
      <c r="D858">
        <v>854</v>
      </c>
      <c r="E858">
        <v>21</v>
      </c>
      <c r="F858" t="s">
        <v>37</v>
      </c>
      <c r="G858">
        <f ca="1">ROUND(INDEX(nodes!$B:$B,MATCH(A858,nodes!$A:$A,0))+RAND()*$B$1*2-$B$1,0)</f>
        <v>1220</v>
      </c>
      <c r="H858">
        <f ca="1">ROUND(INDEX(nodes!$C:$C,MATCH(A858,nodes!$A:$A,0))+RAND()*$B$1*2-$B$1,0)</f>
        <v>1066</v>
      </c>
      <c r="I858" s="1">
        <v>0.25</v>
      </c>
      <c r="J858" t="s">
        <v>10</v>
      </c>
      <c r="K858" t="s">
        <v>38</v>
      </c>
      <c r="L858">
        <f ca="1">ROUND(INDEX(nodes!$B:$B,MATCH(B858,nodes!$A:$A,0))+RAND()*$B$1*2-$B$1,0)</f>
        <v>1287</v>
      </c>
      <c r="M858">
        <f ca="1">ROUND(INDEX(nodes!$C:$C,MATCH(B858,nodes!$A:$A,0))+RAND()*$B$1*2-$B$1,0)</f>
        <v>1797</v>
      </c>
      <c r="N858" s="1">
        <v>0.66666666666666696</v>
      </c>
      <c r="O858" t="s">
        <v>10</v>
      </c>
      <c r="P858" t="str">
        <f t="shared" si="139"/>
        <v>h</v>
      </c>
      <c r="Q858">
        <f t="shared" ca="1" si="140"/>
        <v>1220</v>
      </c>
      <c r="R858">
        <f t="shared" ca="1" si="141"/>
        <v>1066</v>
      </c>
      <c r="T858" t="s">
        <v>11</v>
      </c>
      <c r="U858" t="str">
        <f t="shared" si="133"/>
        <v>&lt;person id="854" age="21"&gt; &lt;plan selected="yes"&gt;</v>
      </c>
      <c r="V858" t="str">
        <f t="shared" ca="1" si="134"/>
        <v>&lt;act type="h" x="1220" y="1066" end_time="06:00:00" /&gt;</v>
      </c>
      <c r="W858" t="str">
        <f t="shared" si="135"/>
        <v>&lt;leg mode="car"&gt;&lt;/leg&gt;</v>
      </c>
      <c r="X858" t="str">
        <f t="shared" ca="1" si="136"/>
        <v>&lt;act type="w" x="1287" y="1797" end_time="16:00:00" /&gt;</v>
      </c>
      <c r="Y858" t="str">
        <f t="shared" si="137"/>
        <v>&lt;leg mode="car"&gt;&lt;/leg&gt;</v>
      </c>
      <c r="Z858" t="str">
        <f t="shared" ca="1" si="138"/>
        <v>&lt;act type="h" x="1220" y="1066" /&gt; &lt;/plan&gt; &lt;/person&gt;</v>
      </c>
    </row>
    <row r="859" spans="1:26" x14ac:dyDescent="0.25">
      <c r="A859">
        <v>11</v>
      </c>
      <c r="B859">
        <v>12</v>
      </c>
      <c r="D859">
        <v>855</v>
      </c>
      <c r="E859">
        <v>21</v>
      </c>
      <c r="F859" t="s">
        <v>37</v>
      </c>
      <c r="G859">
        <f ca="1">ROUND(INDEX(nodes!$B:$B,MATCH(A859,nodes!$A:$A,0))+RAND()*$B$1*2-$B$1,0)</f>
        <v>805</v>
      </c>
      <c r="H859">
        <f ca="1">ROUND(INDEX(nodes!$C:$C,MATCH(A859,nodes!$A:$A,0))+RAND()*$B$1*2-$B$1,0)</f>
        <v>1168</v>
      </c>
      <c r="I859" s="1">
        <v>0.25</v>
      </c>
      <c r="J859" t="s">
        <v>10</v>
      </c>
      <c r="K859" t="s">
        <v>38</v>
      </c>
      <c r="L859">
        <f ca="1">ROUND(INDEX(nodes!$B:$B,MATCH(B859,nodes!$A:$A,0))+RAND()*$B$1*2-$B$1,0)</f>
        <v>1047</v>
      </c>
      <c r="M859">
        <f ca="1">ROUND(INDEX(nodes!$C:$C,MATCH(B859,nodes!$A:$A,0))+RAND()*$B$1*2-$B$1,0)</f>
        <v>1812</v>
      </c>
      <c r="N859" s="1">
        <v>0.66666666666666696</v>
      </c>
      <c r="O859" t="s">
        <v>10</v>
      </c>
      <c r="P859" t="str">
        <f t="shared" si="139"/>
        <v>h</v>
      </c>
      <c r="Q859">
        <f t="shared" ca="1" si="140"/>
        <v>805</v>
      </c>
      <c r="R859">
        <f t="shared" ca="1" si="141"/>
        <v>1168</v>
      </c>
      <c r="T859" t="s">
        <v>11</v>
      </c>
      <c r="U859" t="str">
        <f t="shared" si="133"/>
        <v>&lt;person id="855" age="21"&gt; &lt;plan selected="yes"&gt;</v>
      </c>
      <c r="V859" t="str">
        <f t="shared" ca="1" si="134"/>
        <v>&lt;act type="h" x="805" y="1168" end_time="06:00:00" /&gt;</v>
      </c>
      <c r="W859" t="str">
        <f t="shared" si="135"/>
        <v>&lt;leg mode="car"&gt;&lt;/leg&gt;</v>
      </c>
      <c r="X859" t="str">
        <f t="shared" ca="1" si="136"/>
        <v>&lt;act type="w" x="1047" y="1812" end_time="16:00:00" /&gt;</v>
      </c>
      <c r="Y859" t="str">
        <f t="shared" si="137"/>
        <v>&lt;leg mode="car"&gt;&lt;/leg&gt;</v>
      </c>
      <c r="Z859" t="str">
        <f t="shared" ca="1" si="138"/>
        <v>&lt;act type="h" x="805" y="1168" /&gt; &lt;/plan&gt; &lt;/person&gt;</v>
      </c>
    </row>
    <row r="860" spans="1:26" x14ac:dyDescent="0.25">
      <c r="A860">
        <v>11</v>
      </c>
      <c r="B860">
        <v>12</v>
      </c>
      <c r="D860">
        <v>856</v>
      </c>
      <c r="E860">
        <v>21</v>
      </c>
      <c r="F860" t="s">
        <v>37</v>
      </c>
      <c r="G860">
        <f ca="1">ROUND(INDEX(nodes!$B:$B,MATCH(A860,nodes!$A:$A,0))+RAND()*$B$1*2-$B$1,0)</f>
        <v>995</v>
      </c>
      <c r="H860">
        <f ca="1">ROUND(INDEX(nodes!$C:$C,MATCH(A860,nodes!$A:$A,0))+RAND()*$B$1*2-$B$1,0)</f>
        <v>1263</v>
      </c>
      <c r="I860" s="1">
        <v>0.25</v>
      </c>
      <c r="J860" t="s">
        <v>10</v>
      </c>
      <c r="K860" t="s">
        <v>38</v>
      </c>
      <c r="L860">
        <f ca="1">ROUND(INDEX(nodes!$B:$B,MATCH(B860,nodes!$A:$A,0))+RAND()*$B$1*2-$B$1,0)</f>
        <v>1075</v>
      </c>
      <c r="M860">
        <f ca="1">ROUND(INDEX(nodes!$C:$C,MATCH(B860,nodes!$A:$A,0))+RAND()*$B$1*2-$B$1,0)</f>
        <v>2183</v>
      </c>
      <c r="N860" s="1">
        <v>0.66666666666666696</v>
      </c>
      <c r="O860" t="s">
        <v>10</v>
      </c>
      <c r="P860" t="str">
        <f t="shared" si="139"/>
        <v>h</v>
      </c>
      <c r="Q860">
        <f t="shared" ca="1" si="140"/>
        <v>995</v>
      </c>
      <c r="R860">
        <f t="shared" ca="1" si="141"/>
        <v>1263</v>
      </c>
      <c r="T860" t="s">
        <v>11</v>
      </c>
      <c r="U860" t="str">
        <f t="shared" si="133"/>
        <v>&lt;person id="856" age="21"&gt; &lt;plan selected="yes"&gt;</v>
      </c>
      <c r="V860" t="str">
        <f t="shared" ca="1" si="134"/>
        <v>&lt;act type="h" x="995" y="1263" end_time="06:00:00" /&gt;</v>
      </c>
      <c r="W860" t="str">
        <f t="shared" si="135"/>
        <v>&lt;leg mode="car"&gt;&lt;/leg&gt;</v>
      </c>
      <c r="X860" t="str">
        <f t="shared" ca="1" si="136"/>
        <v>&lt;act type="w" x="1075" y="2183" end_time="16:00:00" /&gt;</v>
      </c>
      <c r="Y860" t="str">
        <f t="shared" si="137"/>
        <v>&lt;leg mode="car"&gt;&lt;/leg&gt;</v>
      </c>
      <c r="Z860" t="str">
        <f t="shared" ca="1" si="138"/>
        <v>&lt;act type="h" x="995" y="1263" /&gt; &lt;/plan&gt; &lt;/person&gt;</v>
      </c>
    </row>
    <row r="861" spans="1:26" x14ac:dyDescent="0.25">
      <c r="A861">
        <v>11</v>
      </c>
      <c r="B861">
        <v>12</v>
      </c>
      <c r="D861">
        <v>857</v>
      </c>
      <c r="E861">
        <v>21</v>
      </c>
      <c r="F861" t="s">
        <v>37</v>
      </c>
      <c r="G861">
        <f ca="1">ROUND(INDEX(nodes!$B:$B,MATCH(A861,nodes!$A:$A,0))+RAND()*$B$1*2-$B$1,0)</f>
        <v>1218</v>
      </c>
      <c r="H861">
        <f ca="1">ROUND(INDEX(nodes!$C:$C,MATCH(A861,nodes!$A:$A,0))+RAND()*$B$1*2-$B$1,0)</f>
        <v>1158</v>
      </c>
      <c r="I861" s="1">
        <v>0.25</v>
      </c>
      <c r="J861" t="s">
        <v>10</v>
      </c>
      <c r="K861" t="s">
        <v>38</v>
      </c>
      <c r="L861">
        <f ca="1">ROUND(INDEX(nodes!$B:$B,MATCH(B861,nodes!$A:$A,0))+RAND()*$B$1*2-$B$1,0)</f>
        <v>810</v>
      </c>
      <c r="M861">
        <f ca="1">ROUND(INDEX(nodes!$C:$C,MATCH(B861,nodes!$A:$A,0))+RAND()*$B$1*2-$B$1,0)</f>
        <v>2283</v>
      </c>
      <c r="N861" s="1">
        <v>0.66666666666666696</v>
      </c>
      <c r="O861" t="s">
        <v>10</v>
      </c>
      <c r="P861" t="str">
        <f t="shared" si="139"/>
        <v>h</v>
      </c>
      <c r="Q861">
        <f t="shared" ca="1" si="140"/>
        <v>1218</v>
      </c>
      <c r="R861">
        <f t="shared" ca="1" si="141"/>
        <v>1158</v>
      </c>
      <c r="T861" t="s">
        <v>11</v>
      </c>
      <c r="U861" t="str">
        <f t="shared" si="133"/>
        <v>&lt;person id="857" age="21"&gt; &lt;plan selected="yes"&gt;</v>
      </c>
      <c r="V861" t="str">
        <f t="shared" ca="1" si="134"/>
        <v>&lt;act type="h" x="1218" y="1158" end_time="06:00:00" /&gt;</v>
      </c>
      <c r="W861" t="str">
        <f t="shared" si="135"/>
        <v>&lt;leg mode="car"&gt;&lt;/leg&gt;</v>
      </c>
      <c r="X861" t="str">
        <f t="shared" ca="1" si="136"/>
        <v>&lt;act type="w" x="810" y="2283" end_time="16:00:00" /&gt;</v>
      </c>
      <c r="Y861" t="str">
        <f t="shared" si="137"/>
        <v>&lt;leg mode="car"&gt;&lt;/leg&gt;</v>
      </c>
      <c r="Z861" t="str">
        <f t="shared" ca="1" si="138"/>
        <v>&lt;act type="h" x="1218" y="1158" /&gt; &lt;/plan&gt; &lt;/person&gt;</v>
      </c>
    </row>
    <row r="862" spans="1:26" x14ac:dyDescent="0.25">
      <c r="A862">
        <v>11</v>
      </c>
      <c r="B862">
        <v>12</v>
      </c>
      <c r="D862">
        <v>858</v>
      </c>
      <c r="E862">
        <v>21</v>
      </c>
      <c r="F862" t="s">
        <v>37</v>
      </c>
      <c r="G862">
        <f ca="1">ROUND(INDEX(nodes!$B:$B,MATCH(A862,nodes!$A:$A,0))+RAND()*$B$1*2-$B$1,0)</f>
        <v>1082</v>
      </c>
      <c r="H862">
        <f ca="1">ROUND(INDEX(nodes!$C:$C,MATCH(A862,nodes!$A:$A,0))+RAND()*$B$1*2-$B$1,0)</f>
        <v>795</v>
      </c>
      <c r="I862" s="1">
        <v>0.25</v>
      </c>
      <c r="J862" t="s">
        <v>10</v>
      </c>
      <c r="K862" t="s">
        <v>38</v>
      </c>
      <c r="L862">
        <f ca="1">ROUND(INDEX(nodes!$B:$B,MATCH(B862,nodes!$A:$A,0))+RAND()*$B$1*2-$B$1,0)</f>
        <v>968</v>
      </c>
      <c r="M862">
        <f ca="1">ROUND(INDEX(nodes!$C:$C,MATCH(B862,nodes!$A:$A,0))+RAND()*$B$1*2-$B$1,0)</f>
        <v>2105</v>
      </c>
      <c r="N862" s="1">
        <v>0.66666666666666696</v>
      </c>
      <c r="O862" t="s">
        <v>10</v>
      </c>
      <c r="P862" t="str">
        <f t="shared" si="139"/>
        <v>h</v>
      </c>
      <c r="Q862">
        <f t="shared" ca="1" si="140"/>
        <v>1082</v>
      </c>
      <c r="R862">
        <f t="shared" ca="1" si="141"/>
        <v>795</v>
      </c>
      <c r="T862" t="s">
        <v>11</v>
      </c>
      <c r="U862" t="str">
        <f t="shared" si="133"/>
        <v>&lt;person id="858" age="21"&gt; &lt;plan selected="yes"&gt;</v>
      </c>
      <c r="V862" t="str">
        <f t="shared" ca="1" si="134"/>
        <v>&lt;act type="h" x="1082" y="795" end_time="06:00:00" /&gt;</v>
      </c>
      <c r="W862" t="str">
        <f t="shared" si="135"/>
        <v>&lt;leg mode="car"&gt;&lt;/leg&gt;</v>
      </c>
      <c r="X862" t="str">
        <f t="shared" ca="1" si="136"/>
        <v>&lt;act type="w" x="968" y="2105" end_time="16:00:00" /&gt;</v>
      </c>
      <c r="Y862" t="str">
        <f t="shared" si="137"/>
        <v>&lt;leg mode="car"&gt;&lt;/leg&gt;</v>
      </c>
      <c r="Z862" t="str">
        <f t="shared" ca="1" si="138"/>
        <v>&lt;act type="h" x="1082" y="795" /&gt; &lt;/plan&gt; &lt;/person&gt;</v>
      </c>
    </row>
    <row r="863" spans="1:26" x14ac:dyDescent="0.25">
      <c r="A863">
        <v>11</v>
      </c>
      <c r="B863">
        <v>12</v>
      </c>
      <c r="D863">
        <v>859</v>
      </c>
      <c r="E863">
        <v>21</v>
      </c>
      <c r="F863" t="s">
        <v>37</v>
      </c>
      <c r="G863">
        <f ca="1">ROUND(INDEX(nodes!$B:$B,MATCH(A863,nodes!$A:$A,0))+RAND()*$B$1*2-$B$1,0)</f>
        <v>778</v>
      </c>
      <c r="H863">
        <f ca="1">ROUND(INDEX(nodes!$C:$C,MATCH(A863,nodes!$A:$A,0))+RAND()*$B$1*2-$B$1,0)</f>
        <v>724</v>
      </c>
      <c r="I863" s="1">
        <v>0.25</v>
      </c>
      <c r="J863" t="s">
        <v>10</v>
      </c>
      <c r="K863" t="s">
        <v>38</v>
      </c>
      <c r="L863">
        <f ca="1">ROUND(INDEX(nodes!$B:$B,MATCH(B863,nodes!$A:$A,0))+RAND()*$B$1*2-$B$1,0)</f>
        <v>776</v>
      </c>
      <c r="M863">
        <f ca="1">ROUND(INDEX(nodes!$C:$C,MATCH(B863,nodes!$A:$A,0))+RAND()*$B$1*2-$B$1,0)</f>
        <v>1726</v>
      </c>
      <c r="N863" s="1">
        <v>0.66666666666666696</v>
      </c>
      <c r="O863" t="s">
        <v>10</v>
      </c>
      <c r="P863" t="str">
        <f t="shared" si="139"/>
        <v>h</v>
      </c>
      <c r="Q863">
        <f t="shared" ca="1" si="140"/>
        <v>778</v>
      </c>
      <c r="R863">
        <f t="shared" ca="1" si="141"/>
        <v>724</v>
      </c>
      <c r="T863" t="s">
        <v>11</v>
      </c>
      <c r="U863" t="str">
        <f t="shared" si="133"/>
        <v>&lt;person id="859" age="21"&gt; &lt;plan selected="yes"&gt;</v>
      </c>
      <c r="V863" t="str">
        <f t="shared" ca="1" si="134"/>
        <v>&lt;act type="h" x="778" y="724" end_time="06:00:00" /&gt;</v>
      </c>
      <c r="W863" t="str">
        <f t="shared" si="135"/>
        <v>&lt;leg mode="car"&gt;&lt;/leg&gt;</v>
      </c>
      <c r="X863" t="str">
        <f t="shared" ca="1" si="136"/>
        <v>&lt;act type="w" x="776" y="1726" end_time="16:00:00" /&gt;</v>
      </c>
      <c r="Y863" t="str">
        <f t="shared" si="137"/>
        <v>&lt;leg mode="car"&gt;&lt;/leg&gt;</v>
      </c>
      <c r="Z863" t="str">
        <f t="shared" ca="1" si="138"/>
        <v>&lt;act type="h" x="778" y="724" /&gt; &lt;/plan&gt; &lt;/person&gt;</v>
      </c>
    </row>
    <row r="864" spans="1:26" x14ac:dyDescent="0.25">
      <c r="A864">
        <v>11</v>
      </c>
      <c r="B864">
        <v>12</v>
      </c>
      <c r="D864">
        <v>860</v>
      </c>
      <c r="E864">
        <v>21</v>
      </c>
      <c r="F864" t="s">
        <v>37</v>
      </c>
      <c r="G864">
        <f ca="1">ROUND(INDEX(nodes!$B:$B,MATCH(A864,nodes!$A:$A,0))+RAND()*$B$1*2-$B$1,0)</f>
        <v>893</v>
      </c>
      <c r="H864">
        <f ca="1">ROUND(INDEX(nodes!$C:$C,MATCH(A864,nodes!$A:$A,0))+RAND()*$B$1*2-$B$1,0)</f>
        <v>938</v>
      </c>
      <c r="I864" s="1">
        <v>0.25</v>
      </c>
      <c r="J864" t="s">
        <v>10</v>
      </c>
      <c r="K864" t="s">
        <v>38</v>
      </c>
      <c r="L864">
        <f ca="1">ROUND(INDEX(nodes!$B:$B,MATCH(B864,nodes!$A:$A,0))+RAND()*$B$1*2-$B$1,0)</f>
        <v>953</v>
      </c>
      <c r="M864">
        <f ca="1">ROUND(INDEX(nodes!$C:$C,MATCH(B864,nodes!$A:$A,0))+RAND()*$B$1*2-$B$1,0)</f>
        <v>1901</v>
      </c>
      <c r="N864" s="1">
        <v>0.66666666666666696</v>
      </c>
      <c r="O864" t="s">
        <v>10</v>
      </c>
      <c r="P864" t="str">
        <f t="shared" si="139"/>
        <v>h</v>
      </c>
      <c r="Q864">
        <f t="shared" ca="1" si="140"/>
        <v>893</v>
      </c>
      <c r="R864">
        <f t="shared" ca="1" si="141"/>
        <v>938</v>
      </c>
      <c r="T864" t="s">
        <v>11</v>
      </c>
      <c r="U864" t="str">
        <f t="shared" si="133"/>
        <v>&lt;person id="860" age="21"&gt; &lt;plan selected="yes"&gt;</v>
      </c>
      <c r="V864" t="str">
        <f t="shared" ca="1" si="134"/>
        <v>&lt;act type="h" x="893" y="938" end_time="06:00:00" /&gt;</v>
      </c>
      <c r="W864" t="str">
        <f t="shared" si="135"/>
        <v>&lt;leg mode="car"&gt;&lt;/leg&gt;</v>
      </c>
      <c r="X864" t="str">
        <f t="shared" ca="1" si="136"/>
        <v>&lt;act type="w" x="953" y="1901" end_time="16:00:00" /&gt;</v>
      </c>
      <c r="Y864" t="str">
        <f t="shared" si="137"/>
        <v>&lt;leg mode="car"&gt;&lt;/leg&gt;</v>
      </c>
      <c r="Z864" t="str">
        <f t="shared" ca="1" si="138"/>
        <v>&lt;act type="h" x="893" y="938" /&gt; &lt;/plan&gt; &lt;/person&gt;</v>
      </c>
    </row>
    <row r="865" spans="1:26" x14ac:dyDescent="0.25">
      <c r="A865">
        <v>11</v>
      </c>
      <c r="B865">
        <v>12</v>
      </c>
      <c r="D865">
        <v>861</v>
      </c>
      <c r="E865">
        <v>21</v>
      </c>
      <c r="F865" t="s">
        <v>37</v>
      </c>
      <c r="G865">
        <f ca="1">ROUND(INDEX(nodes!$B:$B,MATCH(A865,nodes!$A:$A,0))+RAND()*$B$1*2-$B$1,0)</f>
        <v>807</v>
      </c>
      <c r="H865">
        <f ca="1">ROUND(INDEX(nodes!$C:$C,MATCH(A865,nodes!$A:$A,0))+RAND()*$B$1*2-$B$1,0)</f>
        <v>730</v>
      </c>
      <c r="I865" s="1">
        <v>0.25</v>
      </c>
      <c r="J865" t="s">
        <v>10</v>
      </c>
      <c r="K865" t="s">
        <v>38</v>
      </c>
      <c r="L865">
        <f ca="1">ROUND(INDEX(nodes!$B:$B,MATCH(B865,nodes!$A:$A,0))+RAND()*$B$1*2-$B$1,0)</f>
        <v>989</v>
      </c>
      <c r="M865">
        <f ca="1">ROUND(INDEX(nodes!$C:$C,MATCH(B865,nodes!$A:$A,0))+RAND()*$B$1*2-$B$1,0)</f>
        <v>1821</v>
      </c>
      <c r="N865" s="1">
        <v>0.66666666666666696</v>
      </c>
      <c r="O865" t="s">
        <v>10</v>
      </c>
      <c r="P865" t="str">
        <f t="shared" si="139"/>
        <v>h</v>
      </c>
      <c r="Q865">
        <f t="shared" ca="1" si="140"/>
        <v>807</v>
      </c>
      <c r="R865">
        <f t="shared" ca="1" si="141"/>
        <v>730</v>
      </c>
      <c r="T865" t="s">
        <v>11</v>
      </c>
      <c r="U865" t="str">
        <f t="shared" si="133"/>
        <v>&lt;person id="861" age="21"&gt; &lt;plan selected="yes"&gt;</v>
      </c>
      <c r="V865" t="str">
        <f t="shared" ca="1" si="134"/>
        <v>&lt;act type="h" x="807" y="730" end_time="06:00:00" /&gt;</v>
      </c>
      <c r="W865" t="str">
        <f t="shared" si="135"/>
        <v>&lt;leg mode="car"&gt;&lt;/leg&gt;</v>
      </c>
      <c r="X865" t="str">
        <f t="shared" ca="1" si="136"/>
        <v>&lt;act type="w" x="989" y="1821" end_time="16:00:00" /&gt;</v>
      </c>
      <c r="Y865" t="str">
        <f t="shared" si="137"/>
        <v>&lt;leg mode="car"&gt;&lt;/leg&gt;</v>
      </c>
      <c r="Z865" t="str">
        <f t="shared" ca="1" si="138"/>
        <v>&lt;act type="h" x="807" y="730" /&gt; &lt;/plan&gt; &lt;/person&gt;</v>
      </c>
    </row>
    <row r="866" spans="1:26" x14ac:dyDescent="0.25">
      <c r="A866">
        <v>11</v>
      </c>
      <c r="B866">
        <v>12</v>
      </c>
      <c r="D866">
        <v>862</v>
      </c>
      <c r="E866">
        <v>21</v>
      </c>
      <c r="F866" t="s">
        <v>37</v>
      </c>
      <c r="G866">
        <f ca="1">ROUND(INDEX(nodes!$B:$B,MATCH(A866,nodes!$A:$A,0))+RAND()*$B$1*2-$B$1,0)</f>
        <v>1155</v>
      </c>
      <c r="H866">
        <f ca="1">ROUND(INDEX(nodes!$C:$C,MATCH(A866,nodes!$A:$A,0))+RAND()*$B$1*2-$B$1,0)</f>
        <v>1258</v>
      </c>
      <c r="I866" s="1">
        <v>0.25</v>
      </c>
      <c r="J866" t="s">
        <v>10</v>
      </c>
      <c r="K866" t="s">
        <v>38</v>
      </c>
      <c r="L866">
        <f ca="1">ROUND(INDEX(nodes!$B:$B,MATCH(B866,nodes!$A:$A,0))+RAND()*$B$1*2-$B$1,0)</f>
        <v>1154</v>
      </c>
      <c r="M866">
        <f ca="1">ROUND(INDEX(nodes!$C:$C,MATCH(B866,nodes!$A:$A,0))+RAND()*$B$1*2-$B$1,0)</f>
        <v>2006</v>
      </c>
      <c r="N866" s="1">
        <v>0.66666666666666696</v>
      </c>
      <c r="O866" t="s">
        <v>10</v>
      </c>
      <c r="P866" t="str">
        <f t="shared" si="139"/>
        <v>h</v>
      </c>
      <c r="Q866">
        <f t="shared" ca="1" si="140"/>
        <v>1155</v>
      </c>
      <c r="R866">
        <f t="shared" ca="1" si="141"/>
        <v>1258</v>
      </c>
      <c r="T866" t="s">
        <v>11</v>
      </c>
      <c r="U866" t="str">
        <f t="shared" si="133"/>
        <v>&lt;person id="862" age="21"&gt; &lt;plan selected="yes"&gt;</v>
      </c>
      <c r="V866" t="str">
        <f t="shared" ca="1" si="134"/>
        <v>&lt;act type="h" x="1155" y="1258" end_time="06:00:00" /&gt;</v>
      </c>
      <c r="W866" t="str">
        <f t="shared" si="135"/>
        <v>&lt;leg mode="car"&gt;&lt;/leg&gt;</v>
      </c>
      <c r="X866" t="str">
        <f t="shared" ca="1" si="136"/>
        <v>&lt;act type="w" x="1154" y="2006" end_time="16:00:00" /&gt;</v>
      </c>
      <c r="Y866" t="str">
        <f t="shared" si="137"/>
        <v>&lt;leg mode="car"&gt;&lt;/leg&gt;</v>
      </c>
      <c r="Z866" t="str">
        <f t="shared" ca="1" si="138"/>
        <v>&lt;act type="h" x="1155" y="1258" /&gt; &lt;/plan&gt; &lt;/person&gt;</v>
      </c>
    </row>
    <row r="867" spans="1:26" x14ac:dyDescent="0.25">
      <c r="A867">
        <v>11</v>
      </c>
      <c r="B867">
        <v>12</v>
      </c>
      <c r="D867">
        <v>863</v>
      </c>
      <c r="E867">
        <v>21</v>
      </c>
      <c r="F867" t="s">
        <v>37</v>
      </c>
      <c r="G867">
        <f ca="1">ROUND(INDEX(nodes!$B:$B,MATCH(A867,nodes!$A:$A,0))+RAND()*$B$1*2-$B$1,0)</f>
        <v>933</v>
      </c>
      <c r="H867">
        <f ca="1">ROUND(INDEX(nodes!$C:$C,MATCH(A867,nodes!$A:$A,0))+RAND()*$B$1*2-$B$1,0)</f>
        <v>943</v>
      </c>
      <c r="I867" s="1">
        <v>0.25</v>
      </c>
      <c r="J867" t="s">
        <v>10</v>
      </c>
      <c r="K867" t="s">
        <v>38</v>
      </c>
      <c r="L867">
        <f ca="1">ROUND(INDEX(nodes!$B:$B,MATCH(B867,nodes!$A:$A,0))+RAND()*$B$1*2-$B$1,0)</f>
        <v>763</v>
      </c>
      <c r="M867">
        <f ca="1">ROUND(INDEX(nodes!$C:$C,MATCH(B867,nodes!$A:$A,0))+RAND()*$B$1*2-$B$1,0)</f>
        <v>2254</v>
      </c>
      <c r="N867" s="1">
        <v>0.66666666666666696</v>
      </c>
      <c r="O867" t="s">
        <v>10</v>
      </c>
      <c r="P867" t="str">
        <f t="shared" si="139"/>
        <v>h</v>
      </c>
      <c r="Q867">
        <f t="shared" ca="1" si="140"/>
        <v>933</v>
      </c>
      <c r="R867">
        <f t="shared" ca="1" si="141"/>
        <v>943</v>
      </c>
      <c r="T867" t="s">
        <v>11</v>
      </c>
      <c r="U867" t="str">
        <f t="shared" si="133"/>
        <v>&lt;person id="863" age="21"&gt; &lt;plan selected="yes"&gt;</v>
      </c>
      <c r="V867" t="str">
        <f t="shared" ca="1" si="134"/>
        <v>&lt;act type="h" x="933" y="943" end_time="06:00:00" /&gt;</v>
      </c>
      <c r="W867" t="str">
        <f t="shared" si="135"/>
        <v>&lt;leg mode="car"&gt;&lt;/leg&gt;</v>
      </c>
      <c r="X867" t="str">
        <f t="shared" ca="1" si="136"/>
        <v>&lt;act type="w" x="763" y="2254" end_time="16:00:00" /&gt;</v>
      </c>
      <c r="Y867" t="str">
        <f t="shared" si="137"/>
        <v>&lt;leg mode="car"&gt;&lt;/leg&gt;</v>
      </c>
      <c r="Z867" t="str">
        <f t="shared" ca="1" si="138"/>
        <v>&lt;act type="h" x="933" y="943" /&gt; &lt;/plan&gt; &lt;/person&gt;</v>
      </c>
    </row>
    <row r="868" spans="1:26" x14ac:dyDescent="0.25">
      <c r="A868">
        <v>11</v>
      </c>
      <c r="B868">
        <v>12</v>
      </c>
      <c r="D868">
        <v>864</v>
      </c>
      <c r="E868">
        <v>21</v>
      </c>
      <c r="F868" t="s">
        <v>37</v>
      </c>
      <c r="G868">
        <f ca="1">ROUND(INDEX(nodes!$B:$B,MATCH(A868,nodes!$A:$A,0))+RAND()*$B$1*2-$B$1,0)</f>
        <v>1153</v>
      </c>
      <c r="H868">
        <f ca="1">ROUND(INDEX(nodes!$C:$C,MATCH(A868,nodes!$A:$A,0))+RAND()*$B$1*2-$B$1,0)</f>
        <v>776</v>
      </c>
      <c r="I868" s="1">
        <v>0.25</v>
      </c>
      <c r="J868" t="s">
        <v>10</v>
      </c>
      <c r="K868" t="s">
        <v>38</v>
      </c>
      <c r="L868">
        <f ca="1">ROUND(INDEX(nodes!$B:$B,MATCH(B868,nodes!$A:$A,0))+RAND()*$B$1*2-$B$1,0)</f>
        <v>1003</v>
      </c>
      <c r="M868">
        <f ca="1">ROUND(INDEX(nodes!$C:$C,MATCH(B868,nodes!$A:$A,0))+RAND()*$B$1*2-$B$1,0)</f>
        <v>1740</v>
      </c>
      <c r="N868" s="1">
        <v>0.66666666666666696</v>
      </c>
      <c r="O868" t="s">
        <v>10</v>
      </c>
      <c r="P868" t="str">
        <f t="shared" si="139"/>
        <v>h</v>
      </c>
      <c r="Q868">
        <f t="shared" ca="1" si="140"/>
        <v>1153</v>
      </c>
      <c r="R868">
        <f t="shared" ca="1" si="141"/>
        <v>776</v>
      </c>
      <c r="T868" t="s">
        <v>11</v>
      </c>
      <c r="U868" t="str">
        <f t="shared" si="133"/>
        <v>&lt;person id="864" age="21"&gt; &lt;plan selected="yes"&gt;</v>
      </c>
      <c r="V868" t="str">
        <f t="shared" ca="1" si="134"/>
        <v>&lt;act type="h" x="1153" y="776" end_time="06:00:00" /&gt;</v>
      </c>
      <c r="W868" t="str">
        <f t="shared" si="135"/>
        <v>&lt;leg mode="car"&gt;&lt;/leg&gt;</v>
      </c>
      <c r="X868" t="str">
        <f t="shared" ca="1" si="136"/>
        <v>&lt;act type="w" x="1003" y="1740" end_time="16:00:00" /&gt;</v>
      </c>
      <c r="Y868" t="str">
        <f t="shared" si="137"/>
        <v>&lt;leg mode="car"&gt;&lt;/leg&gt;</v>
      </c>
      <c r="Z868" t="str">
        <f t="shared" ca="1" si="138"/>
        <v>&lt;act type="h" x="1153" y="776" /&gt; &lt;/plan&gt; &lt;/person&gt;</v>
      </c>
    </row>
    <row r="869" spans="1:26" x14ac:dyDescent="0.25">
      <c r="A869">
        <v>11</v>
      </c>
      <c r="B869">
        <v>12</v>
      </c>
      <c r="D869">
        <v>865</v>
      </c>
      <c r="E869">
        <v>21</v>
      </c>
      <c r="F869" t="s">
        <v>37</v>
      </c>
      <c r="G869">
        <f ca="1">ROUND(INDEX(nodes!$B:$B,MATCH(A869,nodes!$A:$A,0))+RAND()*$B$1*2-$B$1,0)</f>
        <v>716</v>
      </c>
      <c r="H869">
        <f ca="1">ROUND(INDEX(nodes!$C:$C,MATCH(A869,nodes!$A:$A,0))+RAND()*$B$1*2-$B$1,0)</f>
        <v>1296</v>
      </c>
      <c r="I869" s="1">
        <v>0.25</v>
      </c>
      <c r="J869" t="s">
        <v>10</v>
      </c>
      <c r="K869" t="s">
        <v>38</v>
      </c>
      <c r="L869">
        <f ca="1">ROUND(INDEX(nodes!$B:$B,MATCH(B869,nodes!$A:$A,0))+RAND()*$B$1*2-$B$1,0)</f>
        <v>1261</v>
      </c>
      <c r="M869">
        <f ca="1">ROUND(INDEX(nodes!$C:$C,MATCH(B869,nodes!$A:$A,0))+RAND()*$B$1*2-$B$1,0)</f>
        <v>1991</v>
      </c>
      <c r="N869" s="1">
        <v>0.66666666666666696</v>
      </c>
      <c r="O869" t="s">
        <v>10</v>
      </c>
      <c r="P869" t="str">
        <f t="shared" si="139"/>
        <v>h</v>
      </c>
      <c r="Q869">
        <f t="shared" ca="1" si="140"/>
        <v>716</v>
      </c>
      <c r="R869">
        <f t="shared" ca="1" si="141"/>
        <v>1296</v>
      </c>
      <c r="T869" t="s">
        <v>11</v>
      </c>
      <c r="U869" t="str">
        <f t="shared" si="133"/>
        <v>&lt;person id="865" age="21"&gt; &lt;plan selected="yes"&gt;</v>
      </c>
      <c r="V869" t="str">
        <f t="shared" ca="1" si="134"/>
        <v>&lt;act type="h" x="716" y="1296" end_time="06:00:00" /&gt;</v>
      </c>
      <c r="W869" t="str">
        <f t="shared" si="135"/>
        <v>&lt;leg mode="car"&gt;&lt;/leg&gt;</v>
      </c>
      <c r="X869" t="str">
        <f t="shared" ca="1" si="136"/>
        <v>&lt;act type="w" x="1261" y="1991" end_time="16:00:00" /&gt;</v>
      </c>
      <c r="Y869" t="str">
        <f t="shared" si="137"/>
        <v>&lt;leg mode="car"&gt;&lt;/leg&gt;</v>
      </c>
      <c r="Z869" t="str">
        <f t="shared" ca="1" si="138"/>
        <v>&lt;act type="h" x="716" y="1296" /&gt; &lt;/plan&gt; &lt;/person&gt;</v>
      </c>
    </row>
    <row r="870" spans="1:26" x14ac:dyDescent="0.25">
      <c r="A870">
        <v>11</v>
      </c>
      <c r="B870">
        <v>12</v>
      </c>
      <c r="D870">
        <v>866</v>
      </c>
      <c r="E870">
        <v>21</v>
      </c>
      <c r="F870" t="s">
        <v>37</v>
      </c>
      <c r="G870">
        <f ca="1">ROUND(INDEX(nodes!$B:$B,MATCH(A870,nodes!$A:$A,0))+RAND()*$B$1*2-$B$1,0)</f>
        <v>826</v>
      </c>
      <c r="H870">
        <f ca="1">ROUND(INDEX(nodes!$C:$C,MATCH(A870,nodes!$A:$A,0))+RAND()*$B$1*2-$B$1,0)</f>
        <v>848</v>
      </c>
      <c r="I870" s="1">
        <v>0.25</v>
      </c>
      <c r="J870" t="s">
        <v>10</v>
      </c>
      <c r="K870" t="s">
        <v>38</v>
      </c>
      <c r="L870">
        <f ca="1">ROUND(INDEX(nodes!$B:$B,MATCH(B870,nodes!$A:$A,0))+RAND()*$B$1*2-$B$1,0)</f>
        <v>730</v>
      </c>
      <c r="M870">
        <f ca="1">ROUND(INDEX(nodes!$C:$C,MATCH(B870,nodes!$A:$A,0))+RAND()*$B$1*2-$B$1,0)</f>
        <v>2130</v>
      </c>
      <c r="N870" s="1">
        <v>0.66666666666666696</v>
      </c>
      <c r="O870" t="s">
        <v>10</v>
      </c>
      <c r="P870" t="str">
        <f t="shared" si="139"/>
        <v>h</v>
      </c>
      <c r="Q870">
        <f t="shared" ca="1" si="140"/>
        <v>826</v>
      </c>
      <c r="R870">
        <f t="shared" ca="1" si="141"/>
        <v>848</v>
      </c>
      <c r="T870" t="s">
        <v>11</v>
      </c>
      <c r="U870" t="str">
        <f t="shared" si="133"/>
        <v>&lt;person id="866" age="21"&gt; &lt;plan selected="yes"&gt;</v>
      </c>
      <c r="V870" t="str">
        <f t="shared" ca="1" si="134"/>
        <v>&lt;act type="h" x="826" y="848" end_time="06:00:00" /&gt;</v>
      </c>
      <c r="W870" t="str">
        <f t="shared" si="135"/>
        <v>&lt;leg mode="car"&gt;&lt;/leg&gt;</v>
      </c>
      <c r="X870" t="str">
        <f t="shared" ca="1" si="136"/>
        <v>&lt;act type="w" x="730" y="2130" end_time="16:00:00" /&gt;</v>
      </c>
      <c r="Y870" t="str">
        <f t="shared" si="137"/>
        <v>&lt;leg mode="car"&gt;&lt;/leg&gt;</v>
      </c>
      <c r="Z870" t="str">
        <f t="shared" ca="1" si="138"/>
        <v>&lt;act type="h" x="826" y="848" /&gt; &lt;/plan&gt; &lt;/person&gt;</v>
      </c>
    </row>
    <row r="871" spans="1:26" x14ac:dyDescent="0.25">
      <c r="A871">
        <v>11</v>
      </c>
      <c r="B871">
        <v>12</v>
      </c>
      <c r="D871">
        <v>867</v>
      </c>
      <c r="E871">
        <v>21</v>
      </c>
      <c r="F871" t="s">
        <v>37</v>
      </c>
      <c r="G871">
        <f ca="1">ROUND(INDEX(nodes!$B:$B,MATCH(A871,nodes!$A:$A,0))+RAND()*$B$1*2-$B$1,0)</f>
        <v>865</v>
      </c>
      <c r="H871">
        <f ca="1">ROUND(INDEX(nodes!$C:$C,MATCH(A871,nodes!$A:$A,0))+RAND()*$B$1*2-$B$1,0)</f>
        <v>727</v>
      </c>
      <c r="I871" s="1">
        <v>0.25</v>
      </c>
      <c r="J871" t="s">
        <v>10</v>
      </c>
      <c r="K871" t="s">
        <v>38</v>
      </c>
      <c r="L871">
        <f ca="1">ROUND(INDEX(nodes!$B:$B,MATCH(B871,nodes!$A:$A,0))+RAND()*$B$1*2-$B$1,0)</f>
        <v>865</v>
      </c>
      <c r="M871">
        <f ca="1">ROUND(INDEX(nodes!$C:$C,MATCH(B871,nodes!$A:$A,0))+RAND()*$B$1*2-$B$1,0)</f>
        <v>1765</v>
      </c>
      <c r="N871" s="1">
        <v>0.66666666666666696</v>
      </c>
      <c r="O871" t="s">
        <v>10</v>
      </c>
      <c r="P871" t="str">
        <f t="shared" si="139"/>
        <v>h</v>
      </c>
      <c r="Q871">
        <f t="shared" ca="1" si="140"/>
        <v>865</v>
      </c>
      <c r="R871">
        <f t="shared" ca="1" si="141"/>
        <v>727</v>
      </c>
      <c r="T871" t="s">
        <v>11</v>
      </c>
      <c r="U871" t="str">
        <f t="shared" si="133"/>
        <v>&lt;person id="867" age="21"&gt; &lt;plan selected="yes"&gt;</v>
      </c>
      <c r="V871" t="str">
        <f t="shared" ca="1" si="134"/>
        <v>&lt;act type="h" x="865" y="727" end_time="06:00:00" /&gt;</v>
      </c>
      <c r="W871" t="str">
        <f t="shared" si="135"/>
        <v>&lt;leg mode="car"&gt;&lt;/leg&gt;</v>
      </c>
      <c r="X871" t="str">
        <f t="shared" ca="1" si="136"/>
        <v>&lt;act type="w" x="865" y="1765" end_time="16:00:00" /&gt;</v>
      </c>
      <c r="Y871" t="str">
        <f t="shared" si="137"/>
        <v>&lt;leg mode="car"&gt;&lt;/leg&gt;</v>
      </c>
      <c r="Z871" t="str">
        <f t="shared" ca="1" si="138"/>
        <v>&lt;act type="h" x="865" y="727" /&gt; &lt;/plan&gt; &lt;/person&gt;</v>
      </c>
    </row>
    <row r="872" spans="1:26" x14ac:dyDescent="0.25">
      <c r="A872">
        <v>11</v>
      </c>
      <c r="B872">
        <v>12</v>
      </c>
      <c r="D872">
        <v>868</v>
      </c>
      <c r="E872">
        <v>21</v>
      </c>
      <c r="F872" t="s">
        <v>37</v>
      </c>
      <c r="G872">
        <f ca="1">ROUND(INDEX(nodes!$B:$B,MATCH(A872,nodes!$A:$A,0))+RAND()*$B$1*2-$B$1,0)</f>
        <v>1151</v>
      </c>
      <c r="H872">
        <f ca="1">ROUND(INDEX(nodes!$C:$C,MATCH(A872,nodes!$A:$A,0))+RAND()*$B$1*2-$B$1,0)</f>
        <v>1056</v>
      </c>
      <c r="I872" s="1">
        <v>0.25</v>
      </c>
      <c r="J872" t="s">
        <v>10</v>
      </c>
      <c r="K872" t="s">
        <v>38</v>
      </c>
      <c r="L872">
        <f ca="1">ROUND(INDEX(nodes!$B:$B,MATCH(B872,nodes!$A:$A,0))+RAND()*$B$1*2-$B$1,0)</f>
        <v>991</v>
      </c>
      <c r="M872">
        <f ca="1">ROUND(INDEX(nodes!$C:$C,MATCH(B872,nodes!$A:$A,0))+RAND()*$B$1*2-$B$1,0)</f>
        <v>2207</v>
      </c>
      <c r="N872" s="1">
        <v>0.66666666666666696</v>
      </c>
      <c r="O872" t="s">
        <v>10</v>
      </c>
      <c r="P872" t="str">
        <f t="shared" si="139"/>
        <v>h</v>
      </c>
      <c r="Q872">
        <f t="shared" ca="1" si="140"/>
        <v>1151</v>
      </c>
      <c r="R872">
        <f t="shared" ca="1" si="141"/>
        <v>1056</v>
      </c>
      <c r="T872" t="s">
        <v>11</v>
      </c>
      <c r="U872" t="str">
        <f t="shared" si="133"/>
        <v>&lt;person id="868" age="21"&gt; &lt;plan selected="yes"&gt;</v>
      </c>
      <c r="V872" t="str">
        <f t="shared" ca="1" si="134"/>
        <v>&lt;act type="h" x="1151" y="1056" end_time="06:00:00" /&gt;</v>
      </c>
      <c r="W872" t="str">
        <f t="shared" si="135"/>
        <v>&lt;leg mode="car"&gt;&lt;/leg&gt;</v>
      </c>
      <c r="X872" t="str">
        <f t="shared" ca="1" si="136"/>
        <v>&lt;act type="w" x="991" y="2207" end_time="16:00:00" /&gt;</v>
      </c>
      <c r="Y872" t="str">
        <f t="shared" si="137"/>
        <v>&lt;leg mode="car"&gt;&lt;/leg&gt;</v>
      </c>
      <c r="Z872" t="str">
        <f t="shared" ca="1" si="138"/>
        <v>&lt;act type="h" x="1151" y="1056" /&gt; &lt;/plan&gt; &lt;/person&gt;</v>
      </c>
    </row>
    <row r="873" spans="1:26" x14ac:dyDescent="0.25">
      <c r="A873">
        <v>11</v>
      </c>
      <c r="B873">
        <v>12</v>
      </c>
      <c r="D873">
        <v>869</v>
      </c>
      <c r="E873">
        <v>21</v>
      </c>
      <c r="F873" t="s">
        <v>37</v>
      </c>
      <c r="G873">
        <f ca="1">ROUND(INDEX(nodes!$B:$B,MATCH(A873,nodes!$A:$A,0))+RAND()*$B$1*2-$B$1,0)</f>
        <v>799</v>
      </c>
      <c r="H873">
        <f ca="1">ROUND(INDEX(nodes!$C:$C,MATCH(A873,nodes!$A:$A,0))+RAND()*$B$1*2-$B$1,0)</f>
        <v>1294</v>
      </c>
      <c r="I873" s="1">
        <v>0.25</v>
      </c>
      <c r="J873" t="s">
        <v>10</v>
      </c>
      <c r="K873" t="s">
        <v>38</v>
      </c>
      <c r="L873">
        <f ca="1">ROUND(INDEX(nodes!$B:$B,MATCH(B873,nodes!$A:$A,0))+RAND()*$B$1*2-$B$1,0)</f>
        <v>1286</v>
      </c>
      <c r="M873">
        <f ca="1">ROUND(INDEX(nodes!$C:$C,MATCH(B873,nodes!$A:$A,0))+RAND()*$B$1*2-$B$1,0)</f>
        <v>2300</v>
      </c>
      <c r="N873" s="1">
        <v>0.66666666666666696</v>
      </c>
      <c r="O873" t="s">
        <v>10</v>
      </c>
      <c r="P873" t="str">
        <f t="shared" si="139"/>
        <v>h</v>
      </c>
      <c r="Q873">
        <f t="shared" ca="1" si="140"/>
        <v>799</v>
      </c>
      <c r="R873">
        <f t="shared" ca="1" si="141"/>
        <v>1294</v>
      </c>
      <c r="T873" t="s">
        <v>11</v>
      </c>
      <c r="U873" t="str">
        <f t="shared" si="133"/>
        <v>&lt;person id="869" age="21"&gt; &lt;plan selected="yes"&gt;</v>
      </c>
      <c r="V873" t="str">
        <f t="shared" ca="1" si="134"/>
        <v>&lt;act type="h" x="799" y="1294" end_time="06:00:00" /&gt;</v>
      </c>
      <c r="W873" t="str">
        <f t="shared" si="135"/>
        <v>&lt;leg mode="car"&gt;&lt;/leg&gt;</v>
      </c>
      <c r="X873" t="str">
        <f t="shared" ca="1" si="136"/>
        <v>&lt;act type="w" x="1286" y="2300" end_time="16:00:00" /&gt;</v>
      </c>
      <c r="Y873" t="str">
        <f t="shared" si="137"/>
        <v>&lt;leg mode="car"&gt;&lt;/leg&gt;</v>
      </c>
      <c r="Z873" t="str">
        <f t="shared" ca="1" si="138"/>
        <v>&lt;act type="h" x="799" y="1294" /&gt; &lt;/plan&gt; &lt;/person&gt;</v>
      </c>
    </row>
    <row r="874" spans="1:26" x14ac:dyDescent="0.25">
      <c r="A874">
        <v>11</v>
      </c>
      <c r="B874">
        <v>12</v>
      </c>
      <c r="D874">
        <v>870</v>
      </c>
      <c r="E874">
        <v>21</v>
      </c>
      <c r="F874" t="s">
        <v>37</v>
      </c>
      <c r="G874">
        <f ca="1">ROUND(INDEX(nodes!$B:$B,MATCH(A874,nodes!$A:$A,0))+RAND()*$B$1*2-$B$1,0)</f>
        <v>1199</v>
      </c>
      <c r="H874">
        <f ca="1">ROUND(INDEX(nodes!$C:$C,MATCH(A874,nodes!$A:$A,0))+RAND()*$B$1*2-$B$1,0)</f>
        <v>753</v>
      </c>
      <c r="I874" s="1">
        <v>0.25</v>
      </c>
      <c r="J874" t="s">
        <v>10</v>
      </c>
      <c r="K874" t="s">
        <v>38</v>
      </c>
      <c r="L874">
        <f ca="1">ROUND(INDEX(nodes!$B:$B,MATCH(B874,nodes!$A:$A,0))+RAND()*$B$1*2-$B$1,0)</f>
        <v>1168</v>
      </c>
      <c r="M874">
        <f ca="1">ROUND(INDEX(nodes!$C:$C,MATCH(B874,nodes!$A:$A,0))+RAND()*$B$1*2-$B$1,0)</f>
        <v>1880</v>
      </c>
      <c r="N874" s="1">
        <v>0.66666666666666696</v>
      </c>
      <c r="O874" t="s">
        <v>10</v>
      </c>
      <c r="P874" t="str">
        <f t="shared" si="139"/>
        <v>h</v>
      </c>
      <c r="Q874">
        <f t="shared" ca="1" si="140"/>
        <v>1199</v>
      </c>
      <c r="R874">
        <f t="shared" ca="1" si="141"/>
        <v>753</v>
      </c>
      <c r="T874" t="s">
        <v>11</v>
      </c>
      <c r="U874" t="str">
        <f t="shared" si="133"/>
        <v>&lt;person id="870" age="21"&gt; &lt;plan selected="yes"&gt;</v>
      </c>
      <c r="V874" t="str">
        <f t="shared" ca="1" si="134"/>
        <v>&lt;act type="h" x="1199" y="753" end_time="06:00:00" /&gt;</v>
      </c>
      <c r="W874" t="str">
        <f t="shared" si="135"/>
        <v>&lt;leg mode="car"&gt;&lt;/leg&gt;</v>
      </c>
      <c r="X874" t="str">
        <f t="shared" ca="1" si="136"/>
        <v>&lt;act type="w" x="1168" y="1880" end_time="16:00:00" /&gt;</v>
      </c>
      <c r="Y874" t="str">
        <f t="shared" si="137"/>
        <v>&lt;leg mode="car"&gt;&lt;/leg&gt;</v>
      </c>
      <c r="Z874" t="str">
        <f t="shared" ca="1" si="138"/>
        <v>&lt;act type="h" x="1199" y="753" /&gt; &lt;/plan&gt; &lt;/person&gt;</v>
      </c>
    </row>
    <row r="875" spans="1:26" x14ac:dyDescent="0.25">
      <c r="A875">
        <v>11</v>
      </c>
      <c r="B875">
        <v>12</v>
      </c>
      <c r="D875">
        <v>871</v>
      </c>
      <c r="E875">
        <v>21</v>
      </c>
      <c r="F875" t="s">
        <v>37</v>
      </c>
      <c r="G875">
        <f ca="1">ROUND(INDEX(nodes!$B:$B,MATCH(A875,nodes!$A:$A,0))+RAND()*$B$1*2-$B$1,0)</f>
        <v>702</v>
      </c>
      <c r="H875">
        <f ca="1">ROUND(INDEX(nodes!$C:$C,MATCH(A875,nodes!$A:$A,0))+RAND()*$B$1*2-$B$1,0)</f>
        <v>1013</v>
      </c>
      <c r="I875" s="1">
        <v>0.25</v>
      </c>
      <c r="J875" t="s">
        <v>10</v>
      </c>
      <c r="K875" t="s">
        <v>38</v>
      </c>
      <c r="L875">
        <f ca="1">ROUND(INDEX(nodes!$B:$B,MATCH(B875,nodes!$A:$A,0))+RAND()*$B$1*2-$B$1,0)</f>
        <v>936</v>
      </c>
      <c r="M875">
        <f ca="1">ROUND(INDEX(nodes!$C:$C,MATCH(B875,nodes!$A:$A,0))+RAND()*$B$1*2-$B$1,0)</f>
        <v>2007</v>
      </c>
      <c r="N875" s="1">
        <v>0.66666666666666696</v>
      </c>
      <c r="O875" t="s">
        <v>10</v>
      </c>
      <c r="P875" t="str">
        <f t="shared" si="139"/>
        <v>h</v>
      </c>
      <c r="Q875">
        <f t="shared" ca="1" si="140"/>
        <v>702</v>
      </c>
      <c r="R875">
        <f t="shared" ca="1" si="141"/>
        <v>1013</v>
      </c>
      <c r="T875" t="s">
        <v>11</v>
      </c>
      <c r="U875" t="str">
        <f t="shared" si="133"/>
        <v>&lt;person id="871" age="21"&gt; &lt;plan selected="yes"&gt;</v>
      </c>
      <c r="V875" t="str">
        <f t="shared" ca="1" si="134"/>
        <v>&lt;act type="h" x="702" y="1013" end_time="06:00:00" /&gt;</v>
      </c>
      <c r="W875" t="str">
        <f t="shared" si="135"/>
        <v>&lt;leg mode="car"&gt;&lt;/leg&gt;</v>
      </c>
      <c r="X875" t="str">
        <f t="shared" ca="1" si="136"/>
        <v>&lt;act type="w" x="936" y="2007" end_time="16:00:00" /&gt;</v>
      </c>
      <c r="Y875" t="str">
        <f t="shared" si="137"/>
        <v>&lt;leg mode="car"&gt;&lt;/leg&gt;</v>
      </c>
      <c r="Z875" t="str">
        <f t="shared" ca="1" si="138"/>
        <v>&lt;act type="h" x="702" y="1013" /&gt; &lt;/plan&gt; &lt;/person&gt;</v>
      </c>
    </row>
    <row r="876" spans="1:26" x14ac:dyDescent="0.25">
      <c r="A876">
        <v>11</v>
      </c>
      <c r="B876">
        <v>12</v>
      </c>
      <c r="D876">
        <v>872</v>
      </c>
      <c r="E876">
        <v>21</v>
      </c>
      <c r="F876" t="s">
        <v>37</v>
      </c>
      <c r="G876">
        <f ca="1">ROUND(INDEX(nodes!$B:$B,MATCH(A876,nodes!$A:$A,0))+RAND()*$B$1*2-$B$1,0)</f>
        <v>1103</v>
      </c>
      <c r="H876">
        <f ca="1">ROUND(INDEX(nodes!$C:$C,MATCH(A876,nodes!$A:$A,0))+RAND()*$B$1*2-$B$1,0)</f>
        <v>826</v>
      </c>
      <c r="I876" s="1">
        <v>0.25</v>
      </c>
      <c r="J876" t="s">
        <v>10</v>
      </c>
      <c r="K876" t="s">
        <v>38</v>
      </c>
      <c r="L876">
        <f ca="1">ROUND(INDEX(nodes!$B:$B,MATCH(B876,nodes!$A:$A,0))+RAND()*$B$1*2-$B$1,0)</f>
        <v>998</v>
      </c>
      <c r="M876">
        <f ca="1">ROUND(INDEX(nodes!$C:$C,MATCH(B876,nodes!$A:$A,0))+RAND()*$B$1*2-$B$1,0)</f>
        <v>1796</v>
      </c>
      <c r="N876" s="1">
        <v>0.66666666666666696</v>
      </c>
      <c r="O876" t="s">
        <v>10</v>
      </c>
      <c r="P876" t="str">
        <f t="shared" si="139"/>
        <v>h</v>
      </c>
      <c r="Q876">
        <f t="shared" ca="1" si="140"/>
        <v>1103</v>
      </c>
      <c r="R876">
        <f t="shared" ca="1" si="141"/>
        <v>826</v>
      </c>
      <c r="T876" t="s">
        <v>11</v>
      </c>
      <c r="U876" t="str">
        <f t="shared" si="133"/>
        <v>&lt;person id="872" age="21"&gt; &lt;plan selected="yes"&gt;</v>
      </c>
      <c r="V876" t="str">
        <f t="shared" ca="1" si="134"/>
        <v>&lt;act type="h" x="1103" y="826" end_time="06:00:00" /&gt;</v>
      </c>
      <c r="W876" t="str">
        <f t="shared" si="135"/>
        <v>&lt;leg mode="car"&gt;&lt;/leg&gt;</v>
      </c>
      <c r="X876" t="str">
        <f t="shared" ca="1" si="136"/>
        <v>&lt;act type="w" x="998" y="1796" end_time="16:00:00" /&gt;</v>
      </c>
      <c r="Y876" t="str">
        <f t="shared" si="137"/>
        <v>&lt;leg mode="car"&gt;&lt;/leg&gt;</v>
      </c>
      <c r="Z876" t="str">
        <f t="shared" ca="1" si="138"/>
        <v>&lt;act type="h" x="1103" y="826" /&gt; &lt;/plan&gt; &lt;/person&gt;</v>
      </c>
    </row>
    <row r="877" spans="1:26" x14ac:dyDescent="0.25">
      <c r="A877">
        <v>11</v>
      </c>
      <c r="B877">
        <v>12</v>
      </c>
      <c r="D877">
        <v>873</v>
      </c>
      <c r="E877">
        <v>21</v>
      </c>
      <c r="F877" t="s">
        <v>37</v>
      </c>
      <c r="G877">
        <f ca="1">ROUND(INDEX(nodes!$B:$B,MATCH(A877,nodes!$A:$A,0))+RAND()*$B$1*2-$B$1,0)</f>
        <v>1222</v>
      </c>
      <c r="H877">
        <f ca="1">ROUND(INDEX(nodes!$C:$C,MATCH(A877,nodes!$A:$A,0))+RAND()*$B$1*2-$B$1,0)</f>
        <v>986</v>
      </c>
      <c r="I877" s="1">
        <v>0.25</v>
      </c>
      <c r="J877" t="s">
        <v>10</v>
      </c>
      <c r="K877" t="s">
        <v>38</v>
      </c>
      <c r="L877">
        <f ca="1">ROUND(INDEX(nodes!$B:$B,MATCH(B877,nodes!$A:$A,0))+RAND()*$B$1*2-$B$1,0)</f>
        <v>1112</v>
      </c>
      <c r="M877">
        <f ca="1">ROUND(INDEX(nodes!$C:$C,MATCH(B877,nodes!$A:$A,0))+RAND()*$B$1*2-$B$1,0)</f>
        <v>2083</v>
      </c>
      <c r="N877" s="1">
        <v>0.66666666666666696</v>
      </c>
      <c r="O877" t="s">
        <v>10</v>
      </c>
      <c r="P877" t="str">
        <f t="shared" si="139"/>
        <v>h</v>
      </c>
      <c r="Q877">
        <f t="shared" ca="1" si="140"/>
        <v>1222</v>
      </c>
      <c r="R877">
        <f t="shared" ca="1" si="141"/>
        <v>986</v>
      </c>
      <c r="T877" t="s">
        <v>11</v>
      </c>
      <c r="U877" t="str">
        <f t="shared" si="133"/>
        <v>&lt;person id="873" age="21"&gt; &lt;plan selected="yes"&gt;</v>
      </c>
      <c r="V877" t="str">
        <f t="shared" ca="1" si="134"/>
        <v>&lt;act type="h" x="1222" y="986" end_time="06:00:00" /&gt;</v>
      </c>
      <c r="W877" t="str">
        <f t="shared" si="135"/>
        <v>&lt;leg mode="car"&gt;&lt;/leg&gt;</v>
      </c>
      <c r="X877" t="str">
        <f t="shared" ca="1" si="136"/>
        <v>&lt;act type="w" x="1112" y="2083" end_time="16:00:00" /&gt;</v>
      </c>
      <c r="Y877" t="str">
        <f t="shared" si="137"/>
        <v>&lt;leg mode="car"&gt;&lt;/leg&gt;</v>
      </c>
      <c r="Z877" t="str">
        <f t="shared" ca="1" si="138"/>
        <v>&lt;act type="h" x="1222" y="986" /&gt; &lt;/plan&gt; &lt;/person&gt;</v>
      </c>
    </row>
    <row r="878" spans="1:26" x14ac:dyDescent="0.25">
      <c r="A878">
        <v>11</v>
      </c>
      <c r="B878">
        <v>12</v>
      </c>
      <c r="D878">
        <v>874</v>
      </c>
      <c r="E878">
        <v>21</v>
      </c>
      <c r="F878" t="s">
        <v>37</v>
      </c>
      <c r="G878">
        <f ca="1">ROUND(INDEX(nodes!$B:$B,MATCH(A878,nodes!$A:$A,0))+RAND()*$B$1*2-$B$1,0)</f>
        <v>938</v>
      </c>
      <c r="H878">
        <f ca="1">ROUND(INDEX(nodes!$C:$C,MATCH(A878,nodes!$A:$A,0))+RAND()*$B$1*2-$B$1,0)</f>
        <v>827</v>
      </c>
      <c r="I878" s="1">
        <v>0.25</v>
      </c>
      <c r="J878" t="s">
        <v>10</v>
      </c>
      <c r="K878" t="s">
        <v>38</v>
      </c>
      <c r="L878">
        <f ca="1">ROUND(INDEX(nodes!$B:$B,MATCH(B878,nodes!$A:$A,0))+RAND()*$B$1*2-$B$1,0)</f>
        <v>916</v>
      </c>
      <c r="M878">
        <f ca="1">ROUND(INDEX(nodes!$C:$C,MATCH(B878,nodes!$A:$A,0))+RAND()*$B$1*2-$B$1,0)</f>
        <v>2119</v>
      </c>
      <c r="N878" s="1">
        <v>0.66666666666666696</v>
      </c>
      <c r="O878" t="s">
        <v>10</v>
      </c>
      <c r="P878" t="str">
        <f t="shared" si="139"/>
        <v>h</v>
      </c>
      <c r="Q878">
        <f t="shared" ca="1" si="140"/>
        <v>938</v>
      </c>
      <c r="R878">
        <f t="shared" ca="1" si="141"/>
        <v>827</v>
      </c>
      <c r="T878" t="s">
        <v>11</v>
      </c>
      <c r="U878" t="str">
        <f t="shared" si="133"/>
        <v>&lt;person id="874" age="21"&gt; &lt;plan selected="yes"&gt;</v>
      </c>
      <c r="V878" t="str">
        <f t="shared" ca="1" si="134"/>
        <v>&lt;act type="h" x="938" y="827" end_time="06:00:00" /&gt;</v>
      </c>
      <c r="W878" t="str">
        <f t="shared" si="135"/>
        <v>&lt;leg mode="car"&gt;&lt;/leg&gt;</v>
      </c>
      <c r="X878" t="str">
        <f t="shared" ca="1" si="136"/>
        <v>&lt;act type="w" x="916" y="2119" end_time="16:00:00" /&gt;</v>
      </c>
      <c r="Y878" t="str">
        <f t="shared" si="137"/>
        <v>&lt;leg mode="car"&gt;&lt;/leg&gt;</v>
      </c>
      <c r="Z878" t="str">
        <f t="shared" ca="1" si="138"/>
        <v>&lt;act type="h" x="938" y="827" /&gt; &lt;/plan&gt; &lt;/person&gt;</v>
      </c>
    </row>
    <row r="879" spans="1:26" x14ac:dyDescent="0.25">
      <c r="A879">
        <v>11</v>
      </c>
      <c r="B879">
        <v>12</v>
      </c>
      <c r="D879">
        <v>875</v>
      </c>
      <c r="E879">
        <v>21</v>
      </c>
      <c r="F879" t="s">
        <v>37</v>
      </c>
      <c r="G879">
        <f ca="1">ROUND(INDEX(nodes!$B:$B,MATCH(A879,nodes!$A:$A,0))+RAND()*$B$1*2-$B$1,0)</f>
        <v>1131</v>
      </c>
      <c r="H879">
        <f ca="1">ROUND(INDEX(nodes!$C:$C,MATCH(A879,nodes!$A:$A,0))+RAND()*$B$1*2-$B$1,0)</f>
        <v>1197</v>
      </c>
      <c r="I879" s="1">
        <v>0.25</v>
      </c>
      <c r="J879" t="s">
        <v>10</v>
      </c>
      <c r="K879" t="s">
        <v>38</v>
      </c>
      <c r="L879">
        <f ca="1">ROUND(INDEX(nodes!$B:$B,MATCH(B879,nodes!$A:$A,0))+RAND()*$B$1*2-$B$1,0)</f>
        <v>1001</v>
      </c>
      <c r="M879">
        <f ca="1">ROUND(INDEX(nodes!$C:$C,MATCH(B879,nodes!$A:$A,0))+RAND()*$B$1*2-$B$1,0)</f>
        <v>2044</v>
      </c>
      <c r="N879" s="1">
        <v>0.66666666666666696</v>
      </c>
      <c r="O879" t="s">
        <v>10</v>
      </c>
      <c r="P879" t="str">
        <f t="shared" si="139"/>
        <v>h</v>
      </c>
      <c r="Q879">
        <f t="shared" ca="1" si="140"/>
        <v>1131</v>
      </c>
      <c r="R879">
        <f t="shared" ca="1" si="141"/>
        <v>1197</v>
      </c>
      <c r="T879" t="s">
        <v>11</v>
      </c>
      <c r="U879" t="str">
        <f t="shared" si="133"/>
        <v>&lt;person id="875" age="21"&gt; &lt;plan selected="yes"&gt;</v>
      </c>
      <c r="V879" t="str">
        <f t="shared" ca="1" si="134"/>
        <v>&lt;act type="h" x="1131" y="1197" end_time="06:00:00" /&gt;</v>
      </c>
      <c r="W879" t="str">
        <f t="shared" si="135"/>
        <v>&lt;leg mode="car"&gt;&lt;/leg&gt;</v>
      </c>
      <c r="X879" t="str">
        <f t="shared" ca="1" si="136"/>
        <v>&lt;act type="w" x="1001" y="2044" end_time="16:00:00" /&gt;</v>
      </c>
      <c r="Y879" t="str">
        <f t="shared" si="137"/>
        <v>&lt;leg mode="car"&gt;&lt;/leg&gt;</v>
      </c>
      <c r="Z879" t="str">
        <f t="shared" ca="1" si="138"/>
        <v>&lt;act type="h" x="1131" y="1197" /&gt; &lt;/plan&gt; &lt;/person&gt;</v>
      </c>
    </row>
    <row r="880" spans="1:26" x14ac:dyDescent="0.25">
      <c r="A880">
        <v>11</v>
      </c>
      <c r="B880">
        <v>12</v>
      </c>
      <c r="D880">
        <v>876</v>
      </c>
      <c r="E880">
        <v>21</v>
      </c>
      <c r="F880" t="s">
        <v>37</v>
      </c>
      <c r="G880">
        <f ca="1">ROUND(INDEX(nodes!$B:$B,MATCH(A880,nodes!$A:$A,0))+RAND()*$B$1*2-$B$1,0)</f>
        <v>1239</v>
      </c>
      <c r="H880">
        <f ca="1">ROUND(INDEX(nodes!$C:$C,MATCH(A880,nodes!$A:$A,0))+RAND()*$B$1*2-$B$1,0)</f>
        <v>1293</v>
      </c>
      <c r="I880" s="1">
        <v>0.25</v>
      </c>
      <c r="J880" t="s">
        <v>10</v>
      </c>
      <c r="K880" t="s">
        <v>38</v>
      </c>
      <c r="L880">
        <f ca="1">ROUND(INDEX(nodes!$B:$B,MATCH(B880,nodes!$A:$A,0))+RAND()*$B$1*2-$B$1,0)</f>
        <v>923</v>
      </c>
      <c r="M880">
        <f ca="1">ROUND(INDEX(nodes!$C:$C,MATCH(B880,nodes!$A:$A,0))+RAND()*$B$1*2-$B$1,0)</f>
        <v>2194</v>
      </c>
      <c r="N880" s="1">
        <v>0.66666666666666696</v>
      </c>
      <c r="O880" t="s">
        <v>10</v>
      </c>
      <c r="P880" t="str">
        <f t="shared" si="139"/>
        <v>h</v>
      </c>
      <c r="Q880">
        <f t="shared" ca="1" si="140"/>
        <v>1239</v>
      </c>
      <c r="R880">
        <f t="shared" ca="1" si="141"/>
        <v>1293</v>
      </c>
      <c r="T880" t="s">
        <v>11</v>
      </c>
      <c r="U880" t="str">
        <f t="shared" si="133"/>
        <v>&lt;person id="876" age="21"&gt; &lt;plan selected="yes"&gt;</v>
      </c>
      <c r="V880" t="str">
        <f t="shared" ca="1" si="134"/>
        <v>&lt;act type="h" x="1239" y="1293" end_time="06:00:00" /&gt;</v>
      </c>
      <c r="W880" t="str">
        <f t="shared" si="135"/>
        <v>&lt;leg mode="car"&gt;&lt;/leg&gt;</v>
      </c>
      <c r="X880" t="str">
        <f t="shared" ca="1" si="136"/>
        <v>&lt;act type="w" x="923" y="2194" end_time="16:00:00" /&gt;</v>
      </c>
      <c r="Y880" t="str">
        <f t="shared" si="137"/>
        <v>&lt;leg mode="car"&gt;&lt;/leg&gt;</v>
      </c>
      <c r="Z880" t="str">
        <f t="shared" ca="1" si="138"/>
        <v>&lt;act type="h" x="1239" y="1293" /&gt; &lt;/plan&gt; &lt;/person&gt;</v>
      </c>
    </row>
    <row r="881" spans="1:26" x14ac:dyDescent="0.25">
      <c r="A881">
        <v>11</v>
      </c>
      <c r="B881">
        <v>12</v>
      </c>
      <c r="D881">
        <v>877</v>
      </c>
      <c r="E881">
        <v>21</v>
      </c>
      <c r="F881" t="s">
        <v>37</v>
      </c>
      <c r="G881">
        <f ca="1">ROUND(INDEX(nodes!$B:$B,MATCH(A881,nodes!$A:$A,0))+RAND()*$B$1*2-$B$1,0)</f>
        <v>896</v>
      </c>
      <c r="H881">
        <f ca="1">ROUND(INDEX(nodes!$C:$C,MATCH(A881,nodes!$A:$A,0))+RAND()*$B$1*2-$B$1,0)</f>
        <v>989</v>
      </c>
      <c r="I881" s="1">
        <v>0.25</v>
      </c>
      <c r="J881" t="s">
        <v>10</v>
      </c>
      <c r="K881" t="s">
        <v>38</v>
      </c>
      <c r="L881">
        <f ca="1">ROUND(INDEX(nodes!$B:$B,MATCH(B881,nodes!$A:$A,0))+RAND()*$B$1*2-$B$1,0)</f>
        <v>971</v>
      </c>
      <c r="M881">
        <f ca="1">ROUND(INDEX(nodes!$C:$C,MATCH(B881,nodes!$A:$A,0))+RAND()*$B$1*2-$B$1,0)</f>
        <v>1889</v>
      </c>
      <c r="N881" s="1">
        <v>0.66666666666666696</v>
      </c>
      <c r="O881" t="s">
        <v>10</v>
      </c>
      <c r="P881" t="str">
        <f t="shared" si="139"/>
        <v>h</v>
      </c>
      <c r="Q881">
        <f t="shared" ca="1" si="140"/>
        <v>896</v>
      </c>
      <c r="R881">
        <f t="shared" ca="1" si="141"/>
        <v>989</v>
      </c>
      <c r="T881" t="s">
        <v>11</v>
      </c>
      <c r="U881" t="str">
        <f t="shared" si="133"/>
        <v>&lt;person id="877" age="21"&gt; &lt;plan selected="yes"&gt;</v>
      </c>
      <c r="V881" t="str">
        <f t="shared" ca="1" si="134"/>
        <v>&lt;act type="h" x="896" y="989" end_time="06:00:00" /&gt;</v>
      </c>
      <c r="W881" t="str">
        <f t="shared" si="135"/>
        <v>&lt;leg mode="car"&gt;&lt;/leg&gt;</v>
      </c>
      <c r="X881" t="str">
        <f t="shared" ca="1" si="136"/>
        <v>&lt;act type="w" x="971" y="1889" end_time="16:00:00" /&gt;</v>
      </c>
      <c r="Y881" t="str">
        <f t="shared" si="137"/>
        <v>&lt;leg mode="car"&gt;&lt;/leg&gt;</v>
      </c>
      <c r="Z881" t="str">
        <f t="shared" ca="1" si="138"/>
        <v>&lt;act type="h" x="896" y="989" /&gt; &lt;/plan&gt; &lt;/person&gt;</v>
      </c>
    </row>
    <row r="882" spans="1:26" x14ac:dyDescent="0.25">
      <c r="A882">
        <v>11</v>
      </c>
      <c r="B882">
        <v>12</v>
      </c>
      <c r="D882">
        <v>878</v>
      </c>
      <c r="E882">
        <v>21</v>
      </c>
      <c r="F882" t="s">
        <v>37</v>
      </c>
      <c r="G882">
        <f ca="1">ROUND(INDEX(nodes!$B:$B,MATCH(A882,nodes!$A:$A,0))+RAND()*$B$1*2-$B$1,0)</f>
        <v>705</v>
      </c>
      <c r="H882">
        <f ca="1">ROUND(INDEX(nodes!$C:$C,MATCH(A882,nodes!$A:$A,0))+RAND()*$B$1*2-$B$1,0)</f>
        <v>1268</v>
      </c>
      <c r="I882" s="1">
        <v>0.25</v>
      </c>
      <c r="J882" t="s">
        <v>10</v>
      </c>
      <c r="K882" t="s">
        <v>38</v>
      </c>
      <c r="L882">
        <f ca="1">ROUND(INDEX(nodes!$B:$B,MATCH(B882,nodes!$A:$A,0))+RAND()*$B$1*2-$B$1,0)</f>
        <v>1153</v>
      </c>
      <c r="M882">
        <f ca="1">ROUND(INDEX(nodes!$C:$C,MATCH(B882,nodes!$A:$A,0))+RAND()*$B$1*2-$B$1,0)</f>
        <v>2008</v>
      </c>
      <c r="N882" s="1">
        <v>0.66666666666666696</v>
      </c>
      <c r="O882" t="s">
        <v>10</v>
      </c>
      <c r="P882" t="str">
        <f t="shared" si="139"/>
        <v>h</v>
      </c>
      <c r="Q882">
        <f t="shared" ca="1" si="140"/>
        <v>705</v>
      </c>
      <c r="R882">
        <f t="shared" ca="1" si="141"/>
        <v>1268</v>
      </c>
      <c r="T882" t="s">
        <v>11</v>
      </c>
      <c r="U882" t="str">
        <f t="shared" si="133"/>
        <v>&lt;person id="878" age="21"&gt; &lt;plan selected="yes"&gt;</v>
      </c>
      <c r="V882" t="str">
        <f t="shared" ca="1" si="134"/>
        <v>&lt;act type="h" x="705" y="1268" end_time="06:00:00" /&gt;</v>
      </c>
      <c r="W882" t="str">
        <f t="shared" si="135"/>
        <v>&lt;leg mode="car"&gt;&lt;/leg&gt;</v>
      </c>
      <c r="X882" t="str">
        <f t="shared" ca="1" si="136"/>
        <v>&lt;act type="w" x="1153" y="2008" end_time="16:00:00" /&gt;</v>
      </c>
      <c r="Y882" t="str">
        <f t="shared" si="137"/>
        <v>&lt;leg mode="car"&gt;&lt;/leg&gt;</v>
      </c>
      <c r="Z882" t="str">
        <f t="shared" ca="1" si="138"/>
        <v>&lt;act type="h" x="705" y="1268" /&gt; &lt;/plan&gt; &lt;/person&gt;</v>
      </c>
    </row>
    <row r="883" spans="1:26" x14ac:dyDescent="0.25">
      <c r="A883">
        <v>11</v>
      </c>
      <c r="B883">
        <v>12</v>
      </c>
      <c r="D883">
        <v>879</v>
      </c>
      <c r="E883">
        <v>21</v>
      </c>
      <c r="F883" t="s">
        <v>37</v>
      </c>
      <c r="G883">
        <f ca="1">ROUND(INDEX(nodes!$B:$B,MATCH(A883,nodes!$A:$A,0))+RAND()*$B$1*2-$B$1,0)</f>
        <v>1249</v>
      </c>
      <c r="H883">
        <f ca="1">ROUND(INDEX(nodes!$C:$C,MATCH(A883,nodes!$A:$A,0))+RAND()*$B$1*2-$B$1,0)</f>
        <v>1157</v>
      </c>
      <c r="I883" s="1">
        <v>0.25</v>
      </c>
      <c r="J883" t="s">
        <v>10</v>
      </c>
      <c r="K883" t="s">
        <v>38</v>
      </c>
      <c r="L883">
        <f ca="1">ROUND(INDEX(nodes!$B:$B,MATCH(B883,nodes!$A:$A,0))+RAND()*$B$1*2-$B$1,0)</f>
        <v>1180</v>
      </c>
      <c r="M883">
        <f ca="1">ROUND(INDEX(nodes!$C:$C,MATCH(B883,nodes!$A:$A,0))+RAND()*$B$1*2-$B$1,0)</f>
        <v>1762</v>
      </c>
      <c r="N883" s="1">
        <v>0.66666666666666696</v>
      </c>
      <c r="O883" t="s">
        <v>10</v>
      </c>
      <c r="P883" t="str">
        <f t="shared" si="139"/>
        <v>h</v>
      </c>
      <c r="Q883">
        <f t="shared" ca="1" si="140"/>
        <v>1249</v>
      </c>
      <c r="R883">
        <f t="shared" ca="1" si="141"/>
        <v>1157</v>
      </c>
      <c r="T883" t="s">
        <v>11</v>
      </c>
      <c r="U883" t="str">
        <f t="shared" si="133"/>
        <v>&lt;person id="879" age="21"&gt; &lt;plan selected="yes"&gt;</v>
      </c>
      <c r="V883" t="str">
        <f t="shared" ca="1" si="134"/>
        <v>&lt;act type="h" x="1249" y="1157" end_time="06:00:00" /&gt;</v>
      </c>
      <c r="W883" t="str">
        <f t="shared" si="135"/>
        <v>&lt;leg mode="car"&gt;&lt;/leg&gt;</v>
      </c>
      <c r="X883" t="str">
        <f t="shared" ca="1" si="136"/>
        <v>&lt;act type="w" x="1180" y="1762" end_time="16:00:00" /&gt;</v>
      </c>
      <c r="Y883" t="str">
        <f t="shared" si="137"/>
        <v>&lt;leg mode="car"&gt;&lt;/leg&gt;</v>
      </c>
      <c r="Z883" t="str">
        <f t="shared" ca="1" si="138"/>
        <v>&lt;act type="h" x="1249" y="1157" /&gt; &lt;/plan&gt; &lt;/person&gt;</v>
      </c>
    </row>
    <row r="884" spans="1:26" x14ac:dyDescent="0.25">
      <c r="A884">
        <v>11</v>
      </c>
      <c r="B884">
        <v>12</v>
      </c>
      <c r="D884">
        <v>880</v>
      </c>
      <c r="E884">
        <v>21</v>
      </c>
      <c r="F884" t="s">
        <v>37</v>
      </c>
      <c r="G884">
        <f ca="1">ROUND(INDEX(nodes!$B:$B,MATCH(A884,nodes!$A:$A,0))+RAND()*$B$1*2-$B$1,0)</f>
        <v>1117</v>
      </c>
      <c r="H884">
        <f ca="1">ROUND(INDEX(nodes!$C:$C,MATCH(A884,nodes!$A:$A,0))+RAND()*$B$1*2-$B$1,0)</f>
        <v>856</v>
      </c>
      <c r="I884" s="1">
        <v>0.25</v>
      </c>
      <c r="J884" t="s">
        <v>10</v>
      </c>
      <c r="K884" t="s">
        <v>38</v>
      </c>
      <c r="L884">
        <f ca="1">ROUND(INDEX(nodes!$B:$B,MATCH(B884,nodes!$A:$A,0))+RAND()*$B$1*2-$B$1,0)</f>
        <v>1058</v>
      </c>
      <c r="M884">
        <f ca="1">ROUND(INDEX(nodes!$C:$C,MATCH(B884,nodes!$A:$A,0))+RAND()*$B$1*2-$B$1,0)</f>
        <v>2242</v>
      </c>
      <c r="N884" s="1">
        <v>0.66666666666666696</v>
      </c>
      <c r="O884" t="s">
        <v>10</v>
      </c>
      <c r="P884" t="str">
        <f t="shared" si="139"/>
        <v>h</v>
      </c>
      <c r="Q884">
        <f t="shared" ca="1" si="140"/>
        <v>1117</v>
      </c>
      <c r="R884">
        <f t="shared" ca="1" si="141"/>
        <v>856</v>
      </c>
      <c r="T884" t="s">
        <v>11</v>
      </c>
      <c r="U884" t="str">
        <f t="shared" si="133"/>
        <v>&lt;person id="880" age="21"&gt; &lt;plan selected="yes"&gt;</v>
      </c>
      <c r="V884" t="str">
        <f t="shared" ca="1" si="134"/>
        <v>&lt;act type="h" x="1117" y="856" end_time="06:00:00" /&gt;</v>
      </c>
      <c r="W884" t="str">
        <f t="shared" si="135"/>
        <v>&lt;leg mode="car"&gt;&lt;/leg&gt;</v>
      </c>
      <c r="X884" t="str">
        <f t="shared" ca="1" si="136"/>
        <v>&lt;act type="w" x="1058" y="2242" end_time="16:00:00" /&gt;</v>
      </c>
      <c r="Y884" t="str">
        <f t="shared" si="137"/>
        <v>&lt;leg mode="car"&gt;&lt;/leg&gt;</v>
      </c>
      <c r="Z884" t="str">
        <f t="shared" ca="1" si="138"/>
        <v>&lt;act type="h" x="1117" y="856" /&gt; &lt;/plan&gt; &lt;/person&gt;</v>
      </c>
    </row>
    <row r="885" spans="1:26" x14ac:dyDescent="0.25">
      <c r="A885">
        <v>11</v>
      </c>
      <c r="B885">
        <v>12</v>
      </c>
      <c r="D885">
        <v>881</v>
      </c>
      <c r="E885">
        <v>21</v>
      </c>
      <c r="F885" t="s">
        <v>37</v>
      </c>
      <c r="G885">
        <f ca="1">ROUND(INDEX(nodes!$B:$B,MATCH(A885,nodes!$A:$A,0))+RAND()*$B$1*2-$B$1,0)</f>
        <v>1277</v>
      </c>
      <c r="H885">
        <f ca="1">ROUND(INDEX(nodes!$C:$C,MATCH(A885,nodes!$A:$A,0))+RAND()*$B$1*2-$B$1,0)</f>
        <v>812</v>
      </c>
      <c r="I885" s="1">
        <v>0.25</v>
      </c>
      <c r="J885" t="s">
        <v>10</v>
      </c>
      <c r="K885" t="s">
        <v>38</v>
      </c>
      <c r="L885">
        <f ca="1">ROUND(INDEX(nodes!$B:$B,MATCH(B885,nodes!$A:$A,0))+RAND()*$B$1*2-$B$1,0)</f>
        <v>1205</v>
      </c>
      <c r="M885">
        <f ca="1">ROUND(INDEX(nodes!$C:$C,MATCH(B885,nodes!$A:$A,0))+RAND()*$B$1*2-$B$1,0)</f>
        <v>1922</v>
      </c>
      <c r="N885" s="1">
        <v>0.66666666666666696</v>
      </c>
      <c r="O885" t="s">
        <v>10</v>
      </c>
      <c r="P885" t="str">
        <f t="shared" si="139"/>
        <v>h</v>
      </c>
      <c r="Q885">
        <f t="shared" ca="1" si="140"/>
        <v>1277</v>
      </c>
      <c r="R885">
        <f t="shared" ca="1" si="141"/>
        <v>812</v>
      </c>
      <c r="T885" t="s">
        <v>11</v>
      </c>
      <c r="U885" t="str">
        <f t="shared" si="133"/>
        <v>&lt;person id="881" age="21"&gt; &lt;plan selected="yes"&gt;</v>
      </c>
      <c r="V885" t="str">
        <f t="shared" ca="1" si="134"/>
        <v>&lt;act type="h" x="1277" y="812" end_time="06:00:00" /&gt;</v>
      </c>
      <c r="W885" t="str">
        <f t="shared" si="135"/>
        <v>&lt;leg mode="car"&gt;&lt;/leg&gt;</v>
      </c>
      <c r="X885" t="str">
        <f t="shared" ca="1" si="136"/>
        <v>&lt;act type="w" x="1205" y="1922" end_time="16:00:00" /&gt;</v>
      </c>
      <c r="Y885" t="str">
        <f t="shared" si="137"/>
        <v>&lt;leg mode="car"&gt;&lt;/leg&gt;</v>
      </c>
      <c r="Z885" t="str">
        <f t="shared" ca="1" si="138"/>
        <v>&lt;act type="h" x="1277" y="812" /&gt; &lt;/plan&gt; &lt;/person&gt;</v>
      </c>
    </row>
    <row r="886" spans="1:26" x14ac:dyDescent="0.25">
      <c r="A886">
        <v>11</v>
      </c>
      <c r="B886">
        <v>12</v>
      </c>
      <c r="D886">
        <v>882</v>
      </c>
      <c r="E886">
        <v>21</v>
      </c>
      <c r="F886" t="s">
        <v>37</v>
      </c>
      <c r="G886">
        <f ca="1">ROUND(INDEX(nodes!$B:$B,MATCH(A886,nodes!$A:$A,0))+RAND()*$B$1*2-$B$1,0)</f>
        <v>965</v>
      </c>
      <c r="H886">
        <f ca="1">ROUND(INDEX(nodes!$C:$C,MATCH(A886,nodes!$A:$A,0))+RAND()*$B$1*2-$B$1,0)</f>
        <v>803</v>
      </c>
      <c r="I886" s="1">
        <v>0.25</v>
      </c>
      <c r="J886" t="s">
        <v>10</v>
      </c>
      <c r="K886" t="s">
        <v>38</v>
      </c>
      <c r="L886">
        <f ca="1">ROUND(INDEX(nodes!$B:$B,MATCH(B886,nodes!$A:$A,0))+RAND()*$B$1*2-$B$1,0)</f>
        <v>1216</v>
      </c>
      <c r="M886">
        <f ca="1">ROUND(INDEX(nodes!$C:$C,MATCH(B886,nodes!$A:$A,0))+RAND()*$B$1*2-$B$1,0)</f>
        <v>2249</v>
      </c>
      <c r="N886" s="1">
        <v>0.66666666666666696</v>
      </c>
      <c r="O886" t="s">
        <v>10</v>
      </c>
      <c r="P886" t="str">
        <f t="shared" si="139"/>
        <v>h</v>
      </c>
      <c r="Q886">
        <f t="shared" ca="1" si="140"/>
        <v>965</v>
      </c>
      <c r="R886">
        <f t="shared" ca="1" si="141"/>
        <v>803</v>
      </c>
      <c r="T886" t="s">
        <v>11</v>
      </c>
      <c r="U886" t="str">
        <f t="shared" si="133"/>
        <v>&lt;person id="882" age="21"&gt; &lt;plan selected="yes"&gt;</v>
      </c>
      <c r="V886" t="str">
        <f t="shared" ca="1" si="134"/>
        <v>&lt;act type="h" x="965" y="803" end_time="06:00:00" /&gt;</v>
      </c>
      <c r="W886" t="str">
        <f t="shared" si="135"/>
        <v>&lt;leg mode="car"&gt;&lt;/leg&gt;</v>
      </c>
      <c r="X886" t="str">
        <f t="shared" ca="1" si="136"/>
        <v>&lt;act type="w" x="1216" y="2249" end_time="16:00:00" /&gt;</v>
      </c>
      <c r="Y886" t="str">
        <f t="shared" si="137"/>
        <v>&lt;leg mode="car"&gt;&lt;/leg&gt;</v>
      </c>
      <c r="Z886" t="str">
        <f t="shared" ca="1" si="138"/>
        <v>&lt;act type="h" x="965" y="803" /&gt; &lt;/plan&gt; &lt;/person&gt;</v>
      </c>
    </row>
    <row r="887" spans="1:26" x14ac:dyDescent="0.25">
      <c r="A887">
        <v>11</v>
      </c>
      <c r="B887">
        <v>12</v>
      </c>
      <c r="D887">
        <v>883</v>
      </c>
      <c r="E887">
        <v>21</v>
      </c>
      <c r="F887" t="s">
        <v>37</v>
      </c>
      <c r="G887">
        <f ca="1">ROUND(INDEX(nodes!$B:$B,MATCH(A887,nodes!$A:$A,0))+RAND()*$B$1*2-$B$1,0)</f>
        <v>1003</v>
      </c>
      <c r="H887">
        <f ca="1">ROUND(INDEX(nodes!$C:$C,MATCH(A887,nodes!$A:$A,0))+RAND()*$B$1*2-$B$1,0)</f>
        <v>1041</v>
      </c>
      <c r="I887" s="1">
        <v>0.25</v>
      </c>
      <c r="J887" t="s">
        <v>10</v>
      </c>
      <c r="K887" t="s">
        <v>38</v>
      </c>
      <c r="L887">
        <f ca="1">ROUND(INDEX(nodes!$B:$B,MATCH(B887,nodes!$A:$A,0))+RAND()*$B$1*2-$B$1,0)</f>
        <v>846</v>
      </c>
      <c r="M887">
        <f ca="1">ROUND(INDEX(nodes!$C:$C,MATCH(B887,nodes!$A:$A,0))+RAND()*$B$1*2-$B$1,0)</f>
        <v>2124</v>
      </c>
      <c r="N887" s="1">
        <v>0.66666666666666696</v>
      </c>
      <c r="O887" t="s">
        <v>10</v>
      </c>
      <c r="P887" t="str">
        <f t="shared" si="139"/>
        <v>h</v>
      </c>
      <c r="Q887">
        <f t="shared" ca="1" si="140"/>
        <v>1003</v>
      </c>
      <c r="R887">
        <f t="shared" ca="1" si="141"/>
        <v>1041</v>
      </c>
      <c r="T887" t="s">
        <v>11</v>
      </c>
      <c r="U887" t="str">
        <f t="shared" si="133"/>
        <v>&lt;person id="883" age="21"&gt; &lt;plan selected="yes"&gt;</v>
      </c>
      <c r="V887" t="str">
        <f t="shared" ca="1" si="134"/>
        <v>&lt;act type="h" x="1003" y="1041" end_time="06:00:00" /&gt;</v>
      </c>
      <c r="W887" t="str">
        <f t="shared" si="135"/>
        <v>&lt;leg mode="car"&gt;&lt;/leg&gt;</v>
      </c>
      <c r="X887" t="str">
        <f t="shared" ca="1" si="136"/>
        <v>&lt;act type="w" x="846" y="2124" end_time="16:00:00" /&gt;</v>
      </c>
      <c r="Y887" t="str">
        <f t="shared" si="137"/>
        <v>&lt;leg mode="car"&gt;&lt;/leg&gt;</v>
      </c>
      <c r="Z887" t="str">
        <f t="shared" ca="1" si="138"/>
        <v>&lt;act type="h" x="1003" y="1041" /&gt; &lt;/plan&gt; &lt;/person&gt;</v>
      </c>
    </row>
    <row r="888" spans="1:26" x14ac:dyDescent="0.25">
      <c r="A888">
        <v>11</v>
      </c>
      <c r="B888">
        <v>12</v>
      </c>
      <c r="D888">
        <v>884</v>
      </c>
      <c r="E888">
        <v>21</v>
      </c>
      <c r="F888" t="s">
        <v>37</v>
      </c>
      <c r="G888">
        <f ca="1">ROUND(INDEX(nodes!$B:$B,MATCH(A888,nodes!$A:$A,0))+RAND()*$B$1*2-$B$1,0)</f>
        <v>1048</v>
      </c>
      <c r="H888">
        <f ca="1">ROUND(INDEX(nodes!$C:$C,MATCH(A888,nodes!$A:$A,0))+RAND()*$B$1*2-$B$1,0)</f>
        <v>715</v>
      </c>
      <c r="I888" s="1">
        <v>0.25</v>
      </c>
      <c r="J888" t="s">
        <v>10</v>
      </c>
      <c r="K888" t="s">
        <v>38</v>
      </c>
      <c r="L888">
        <f ca="1">ROUND(INDEX(nodes!$B:$B,MATCH(B888,nodes!$A:$A,0))+RAND()*$B$1*2-$B$1,0)</f>
        <v>903</v>
      </c>
      <c r="M888">
        <f ca="1">ROUND(INDEX(nodes!$C:$C,MATCH(B888,nodes!$A:$A,0))+RAND()*$B$1*2-$B$1,0)</f>
        <v>1924</v>
      </c>
      <c r="N888" s="1">
        <v>0.66666666666666696</v>
      </c>
      <c r="O888" t="s">
        <v>10</v>
      </c>
      <c r="P888" t="str">
        <f t="shared" si="139"/>
        <v>h</v>
      </c>
      <c r="Q888">
        <f t="shared" ca="1" si="140"/>
        <v>1048</v>
      </c>
      <c r="R888">
        <f t="shared" ca="1" si="141"/>
        <v>715</v>
      </c>
      <c r="T888" t="s">
        <v>11</v>
      </c>
      <c r="U888" t="str">
        <f t="shared" si="133"/>
        <v>&lt;person id="884" age="21"&gt; &lt;plan selected="yes"&gt;</v>
      </c>
      <c r="V888" t="str">
        <f t="shared" ca="1" si="134"/>
        <v>&lt;act type="h" x="1048" y="715" end_time="06:00:00" /&gt;</v>
      </c>
      <c r="W888" t="str">
        <f t="shared" si="135"/>
        <v>&lt;leg mode="car"&gt;&lt;/leg&gt;</v>
      </c>
      <c r="X888" t="str">
        <f t="shared" ca="1" si="136"/>
        <v>&lt;act type="w" x="903" y="1924" end_time="16:00:00" /&gt;</v>
      </c>
      <c r="Y888" t="str">
        <f t="shared" si="137"/>
        <v>&lt;leg mode="car"&gt;&lt;/leg&gt;</v>
      </c>
      <c r="Z888" t="str">
        <f t="shared" ca="1" si="138"/>
        <v>&lt;act type="h" x="1048" y="715" /&gt; &lt;/plan&gt; &lt;/person&gt;</v>
      </c>
    </row>
    <row r="889" spans="1:26" x14ac:dyDescent="0.25">
      <c r="A889">
        <v>11</v>
      </c>
      <c r="B889">
        <v>12</v>
      </c>
      <c r="D889">
        <v>885</v>
      </c>
      <c r="E889">
        <v>21</v>
      </c>
      <c r="F889" t="s">
        <v>37</v>
      </c>
      <c r="G889">
        <f ca="1">ROUND(INDEX(nodes!$B:$B,MATCH(A889,nodes!$A:$A,0))+RAND()*$B$1*2-$B$1,0)</f>
        <v>1134</v>
      </c>
      <c r="H889">
        <f ca="1">ROUND(INDEX(nodes!$C:$C,MATCH(A889,nodes!$A:$A,0))+RAND()*$B$1*2-$B$1,0)</f>
        <v>831</v>
      </c>
      <c r="I889" s="1">
        <v>0.25</v>
      </c>
      <c r="J889" t="s">
        <v>10</v>
      </c>
      <c r="K889" t="s">
        <v>38</v>
      </c>
      <c r="L889">
        <f ca="1">ROUND(INDEX(nodes!$B:$B,MATCH(B889,nodes!$A:$A,0))+RAND()*$B$1*2-$B$1,0)</f>
        <v>1042</v>
      </c>
      <c r="M889">
        <f ca="1">ROUND(INDEX(nodes!$C:$C,MATCH(B889,nodes!$A:$A,0))+RAND()*$B$1*2-$B$1,0)</f>
        <v>2142</v>
      </c>
      <c r="N889" s="1">
        <v>0.66666666666666696</v>
      </c>
      <c r="O889" t="s">
        <v>10</v>
      </c>
      <c r="P889" t="str">
        <f t="shared" si="139"/>
        <v>h</v>
      </c>
      <c r="Q889">
        <f t="shared" ca="1" si="140"/>
        <v>1134</v>
      </c>
      <c r="R889">
        <f t="shared" ca="1" si="141"/>
        <v>831</v>
      </c>
      <c r="T889" t="s">
        <v>11</v>
      </c>
      <c r="U889" t="str">
        <f t="shared" si="133"/>
        <v>&lt;person id="885" age="21"&gt; &lt;plan selected="yes"&gt;</v>
      </c>
      <c r="V889" t="str">
        <f t="shared" ca="1" si="134"/>
        <v>&lt;act type="h" x="1134" y="831" end_time="06:00:00" /&gt;</v>
      </c>
      <c r="W889" t="str">
        <f t="shared" si="135"/>
        <v>&lt;leg mode="car"&gt;&lt;/leg&gt;</v>
      </c>
      <c r="X889" t="str">
        <f t="shared" ca="1" si="136"/>
        <v>&lt;act type="w" x="1042" y="2142" end_time="16:00:00" /&gt;</v>
      </c>
      <c r="Y889" t="str">
        <f t="shared" si="137"/>
        <v>&lt;leg mode="car"&gt;&lt;/leg&gt;</v>
      </c>
      <c r="Z889" t="str">
        <f t="shared" ca="1" si="138"/>
        <v>&lt;act type="h" x="1134" y="831" /&gt; &lt;/plan&gt; &lt;/person&gt;</v>
      </c>
    </row>
    <row r="890" spans="1:26" x14ac:dyDescent="0.25">
      <c r="A890">
        <v>11</v>
      </c>
      <c r="B890">
        <v>12</v>
      </c>
      <c r="D890">
        <v>886</v>
      </c>
      <c r="E890">
        <v>21</v>
      </c>
      <c r="F890" t="s">
        <v>37</v>
      </c>
      <c r="G890">
        <f ca="1">ROUND(INDEX(nodes!$B:$B,MATCH(A890,nodes!$A:$A,0))+RAND()*$B$1*2-$B$1,0)</f>
        <v>950</v>
      </c>
      <c r="H890">
        <f ca="1">ROUND(INDEX(nodes!$C:$C,MATCH(A890,nodes!$A:$A,0))+RAND()*$B$1*2-$B$1,0)</f>
        <v>1239</v>
      </c>
      <c r="I890" s="1">
        <v>0.25</v>
      </c>
      <c r="J890" t="s">
        <v>10</v>
      </c>
      <c r="K890" t="s">
        <v>38</v>
      </c>
      <c r="L890">
        <f ca="1">ROUND(INDEX(nodes!$B:$B,MATCH(B890,nodes!$A:$A,0))+RAND()*$B$1*2-$B$1,0)</f>
        <v>818</v>
      </c>
      <c r="M890">
        <f ca="1">ROUND(INDEX(nodes!$C:$C,MATCH(B890,nodes!$A:$A,0))+RAND()*$B$1*2-$B$1,0)</f>
        <v>1708</v>
      </c>
      <c r="N890" s="1">
        <v>0.66666666666666696</v>
      </c>
      <c r="O890" t="s">
        <v>10</v>
      </c>
      <c r="P890" t="str">
        <f t="shared" si="139"/>
        <v>h</v>
      </c>
      <c r="Q890">
        <f t="shared" ca="1" si="140"/>
        <v>950</v>
      </c>
      <c r="R890">
        <f t="shared" ca="1" si="141"/>
        <v>1239</v>
      </c>
      <c r="T890" t="s">
        <v>11</v>
      </c>
      <c r="U890" t="str">
        <f t="shared" si="133"/>
        <v>&lt;person id="886" age="21"&gt; &lt;plan selected="yes"&gt;</v>
      </c>
      <c r="V890" t="str">
        <f t="shared" ca="1" si="134"/>
        <v>&lt;act type="h" x="950" y="1239" end_time="06:00:00" /&gt;</v>
      </c>
      <c r="W890" t="str">
        <f t="shared" si="135"/>
        <v>&lt;leg mode="car"&gt;&lt;/leg&gt;</v>
      </c>
      <c r="X890" t="str">
        <f t="shared" ca="1" si="136"/>
        <v>&lt;act type="w" x="818" y="1708" end_time="16:00:00" /&gt;</v>
      </c>
      <c r="Y890" t="str">
        <f t="shared" si="137"/>
        <v>&lt;leg mode="car"&gt;&lt;/leg&gt;</v>
      </c>
      <c r="Z890" t="str">
        <f t="shared" ca="1" si="138"/>
        <v>&lt;act type="h" x="950" y="1239" /&gt; &lt;/plan&gt; &lt;/person&gt;</v>
      </c>
    </row>
    <row r="891" spans="1:26" x14ac:dyDescent="0.25">
      <c r="A891">
        <v>11</v>
      </c>
      <c r="B891">
        <v>12</v>
      </c>
      <c r="D891">
        <v>887</v>
      </c>
      <c r="E891">
        <v>21</v>
      </c>
      <c r="F891" t="s">
        <v>37</v>
      </c>
      <c r="G891">
        <f ca="1">ROUND(INDEX(nodes!$B:$B,MATCH(A891,nodes!$A:$A,0))+RAND()*$B$1*2-$B$1,0)</f>
        <v>802</v>
      </c>
      <c r="H891">
        <f ca="1">ROUND(INDEX(nodes!$C:$C,MATCH(A891,nodes!$A:$A,0))+RAND()*$B$1*2-$B$1,0)</f>
        <v>720</v>
      </c>
      <c r="I891" s="1">
        <v>0.25</v>
      </c>
      <c r="J891" t="s">
        <v>10</v>
      </c>
      <c r="K891" t="s">
        <v>38</v>
      </c>
      <c r="L891">
        <f ca="1">ROUND(INDEX(nodes!$B:$B,MATCH(B891,nodes!$A:$A,0))+RAND()*$B$1*2-$B$1,0)</f>
        <v>767</v>
      </c>
      <c r="M891">
        <f ca="1">ROUND(INDEX(nodes!$C:$C,MATCH(B891,nodes!$A:$A,0))+RAND()*$B$1*2-$B$1,0)</f>
        <v>1981</v>
      </c>
      <c r="N891" s="1">
        <v>0.66666666666666696</v>
      </c>
      <c r="O891" t="s">
        <v>10</v>
      </c>
      <c r="P891" t="str">
        <f t="shared" si="139"/>
        <v>h</v>
      </c>
      <c r="Q891">
        <f t="shared" ca="1" si="140"/>
        <v>802</v>
      </c>
      <c r="R891">
        <f t="shared" ca="1" si="141"/>
        <v>720</v>
      </c>
      <c r="T891" t="s">
        <v>11</v>
      </c>
      <c r="U891" t="str">
        <f t="shared" si="133"/>
        <v>&lt;person id="887" age="21"&gt; &lt;plan selected="yes"&gt;</v>
      </c>
      <c r="V891" t="str">
        <f t="shared" ca="1" si="134"/>
        <v>&lt;act type="h" x="802" y="720" end_time="06:00:00" /&gt;</v>
      </c>
      <c r="W891" t="str">
        <f t="shared" si="135"/>
        <v>&lt;leg mode="car"&gt;&lt;/leg&gt;</v>
      </c>
      <c r="X891" t="str">
        <f t="shared" ca="1" si="136"/>
        <v>&lt;act type="w" x="767" y="1981" end_time="16:00:00" /&gt;</v>
      </c>
      <c r="Y891" t="str">
        <f t="shared" si="137"/>
        <v>&lt;leg mode="car"&gt;&lt;/leg&gt;</v>
      </c>
      <c r="Z891" t="str">
        <f t="shared" ca="1" si="138"/>
        <v>&lt;act type="h" x="802" y="720" /&gt; &lt;/plan&gt; &lt;/person&gt;</v>
      </c>
    </row>
    <row r="892" spans="1:26" x14ac:dyDescent="0.25">
      <c r="A892">
        <v>11</v>
      </c>
      <c r="B892">
        <v>12</v>
      </c>
      <c r="D892">
        <v>888</v>
      </c>
      <c r="E892">
        <v>21</v>
      </c>
      <c r="F892" t="s">
        <v>37</v>
      </c>
      <c r="G892">
        <f ca="1">ROUND(INDEX(nodes!$B:$B,MATCH(A892,nodes!$A:$A,0))+RAND()*$B$1*2-$B$1,0)</f>
        <v>1242</v>
      </c>
      <c r="H892">
        <f ca="1">ROUND(INDEX(nodes!$C:$C,MATCH(A892,nodes!$A:$A,0))+RAND()*$B$1*2-$B$1,0)</f>
        <v>789</v>
      </c>
      <c r="I892" s="1">
        <v>0.25</v>
      </c>
      <c r="J892" t="s">
        <v>10</v>
      </c>
      <c r="K892" t="s">
        <v>38</v>
      </c>
      <c r="L892">
        <f ca="1">ROUND(INDEX(nodes!$B:$B,MATCH(B892,nodes!$A:$A,0))+RAND()*$B$1*2-$B$1,0)</f>
        <v>769</v>
      </c>
      <c r="M892">
        <f ca="1">ROUND(INDEX(nodes!$C:$C,MATCH(B892,nodes!$A:$A,0))+RAND()*$B$1*2-$B$1,0)</f>
        <v>1705</v>
      </c>
      <c r="N892" s="1">
        <v>0.66666666666666696</v>
      </c>
      <c r="O892" t="s">
        <v>10</v>
      </c>
      <c r="P892" t="str">
        <f t="shared" si="139"/>
        <v>h</v>
      </c>
      <c r="Q892">
        <f t="shared" ca="1" si="140"/>
        <v>1242</v>
      </c>
      <c r="R892">
        <f t="shared" ca="1" si="141"/>
        <v>789</v>
      </c>
      <c r="T892" t="s">
        <v>11</v>
      </c>
      <c r="U892" t="str">
        <f t="shared" si="133"/>
        <v>&lt;person id="888" age="21"&gt; &lt;plan selected="yes"&gt;</v>
      </c>
      <c r="V892" t="str">
        <f t="shared" ca="1" si="134"/>
        <v>&lt;act type="h" x="1242" y="789" end_time="06:00:00" /&gt;</v>
      </c>
      <c r="W892" t="str">
        <f t="shared" si="135"/>
        <v>&lt;leg mode="car"&gt;&lt;/leg&gt;</v>
      </c>
      <c r="X892" t="str">
        <f t="shared" ca="1" si="136"/>
        <v>&lt;act type="w" x="769" y="1705" end_time="16:00:00" /&gt;</v>
      </c>
      <c r="Y892" t="str">
        <f t="shared" si="137"/>
        <v>&lt;leg mode="car"&gt;&lt;/leg&gt;</v>
      </c>
      <c r="Z892" t="str">
        <f t="shared" ca="1" si="138"/>
        <v>&lt;act type="h" x="1242" y="789" /&gt; &lt;/plan&gt; &lt;/person&gt;</v>
      </c>
    </row>
    <row r="893" spans="1:26" x14ac:dyDescent="0.25">
      <c r="A893">
        <v>11</v>
      </c>
      <c r="B893">
        <v>12</v>
      </c>
      <c r="D893">
        <v>889</v>
      </c>
      <c r="E893">
        <v>21</v>
      </c>
      <c r="F893" t="s">
        <v>37</v>
      </c>
      <c r="G893">
        <f ca="1">ROUND(INDEX(nodes!$B:$B,MATCH(A893,nodes!$A:$A,0))+RAND()*$B$1*2-$B$1,0)</f>
        <v>811</v>
      </c>
      <c r="H893">
        <f ca="1">ROUND(INDEX(nodes!$C:$C,MATCH(A893,nodes!$A:$A,0))+RAND()*$B$1*2-$B$1,0)</f>
        <v>1249</v>
      </c>
      <c r="I893" s="1">
        <v>0.25</v>
      </c>
      <c r="J893" t="s">
        <v>10</v>
      </c>
      <c r="K893" t="s">
        <v>38</v>
      </c>
      <c r="L893">
        <f ca="1">ROUND(INDEX(nodes!$B:$B,MATCH(B893,nodes!$A:$A,0))+RAND()*$B$1*2-$B$1,0)</f>
        <v>1060</v>
      </c>
      <c r="M893">
        <f ca="1">ROUND(INDEX(nodes!$C:$C,MATCH(B893,nodes!$A:$A,0))+RAND()*$B$1*2-$B$1,0)</f>
        <v>2267</v>
      </c>
      <c r="N893" s="1">
        <v>0.66666666666666696</v>
      </c>
      <c r="O893" t="s">
        <v>10</v>
      </c>
      <c r="P893" t="str">
        <f t="shared" si="139"/>
        <v>h</v>
      </c>
      <c r="Q893">
        <f t="shared" ca="1" si="140"/>
        <v>811</v>
      </c>
      <c r="R893">
        <f t="shared" ca="1" si="141"/>
        <v>1249</v>
      </c>
      <c r="T893" t="s">
        <v>11</v>
      </c>
      <c r="U893" t="str">
        <f t="shared" si="133"/>
        <v>&lt;person id="889" age="21"&gt; &lt;plan selected="yes"&gt;</v>
      </c>
      <c r="V893" t="str">
        <f t="shared" ca="1" si="134"/>
        <v>&lt;act type="h" x="811" y="1249" end_time="06:00:00" /&gt;</v>
      </c>
      <c r="W893" t="str">
        <f t="shared" si="135"/>
        <v>&lt;leg mode="car"&gt;&lt;/leg&gt;</v>
      </c>
      <c r="X893" t="str">
        <f t="shared" ca="1" si="136"/>
        <v>&lt;act type="w" x="1060" y="2267" end_time="16:00:00" /&gt;</v>
      </c>
      <c r="Y893" t="str">
        <f t="shared" si="137"/>
        <v>&lt;leg mode="car"&gt;&lt;/leg&gt;</v>
      </c>
      <c r="Z893" t="str">
        <f t="shared" ca="1" si="138"/>
        <v>&lt;act type="h" x="811" y="1249" /&gt; &lt;/plan&gt; &lt;/person&gt;</v>
      </c>
    </row>
    <row r="894" spans="1:26" x14ac:dyDescent="0.25">
      <c r="A894">
        <v>11</v>
      </c>
      <c r="B894">
        <v>12</v>
      </c>
      <c r="D894">
        <v>890</v>
      </c>
      <c r="E894">
        <v>21</v>
      </c>
      <c r="F894" t="s">
        <v>37</v>
      </c>
      <c r="G894">
        <f ca="1">ROUND(INDEX(nodes!$B:$B,MATCH(A894,nodes!$A:$A,0))+RAND()*$B$1*2-$B$1,0)</f>
        <v>757</v>
      </c>
      <c r="H894">
        <f ca="1">ROUND(INDEX(nodes!$C:$C,MATCH(A894,nodes!$A:$A,0))+RAND()*$B$1*2-$B$1,0)</f>
        <v>1024</v>
      </c>
      <c r="I894" s="1">
        <v>0.25</v>
      </c>
      <c r="J894" t="s">
        <v>10</v>
      </c>
      <c r="K894" t="s">
        <v>38</v>
      </c>
      <c r="L894">
        <f ca="1">ROUND(INDEX(nodes!$B:$B,MATCH(B894,nodes!$A:$A,0))+RAND()*$B$1*2-$B$1,0)</f>
        <v>1216</v>
      </c>
      <c r="M894">
        <f ca="1">ROUND(INDEX(nodes!$C:$C,MATCH(B894,nodes!$A:$A,0))+RAND()*$B$1*2-$B$1,0)</f>
        <v>1796</v>
      </c>
      <c r="N894" s="1">
        <v>0.66666666666666696</v>
      </c>
      <c r="O894" t="s">
        <v>10</v>
      </c>
      <c r="P894" t="str">
        <f t="shared" si="139"/>
        <v>h</v>
      </c>
      <c r="Q894">
        <f t="shared" ca="1" si="140"/>
        <v>757</v>
      </c>
      <c r="R894">
        <f t="shared" ca="1" si="141"/>
        <v>1024</v>
      </c>
      <c r="T894" t="s">
        <v>11</v>
      </c>
      <c r="U894" t="str">
        <f t="shared" si="133"/>
        <v>&lt;person id="890" age="21"&gt; &lt;plan selected="yes"&gt;</v>
      </c>
      <c r="V894" t="str">
        <f t="shared" ca="1" si="134"/>
        <v>&lt;act type="h" x="757" y="1024" end_time="06:00:00" /&gt;</v>
      </c>
      <c r="W894" t="str">
        <f t="shared" si="135"/>
        <v>&lt;leg mode="car"&gt;&lt;/leg&gt;</v>
      </c>
      <c r="X894" t="str">
        <f t="shared" ca="1" si="136"/>
        <v>&lt;act type="w" x="1216" y="1796" end_time="16:00:00" /&gt;</v>
      </c>
      <c r="Y894" t="str">
        <f t="shared" si="137"/>
        <v>&lt;leg mode="car"&gt;&lt;/leg&gt;</v>
      </c>
      <c r="Z894" t="str">
        <f t="shared" ca="1" si="138"/>
        <v>&lt;act type="h" x="757" y="1024" /&gt; &lt;/plan&gt; &lt;/person&gt;</v>
      </c>
    </row>
    <row r="895" spans="1:26" x14ac:dyDescent="0.25">
      <c r="A895">
        <v>11</v>
      </c>
      <c r="B895">
        <v>12</v>
      </c>
      <c r="D895">
        <v>891</v>
      </c>
      <c r="E895">
        <v>21</v>
      </c>
      <c r="F895" t="s">
        <v>37</v>
      </c>
      <c r="G895">
        <f ca="1">ROUND(INDEX(nodes!$B:$B,MATCH(A895,nodes!$A:$A,0))+RAND()*$B$1*2-$B$1,0)</f>
        <v>1193</v>
      </c>
      <c r="H895">
        <f ca="1">ROUND(INDEX(nodes!$C:$C,MATCH(A895,nodes!$A:$A,0))+RAND()*$B$1*2-$B$1,0)</f>
        <v>906</v>
      </c>
      <c r="I895" s="1">
        <v>0.25</v>
      </c>
      <c r="J895" t="s">
        <v>10</v>
      </c>
      <c r="K895" t="s">
        <v>38</v>
      </c>
      <c r="L895">
        <f ca="1">ROUND(INDEX(nodes!$B:$B,MATCH(B895,nodes!$A:$A,0))+RAND()*$B$1*2-$B$1,0)</f>
        <v>703</v>
      </c>
      <c r="M895">
        <f ca="1">ROUND(INDEX(nodes!$C:$C,MATCH(B895,nodes!$A:$A,0))+RAND()*$B$1*2-$B$1,0)</f>
        <v>1760</v>
      </c>
      <c r="N895" s="1">
        <v>0.66666666666666696</v>
      </c>
      <c r="O895" t="s">
        <v>10</v>
      </c>
      <c r="P895" t="str">
        <f t="shared" si="139"/>
        <v>h</v>
      </c>
      <c r="Q895">
        <f t="shared" ca="1" si="140"/>
        <v>1193</v>
      </c>
      <c r="R895">
        <f t="shared" ca="1" si="141"/>
        <v>906</v>
      </c>
      <c r="T895" t="s">
        <v>11</v>
      </c>
      <c r="U895" t="str">
        <f t="shared" si="133"/>
        <v>&lt;person id="891" age="21"&gt; &lt;plan selected="yes"&gt;</v>
      </c>
      <c r="V895" t="str">
        <f t="shared" ca="1" si="134"/>
        <v>&lt;act type="h" x="1193" y="906" end_time="06:00:00" /&gt;</v>
      </c>
      <c r="W895" t="str">
        <f t="shared" si="135"/>
        <v>&lt;leg mode="car"&gt;&lt;/leg&gt;</v>
      </c>
      <c r="X895" t="str">
        <f t="shared" ca="1" si="136"/>
        <v>&lt;act type="w" x="703" y="1760" end_time="16:00:00" /&gt;</v>
      </c>
      <c r="Y895" t="str">
        <f t="shared" si="137"/>
        <v>&lt;leg mode="car"&gt;&lt;/leg&gt;</v>
      </c>
      <c r="Z895" t="str">
        <f t="shared" ca="1" si="138"/>
        <v>&lt;act type="h" x="1193" y="906" /&gt; &lt;/plan&gt; &lt;/person&gt;</v>
      </c>
    </row>
    <row r="896" spans="1:26" x14ac:dyDescent="0.25">
      <c r="A896">
        <v>11</v>
      </c>
      <c r="B896">
        <v>12</v>
      </c>
      <c r="D896">
        <v>892</v>
      </c>
      <c r="E896">
        <v>21</v>
      </c>
      <c r="F896" t="s">
        <v>37</v>
      </c>
      <c r="G896">
        <f ca="1">ROUND(INDEX(nodes!$B:$B,MATCH(A896,nodes!$A:$A,0))+RAND()*$B$1*2-$B$1,0)</f>
        <v>792</v>
      </c>
      <c r="H896">
        <f ca="1">ROUND(INDEX(nodes!$C:$C,MATCH(A896,nodes!$A:$A,0))+RAND()*$B$1*2-$B$1,0)</f>
        <v>1041</v>
      </c>
      <c r="I896" s="1">
        <v>0.25</v>
      </c>
      <c r="J896" t="s">
        <v>10</v>
      </c>
      <c r="K896" t="s">
        <v>38</v>
      </c>
      <c r="L896">
        <f ca="1">ROUND(INDEX(nodes!$B:$B,MATCH(B896,nodes!$A:$A,0))+RAND()*$B$1*2-$B$1,0)</f>
        <v>810</v>
      </c>
      <c r="M896">
        <f ca="1">ROUND(INDEX(nodes!$C:$C,MATCH(B896,nodes!$A:$A,0))+RAND()*$B$1*2-$B$1,0)</f>
        <v>1934</v>
      </c>
      <c r="N896" s="1">
        <v>0.66666666666666696</v>
      </c>
      <c r="O896" t="s">
        <v>10</v>
      </c>
      <c r="P896" t="str">
        <f t="shared" si="139"/>
        <v>h</v>
      </c>
      <c r="Q896">
        <f t="shared" ca="1" si="140"/>
        <v>792</v>
      </c>
      <c r="R896">
        <f t="shared" ca="1" si="141"/>
        <v>1041</v>
      </c>
      <c r="T896" t="s">
        <v>11</v>
      </c>
      <c r="U896" t="str">
        <f t="shared" si="133"/>
        <v>&lt;person id="892" age="21"&gt; &lt;plan selected="yes"&gt;</v>
      </c>
      <c r="V896" t="str">
        <f t="shared" ca="1" si="134"/>
        <v>&lt;act type="h" x="792" y="1041" end_time="06:00:00" /&gt;</v>
      </c>
      <c r="W896" t="str">
        <f t="shared" si="135"/>
        <v>&lt;leg mode="car"&gt;&lt;/leg&gt;</v>
      </c>
      <c r="X896" t="str">
        <f t="shared" ca="1" si="136"/>
        <v>&lt;act type="w" x="810" y="1934" end_time="16:00:00" /&gt;</v>
      </c>
      <c r="Y896" t="str">
        <f t="shared" si="137"/>
        <v>&lt;leg mode="car"&gt;&lt;/leg&gt;</v>
      </c>
      <c r="Z896" t="str">
        <f t="shared" ca="1" si="138"/>
        <v>&lt;act type="h" x="792" y="1041" /&gt; &lt;/plan&gt; &lt;/person&gt;</v>
      </c>
    </row>
    <row r="897" spans="1:26" x14ac:dyDescent="0.25">
      <c r="A897">
        <v>11</v>
      </c>
      <c r="B897">
        <v>12</v>
      </c>
      <c r="D897">
        <v>893</v>
      </c>
      <c r="E897">
        <v>21</v>
      </c>
      <c r="F897" t="s">
        <v>37</v>
      </c>
      <c r="G897">
        <f ca="1">ROUND(INDEX(nodes!$B:$B,MATCH(A897,nodes!$A:$A,0))+RAND()*$B$1*2-$B$1,0)</f>
        <v>819</v>
      </c>
      <c r="H897">
        <f ca="1">ROUND(INDEX(nodes!$C:$C,MATCH(A897,nodes!$A:$A,0))+RAND()*$B$1*2-$B$1,0)</f>
        <v>1299</v>
      </c>
      <c r="I897" s="1">
        <v>0.25</v>
      </c>
      <c r="J897" t="s">
        <v>10</v>
      </c>
      <c r="K897" t="s">
        <v>38</v>
      </c>
      <c r="L897">
        <f ca="1">ROUND(INDEX(nodes!$B:$B,MATCH(B897,nodes!$A:$A,0))+RAND()*$B$1*2-$B$1,0)</f>
        <v>723</v>
      </c>
      <c r="M897">
        <f ca="1">ROUND(INDEX(nodes!$C:$C,MATCH(B897,nodes!$A:$A,0))+RAND()*$B$1*2-$B$1,0)</f>
        <v>2211</v>
      </c>
      <c r="N897" s="1">
        <v>0.66666666666666696</v>
      </c>
      <c r="O897" t="s">
        <v>10</v>
      </c>
      <c r="P897" t="str">
        <f t="shared" si="139"/>
        <v>h</v>
      </c>
      <c r="Q897">
        <f t="shared" ca="1" si="140"/>
        <v>819</v>
      </c>
      <c r="R897">
        <f t="shared" ca="1" si="141"/>
        <v>1299</v>
      </c>
      <c r="T897" t="s">
        <v>11</v>
      </c>
      <c r="U897" t="str">
        <f t="shared" si="133"/>
        <v>&lt;person id="893" age="21"&gt; &lt;plan selected="yes"&gt;</v>
      </c>
      <c r="V897" t="str">
        <f t="shared" ca="1" si="134"/>
        <v>&lt;act type="h" x="819" y="1299" end_time="06:00:00" /&gt;</v>
      </c>
      <c r="W897" t="str">
        <f t="shared" si="135"/>
        <v>&lt;leg mode="car"&gt;&lt;/leg&gt;</v>
      </c>
      <c r="X897" t="str">
        <f t="shared" ca="1" si="136"/>
        <v>&lt;act type="w" x="723" y="2211" end_time="16:00:00" /&gt;</v>
      </c>
      <c r="Y897" t="str">
        <f t="shared" si="137"/>
        <v>&lt;leg mode="car"&gt;&lt;/leg&gt;</v>
      </c>
      <c r="Z897" t="str">
        <f t="shared" ca="1" si="138"/>
        <v>&lt;act type="h" x="819" y="1299" /&gt; &lt;/plan&gt; &lt;/person&gt;</v>
      </c>
    </row>
    <row r="898" spans="1:26" x14ac:dyDescent="0.25">
      <c r="A898">
        <v>11</v>
      </c>
      <c r="B898">
        <v>12</v>
      </c>
      <c r="D898">
        <v>894</v>
      </c>
      <c r="E898">
        <v>21</v>
      </c>
      <c r="F898" t="s">
        <v>37</v>
      </c>
      <c r="G898">
        <f ca="1">ROUND(INDEX(nodes!$B:$B,MATCH(A898,nodes!$A:$A,0))+RAND()*$B$1*2-$B$1,0)</f>
        <v>1027</v>
      </c>
      <c r="H898">
        <f ca="1">ROUND(INDEX(nodes!$C:$C,MATCH(A898,nodes!$A:$A,0))+RAND()*$B$1*2-$B$1,0)</f>
        <v>728</v>
      </c>
      <c r="I898" s="1">
        <v>0.25</v>
      </c>
      <c r="J898" t="s">
        <v>10</v>
      </c>
      <c r="K898" t="s">
        <v>38</v>
      </c>
      <c r="L898">
        <f ca="1">ROUND(INDEX(nodes!$B:$B,MATCH(B898,nodes!$A:$A,0))+RAND()*$B$1*2-$B$1,0)</f>
        <v>708</v>
      </c>
      <c r="M898">
        <f ca="1">ROUND(INDEX(nodes!$C:$C,MATCH(B898,nodes!$A:$A,0))+RAND()*$B$1*2-$B$1,0)</f>
        <v>2031</v>
      </c>
      <c r="N898" s="1">
        <v>0.66666666666666696</v>
      </c>
      <c r="O898" t="s">
        <v>10</v>
      </c>
      <c r="P898" t="str">
        <f t="shared" si="139"/>
        <v>h</v>
      </c>
      <c r="Q898">
        <f t="shared" ca="1" si="140"/>
        <v>1027</v>
      </c>
      <c r="R898">
        <f t="shared" ca="1" si="141"/>
        <v>728</v>
      </c>
      <c r="T898" t="s">
        <v>11</v>
      </c>
      <c r="U898" t="str">
        <f t="shared" si="133"/>
        <v>&lt;person id="894" age="21"&gt; &lt;plan selected="yes"&gt;</v>
      </c>
      <c r="V898" t="str">
        <f t="shared" ca="1" si="134"/>
        <v>&lt;act type="h" x="1027" y="728" end_time="06:00:00" /&gt;</v>
      </c>
      <c r="W898" t="str">
        <f t="shared" si="135"/>
        <v>&lt;leg mode="car"&gt;&lt;/leg&gt;</v>
      </c>
      <c r="X898" t="str">
        <f t="shared" ca="1" si="136"/>
        <v>&lt;act type="w" x="708" y="2031" end_time="16:00:00" /&gt;</v>
      </c>
      <c r="Y898" t="str">
        <f t="shared" si="137"/>
        <v>&lt;leg mode="car"&gt;&lt;/leg&gt;</v>
      </c>
      <c r="Z898" t="str">
        <f t="shared" ca="1" si="138"/>
        <v>&lt;act type="h" x="1027" y="728" /&gt; &lt;/plan&gt; &lt;/person&gt;</v>
      </c>
    </row>
    <row r="899" spans="1:26" x14ac:dyDescent="0.25">
      <c r="A899">
        <v>11</v>
      </c>
      <c r="B899">
        <v>12</v>
      </c>
      <c r="D899">
        <v>895</v>
      </c>
      <c r="E899">
        <v>21</v>
      </c>
      <c r="F899" t="s">
        <v>37</v>
      </c>
      <c r="G899">
        <f ca="1">ROUND(INDEX(nodes!$B:$B,MATCH(A899,nodes!$A:$A,0))+RAND()*$B$1*2-$B$1,0)</f>
        <v>840</v>
      </c>
      <c r="H899">
        <f ca="1">ROUND(INDEX(nodes!$C:$C,MATCH(A899,nodes!$A:$A,0))+RAND()*$B$1*2-$B$1,0)</f>
        <v>1218</v>
      </c>
      <c r="I899" s="1">
        <v>0.25</v>
      </c>
      <c r="J899" t="s">
        <v>10</v>
      </c>
      <c r="K899" t="s">
        <v>38</v>
      </c>
      <c r="L899">
        <f ca="1">ROUND(INDEX(nodes!$B:$B,MATCH(B899,nodes!$A:$A,0))+RAND()*$B$1*2-$B$1,0)</f>
        <v>943</v>
      </c>
      <c r="M899">
        <f ca="1">ROUND(INDEX(nodes!$C:$C,MATCH(B899,nodes!$A:$A,0))+RAND()*$B$1*2-$B$1,0)</f>
        <v>1976</v>
      </c>
      <c r="N899" s="1">
        <v>0.66666666666666696</v>
      </c>
      <c r="O899" t="s">
        <v>10</v>
      </c>
      <c r="P899" t="str">
        <f t="shared" si="139"/>
        <v>h</v>
      </c>
      <c r="Q899">
        <f t="shared" ca="1" si="140"/>
        <v>840</v>
      </c>
      <c r="R899">
        <f t="shared" ca="1" si="141"/>
        <v>1218</v>
      </c>
      <c r="T899" t="s">
        <v>11</v>
      </c>
      <c r="U899" t="str">
        <f t="shared" si="133"/>
        <v>&lt;person id="895" age="21"&gt; &lt;plan selected="yes"&gt;</v>
      </c>
      <c r="V899" t="str">
        <f t="shared" ca="1" si="134"/>
        <v>&lt;act type="h" x="840" y="1218" end_time="06:00:00" /&gt;</v>
      </c>
      <c r="W899" t="str">
        <f t="shared" si="135"/>
        <v>&lt;leg mode="car"&gt;&lt;/leg&gt;</v>
      </c>
      <c r="X899" t="str">
        <f t="shared" ca="1" si="136"/>
        <v>&lt;act type="w" x="943" y="1976" end_time="16:00:00" /&gt;</v>
      </c>
      <c r="Y899" t="str">
        <f t="shared" si="137"/>
        <v>&lt;leg mode="car"&gt;&lt;/leg&gt;</v>
      </c>
      <c r="Z899" t="str">
        <f t="shared" ca="1" si="138"/>
        <v>&lt;act type="h" x="840" y="1218" /&gt; &lt;/plan&gt; &lt;/person&gt;</v>
      </c>
    </row>
    <row r="900" spans="1:26" x14ac:dyDescent="0.25">
      <c r="A900">
        <v>11</v>
      </c>
      <c r="B900">
        <v>12</v>
      </c>
      <c r="D900">
        <v>896</v>
      </c>
      <c r="E900">
        <v>21</v>
      </c>
      <c r="F900" t="s">
        <v>37</v>
      </c>
      <c r="G900">
        <f ca="1">ROUND(INDEX(nodes!$B:$B,MATCH(A900,nodes!$A:$A,0))+RAND()*$B$1*2-$B$1,0)</f>
        <v>872</v>
      </c>
      <c r="H900">
        <f ca="1">ROUND(INDEX(nodes!$C:$C,MATCH(A900,nodes!$A:$A,0))+RAND()*$B$1*2-$B$1,0)</f>
        <v>1148</v>
      </c>
      <c r="I900" s="1">
        <v>0.25</v>
      </c>
      <c r="J900" t="s">
        <v>10</v>
      </c>
      <c r="K900" t="s">
        <v>38</v>
      </c>
      <c r="L900">
        <f ca="1">ROUND(INDEX(nodes!$B:$B,MATCH(B900,nodes!$A:$A,0))+RAND()*$B$1*2-$B$1,0)</f>
        <v>967</v>
      </c>
      <c r="M900">
        <f ca="1">ROUND(INDEX(nodes!$C:$C,MATCH(B900,nodes!$A:$A,0))+RAND()*$B$1*2-$B$1,0)</f>
        <v>1890</v>
      </c>
      <c r="N900" s="1">
        <v>0.66666666666666696</v>
      </c>
      <c r="O900" t="s">
        <v>10</v>
      </c>
      <c r="P900" t="str">
        <f t="shared" si="139"/>
        <v>h</v>
      </c>
      <c r="Q900">
        <f t="shared" ca="1" si="140"/>
        <v>872</v>
      </c>
      <c r="R900">
        <f t="shared" ca="1" si="141"/>
        <v>1148</v>
      </c>
      <c r="T900" t="s">
        <v>11</v>
      </c>
      <c r="U900" t="str">
        <f t="shared" si="133"/>
        <v>&lt;person id="896" age="21"&gt; &lt;plan selected="yes"&gt;</v>
      </c>
      <c r="V900" t="str">
        <f t="shared" ca="1" si="134"/>
        <v>&lt;act type="h" x="872" y="1148" end_time="06:00:00" /&gt;</v>
      </c>
      <c r="W900" t="str">
        <f t="shared" si="135"/>
        <v>&lt;leg mode="car"&gt;&lt;/leg&gt;</v>
      </c>
      <c r="X900" t="str">
        <f t="shared" ca="1" si="136"/>
        <v>&lt;act type="w" x="967" y="1890" end_time="16:00:00" /&gt;</v>
      </c>
      <c r="Y900" t="str">
        <f t="shared" si="137"/>
        <v>&lt;leg mode="car"&gt;&lt;/leg&gt;</v>
      </c>
      <c r="Z900" t="str">
        <f t="shared" ca="1" si="138"/>
        <v>&lt;act type="h" x="872" y="1148" /&gt; &lt;/plan&gt; &lt;/person&gt;</v>
      </c>
    </row>
    <row r="901" spans="1:26" x14ac:dyDescent="0.25">
      <c r="A901">
        <v>11</v>
      </c>
      <c r="B901">
        <v>12</v>
      </c>
      <c r="D901">
        <v>897</v>
      </c>
      <c r="E901">
        <v>21</v>
      </c>
      <c r="F901" t="s">
        <v>37</v>
      </c>
      <c r="G901">
        <f ca="1">ROUND(INDEX(nodes!$B:$B,MATCH(A901,nodes!$A:$A,0))+RAND()*$B$1*2-$B$1,0)</f>
        <v>892</v>
      </c>
      <c r="H901">
        <f ca="1">ROUND(INDEX(nodes!$C:$C,MATCH(A901,nodes!$A:$A,0))+RAND()*$B$1*2-$B$1,0)</f>
        <v>961</v>
      </c>
      <c r="I901" s="1">
        <v>0.25</v>
      </c>
      <c r="J901" t="s">
        <v>10</v>
      </c>
      <c r="K901" t="s">
        <v>38</v>
      </c>
      <c r="L901">
        <f ca="1">ROUND(INDEX(nodes!$B:$B,MATCH(B901,nodes!$A:$A,0))+RAND()*$B$1*2-$B$1,0)</f>
        <v>837</v>
      </c>
      <c r="M901">
        <f ca="1">ROUND(INDEX(nodes!$C:$C,MATCH(B901,nodes!$A:$A,0))+RAND()*$B$1*2-$B$1,0)</f>
        <v>2294</v>
      </c>
      <c r="N901" s="1">
        <v>0.66666666666666696</v>
      </c>
      <c r="O901" t="s">
        <v>10</v>
      </c>
      <c r="P901" t="str">
        <f t="shared" si="139"/>
        <v>h</v>
      </c>
      <c r="Q901">
        <f t="shared" ca="1" si="140"/>
        <v>892</v>
      </c>
      <c r="R901">
        <f t="shared" ca="1" si="141"/>
        <v>961</v>
      </c>
      <c r="T901" t="s">
        <v>11</v>
      </c>
      <c r="U901" t="str">
        <f t="shared" si="133"/>
        <v>&lt;person id="897" age="21"&gt; &lt;plan selected="yes"&gt;</v>
      </c>
      <c r="V901" t="str">
        <f t="shared" ca="1" si="134"/>
        <v>&lt;act type="h" x="892" y="961" end_time="06:00:00" /&gt;</v>
      </c>
      <c r="W901" t="str">
        <f t="shared" si="135"/>
        <v>&lt;leg mode="car"&gt;&lt;/leg&gt;</v>
      </c>
      <c r="X901" t="str">
        <f t="shared" ca="1" si="136"/>
        <v>&lt;act type="w" x="837" y="2294" end_time="16:00:00" /&gt;</v>
      </c>
      <c r="Y901" t="str">
        <f t="shared" si="137"/>
        <v>&lt;leg mode="car"&gt;&lt;/leg&gt;</v>
      </c>
      <c r="Z901" t="str">
        <f t="shared" ca="1" si="138"/>
        <v>&lt;act type="h" x="892" y="961" /&gt; &lt;/plan&gt; &lt;/person&gt;</v>
      </c>
    </row>
    <row r="902" spans="1:26" x14ac:dyDescent="0.25">
      <c r="A902">
        <v>11</v>
      </c>
      <c r="B902">
        <v>12</v>
      </c>
      <c r="D902">
        <v>898</v>
      </c>
      <c r="E902">
        <v>21</v>
      </c>
      <c r="F902" t="s">
        <v>37</v>
      </c>
      <c r="G902">
        <f ca="1">ROUND(INDEX(nodes!$B:$B,MATCH(A902,nodes!$A:$A,0))+RAND()*$B$1*2-$B$1,0)</f>
        <v>1299</v>
      </c>
      <c r="H902">
        <f ca="1">ROUND(INDEX(nodes!$C:$C,MATCH(A902,nodes!$A:$A,0))+RAND()*$B$1*2-$B$1,0)</f>
        <v>1058</v>
      </c>
      <c r="I902" s="1">
        <v>0.25</v>
      </c>
      <c r="J902" t="s">
        <v>10</v>
      </c>
      <c r="K902" t="s">
        <v>38</v>
      </c>
      <c r="L902">
        <f ca="1">ROUND(INDEX(nodes!$B:$B,MATCH(B902,nodes!$A:$A,0))+RAND()*$B$1*2-$B$1,0)</f>
        <v>835</v>
      </c>
      <c r="M902">
        <f ca="1">ROUND(INDEX(nodes!$C:$C,MATCH(B902,nodes!$A:$A,0))+RAND()*$B$1*2-$B$1,0)</f>
        <v>2220</v>
      </c>
      <c r="N902" s="1">
        <v>0.66666666666666696</v>
      </c>
      <c r="O902" t="s">
        <v>10</v>
      </c>
      <c r="P902" t="str">
        <f t="shared" si="139"/>
        <v>h</v>
      </c>
      <c r="Q902">
        <f t="shared" ca="1" si="140"/>
        <v>1299</v>
      </c>
      <c r="R902">
        <f t="shared" ca="1" si="141"/>
        <v>1058</v>
      </c>
      <c r="T902" t="s">
        <v>11</v>
      </c>
      <c r="U902" t="str">
        <f t="shared" si="133"/>
        <v>&lt;person id="898" age="21"&gt; &lt;plan selected="yes"&gt;</v>
      </c>
      <c r="V902" t="str">
        <f t="shared" ca="1" si="134"/>
        <v>&lt;act type="h" x="1299" y="1058" end_time="06:00:00" /&gt;</v>
      </c>
      <c r="W902" t="str">
        <f t="shared" si="135"/>
        <v>&lt;leg mode="car"&gt;&lt;/leg&gt;</v>
      </c>
      <c r="X902" t="str">
        <f t="shared" ca="1" si="136"/>
        <v>&lt;act type="w" x="835" y="2220" end_time="16:00:00" /&gt;</v>
      </c>
      <c r="Y902" t="str">
        <f t="shared" si="137"/>
        <v>&lt;leg mode="car"&gt;&lt;/leg&gt;</v>
      </c>
      <c r="Z902" t="str">
        <f t="shared" ca="1" si="138"/>
        <v>&lt;act type="h" x="1299" y="1058" /&gt; &lt;/plan&gt; &lt;/person&gt;</v>
      </c>
    </row>
    <row r="903" spans="1:26" x14ac:dyDescent="0.25">
      <c r="A903">
        <v>11</v>
      </c>
      <c r="B903">
        <v>12</v>
      </c>
      <c r="D903">
        <v>899</v>
      </c>
      <c r="E903">
        <v>21</v>
      </c>
      <c r="F903" t="s">
        <v>37</v>
      </c>
      <c r="G903">
        <f ca="1">ROUND(INDEX(nodes!$B:$B,MATCH(A903,nodes!$A:$A,0))+RAND()*$B$1*2-$B$1,0)</f>
        <v>1149</v>
      </c>
      <c r="H903">
        <f ca="1">ROUND(INDEX(nodes!$C:$C,MATCH(A903,nodes!$A:$A,0))+RAND()*$B$1*2-$B$1,0)</f>
        <v>1252</v>
      </c>
      <c r="I903" s="1">
        <v>0.25</v>
      </c>
      <c r="J903" t="s">
        <v>10</v>
      </c>
      <c r="K903" t="s">
        <v>38</v>
      </c>
      <c r="L903">
        <f ca="1">ROUND(INDEX(nodes!$B:$B,MATCH(B903,nodes!$A:$A,0))+RAND()*$B$1*2-$B$1,0)</f>
        <v>863</v>
      </c>
      <c r="M903">
        <f ca="1">ROUND(INDEX(nodes!$C:$C,MATCH(B903,nodes!$A:$A,0))+RAND()*$B$1*2-$B$1,0)</f>
        <v>2142</v>
      </c>
      <c r="N903" s="1">
        <v>0.66666666666666696</v>
      </c>
      <c r="O903" t="s">
        <v>10</v>
      </c>
      <c r="P903" t="str">
        <f t="shared" si="139"/>
        <v>h</v>
      </c>
      <c r="Q903">
        <f t="shared" ca="1" si="140"/>
        <v>1149</v>
      </c>
      <c r="R903">
        <f t="shared" ca="1" si="141"/>
        <v>1252</v>
      </c>
      <c r="T903" t="s">
        <v>11</v>
      </c>
      <c r="U903" t="str">
        <f t="shared" si="133"/>
        <v>&lt;person id="899" age="21"&gt; &lt;plan selected="yes"&gt;</v>
      </c>
      <c r="V903" t="str">
        <f t="shared" ca="1" si="134"/>
        <v>&lt;act type="h" x="1149" y="1252" end_time="06:00:00" /&gt;</v>
      </c>
      <c r="W903" t="str">
        <f t="shared" si="135"/>
        <v>&lt;leg mode="car"&gt;&lt;/leg&gt;</v>
      </c>
      <c r="X903" t="str">
        <f t="shared" ca="1" si="136"/>
        <v>&lt;act type="w" x="863" y="2142" end_time="16:00:00" /&gt;</v>
      </c>
      <c r="Y903" t="str">
        <f t="shared" si="137"/>
        <v>&lt;leg mode="car"&gt;&lt;/leg&gt;</v>
      </c>
      <c r="Z903" t="str">
        <f t="shared" ca="1" si="138"/>
        <v>&lt;act type="h" x="1149" y="1252" /&gt; &lt;/plan&gt; &lt;/person&gt;</v>
      </c>
    </row>
    <row r="904" spans="1:26" x14ac:dyDescent="0.25">
      <c r="A904">
        <v>11</v>
      </c>
      <c r="B904">
        <v>12</v>
      </c>
      <c r="D904">
        <v>900</v>
      </c>
      <c r="E904">
        <v>21</v>
      </c>
      <c r="F904" t="s">
        <v>37</v>
      </c>
      <c r="G904">
        <f ca="1">ROUND(INDEX(nodes!$B:$B,MATCH(A904,nodes!$A:$A,0))+RAND()*$B$1*2-$B$1,0)</f>
        <v>1103</v>
      </c>
      <c r="H904">
        <f ca="1">ROUND(INDEX(nodes!$C:$C,MATCH(A904,nodes!$A:$A,0))+RAND()*$B$1*2-$B$1,0)</f>
        <v>1220</v>
      </c>
      <c r="I904" s="1">
        <v>0.25</v>
      </c>
      <c r="J904" t="s">
        <v>10</v>
      </c>
      <c r="K904" t="s">
        <v>38</v>
      </c>
      <c r="L904">
        <f ca="1">ROUND(INDEX(nodes!$B:$B,MATCH(B904,nodes!$A:$A,0))+RAND()*$B$1*2-$B$1,0)</f>
        <v>1073</v>
      </c>
      <c r="M904">
        <f ca="1">ROUND(INDEX(nodes!$C:$C,MATCH(B904,nodes!$A:$A,0))+RAND()*$B$1*2-$B$1,0)</f>
        <v>1981</v>
      </c>
      <c r="N904" s="1">
        <v>0.66666666666666696</v>
      </c>
      <c r="O904" t="s">
        <v>10</v>
      </c>
      <c r="P904" t="str">
        <f t="shared" si="139"/>
        <v>h</v>
      </c>
      <c r="Q904">
        <f t="shared" ca="1" si="140"/>
        <v>1103</v>
      </c>
      <c r="R904">
        <f t="shared" ca="1" si="141"/>
        <v>1220</v>
      </c>
      <c r="T904" t="s">
        <v>11</v>
      </c>
      <c r="U904" t="str">
        <f t="shared" si="133"/>
        <v>&lt;person id="900" age="21"&gt; &lt;plan selected="yes"&gt;</v>
      </c>
      <c r="V904" t="str">
        <f t="shared" ca="1" si="134"/>
        <v>&lt;act type="h" x="1103" y="1220" end_time="06:00:00" /&gt;</v>
      </c>
      <c r="W904" t="str">
        <f t="shared" si="135"/>
        <v>&lt;leg mode="car"&gt;&lt;/leg&gt;</v>
      </c>
      <c r="X904" t="str">
        <f t="shared" ca="1" si="136"/>
        <v>&lt;act type="w" x="1073" y="1981" end_time="16:00:00" /&gt;</v>
      </c>
      <c r="Y904" t="str">
        <f t="shared" si="137"/>
        <v>&lt;leg mode="car"&gt;&lt;/leg&gt;</v>
      </c>
      <c r="Z904" t="str">
        <f t="shared" ca="1" si="138"/>
        <v>&lt;act type="h" x="1103" y="1220" /&gt; &lt;/plan&gt; &lt;/person&gt;</v>
      </c>
    </row>
    <row r="905" spans="1:26" x14ac:dyDescent="0.25">
      <c r="A905">
        <v>11</v>
      </c>
      <c r="B905">
        <v>12</v>
      </c>
      <c r="D905">
        <v>901</v>
      </c>
      <c r="E905">
        <v>21</v>
      </c>
      <c r="F905" t="s">
        <v>37</v>
      </c>
      <c r="G905">
        <f ca="1">ROUND(INDEX(nodes!$B:$B,MATCH(A905,nodes!$A:$A,0))+RAND()*$B$1*2-$B$1,0)</f>
        <v>873</v>
      </c>
      <c r="H905">
        <f ca="1">ROUND(INDEX(nodes!$C:$C,MATCH(A905,nodes!$A:$A,0))+RAND()*$B$1*2-$B$1,0)</f>
        <v>1288</v>
      </c>
      <c r="I905" s="1">
        <v>0.25</v>
      </c>
      <c r="J905" t="s">
        <v>10</v>
      </c>
      <c r="K905" t="s">
        <v>38</v>
      </c>
      <c r="L905">
        <f ca="1">ROUND(INDEX(nodes!$B:$B,MATCH(B905,nodes!$A:$A,0))+RAND()*$B$1*2-$B$1,0)</f>
        <v>820</v>
      </c>
      <c r="M905">
        <f ca="1">ROUND(INDEX(nodes!$C:$C,MATCH(B905,nodes!$A:$A,0))+RAND()*$B$1*2-$B$1,0)</f>
        <v>2177</v>
      </c>
      <c r="N905" s="1">
        <v>0.66666666666666696</v>
      </c>
      <c r="O905" t="s">
        <v>10</v>
      </c>
      <c r="P905" t="str">
        <f t="shared" si="139"/>
        <v>h</v>
      </c>
      <c r="Q905">
        <f t="shared" ca="1" si="140"/>
        <v>873</v>
      </c>
      <c r="R905">
        <f t="shared" ca="1" si="141"/>
        <v>1288</v>
      </c>
      <c r="T905" t="s">
        <v>11</v>
      </c>
      <c r="U905" t="str">
        <f t="shared" si="133"/>
        <v>&lt;person id="901" age="21"&gt; &lt;plan selected="yes"&gt;</v>
      </c>
      <c r="V905" t="str">
        <f t="shared" ca="1" si="134"/>
        <v>&lt;act type="h" x="873" y="1288" end_time="06:00:00" /&gt;</v>
      </c>
      <c r="W905" t="str">
        <f t="shared" si="135"/>
        <v>&lt;leg mode="car"&gt;&lt;/leg&gt;</v>
      </c>
      <c r="X905" t="str">
        <f t="shared" ca="1" si="136"/>
        <v>&lt;act type="w" x="820" y="2177" end_time="16:00:00" /&gt;</v>
      </c>
      <c r="Y905" t="str">
        <f t="shared" si="137"/>
        <v>&lt;leg mode="car"&gt;&lt;/leg&gt;</v>
      </c>
      <c r="Z905" t="str">
        <f t="shared" ca="1" si="138"/>
        <v>&lt;act type="h" x="873" y="1288" /&gt; &lt;/plan&gt; &lt;/person&gt;</v>
      </c>
    </row>
    <row r="906" spans="1:26" x14ac:dyDescent="0.25">
      <c r="A906">
        <v>11</v>
      </c>
      <c r="B906">
        <v>12</v>
      </c>
      <c r="D906">
        <v>902</v>
      </c>
      <c r="E906">
        <v>21</v>
      </c>
      <c r="F906" t="s">
        <v>37</v>
      </c>
      <c r="G906">
        <f ca="1">ROUND(INDEX(nodes!$B:$B,MATCH(A906,nodes!$A:$A,0))+RAND()*$B$1*2-$B$1,0)</f>
        <v>773</v>
      </c>
      <c r="H906">
        <f ca="1">ROUND(INDEX(nodes!$C:$C,MATCH(A906,nodes!$A:$A,0))+RAND()*$B$1*2-$B$1,0)</f>
        <v>1062</v>
      </c>
      <c r="I906" s="1">
        <v>0.25</v>
      </c>
      <c r="J906" t="s">
        <v>10</v>
      </c>
      <c r="K906" t="s">
        <v>38</v>
      </c>
      <c r="L906">
        <f ca="1">ROUND(INDEX(nodes!$B:$B,MATCH(B906,nodes!$A:$A,0))+RAND()*$B$1*2-$B$1,0)</f>
        <v>814</v>
      </c>
      <c r="M906">
        <f ca="1">ROUND(INDEX(nodes!$C:$C,MATCH(B906,nodes!$A:$A,0))+RAND()*$B$1*2-$B$1,0)</f>
        <v>1917</v>
      </c>
      <c r="N906" s="1">
        <v>0.66666666666666696</v>
      </c>
      <c r="O906" t="s">
        <v>10</v>
      </c>
      <c r="P906" t="str">
        <f t="shared" si="139"/>
        <v>h</v>
      </c>
      <c r="Q906">
        <f t="shared" ca="1" si="140"/>
        <v>773</v>
      </c>
      <c r="R906">
        <f t="shared" ca="1" si="141"/>
        <v>1062</v>
      </c>
      <c r="T906" t="s">
        <v>11</v>
      </c>
      <c r="U906" t="str">
        <f t="shared" si="133"/>
        <v>&lt;person id="902" age="21"&gt; &lt;plan selected="yes"&gt;</v>
      </c>
      <c r="V906" t="str">
        <f t="shared" ca="1" si="134"/>
        <v>&lt;act type="h" x="773" y="1062" end_time="06:00:00" /&gt;</v>
      </c>
      <c r="W906" t="str">
        <f t="shared" si="135"/>
        <v>&lt;leg mode="car"&gt;&lt;/leg&gt;</v>
      </c>
      <c r="X906" t="str">
        <f t="shared" ca="1" si="136"/>
        <v>&lt;act type="w" x="814" y="1917" end_time="16:00:00" /&gt;</v>
      </c>
      <c r="Y906" t="str">
        <f t="shared" si="137"/>
        <v>&lt;leg mode="car"&gt;&lt;/leg&gt;</v>
      </c>
      <c r="Z906" t="str">
        <f t="shared" ca="1" si="138"/>
        <v>&lt;act type="h" x="773" y="1062" /&gt; &lt;/plan&gt; &lt;/person&gt;</v>
      </c>
    </row>
    <row r="907" spans="1:26" x14ac:dyDescent="0.25">
      <c r="A907">
        <v>11</v>
      </c>
      <c r="B907">
        <v>12</v>
      </c>
      <c r="D907">
        <v>903</v>
      </c>
      <c r="E907">
        <v>21</v>
      </c>
      <c r="F907" t="s">
        <v>37</v>
      </c>
      <c r="G907">
        <f ca="1">ROUND(INDEX(nodes!$B:$B,MATCH(A907,nodes!$A:$A,0))+RAND()*$B$1*2-$B$1,0)</f>
        <v>1021</v>
      </c>
      <c r="H907">
        <f ca="1">ROUND(INDEX(nodes!$C:$C,MATCH(A907,nodes!$A:$A,0))+RAND()*$B$1*2-$B$1,0)</f>
        <v>851</v>
      </c>
      <c r="I907" s="1">
        <v>0.25</v>
      </c>
      <c r="J907" t="s">
        <v>10</v>
      </c>
      <c r="K907" t="s">
        <v>38</v>
      </c>
      <c r="L907">
        <f ca="1">ROUND(INDEX(nodes!$B:$B,MATCH(B907,nodes!$A:$A,0))+RAND()*$B$1*2-$B$1,0)</f>
        <v>940</v>
      </c>
      <c r="M907">
        <f ca="1">ROUND(INDEX(nodes!$C:$C,MATCH(B907,nodes!$A:$A,0))+RAND()*$B$1*2-$B$1,0)</f>
        <v>1913</v>
      </c>
      <c r="N907" s="1">
        <v>0.66666666666666696</v>
      </c>
      <c r="O907" t="s">
        <v>10</v>
      </c>
      <c r="P907" t="str">
        <f t="shared" si="139"/>
        <v>h</v>
      </c>
      <c r="Q907">
        <f t="shared" ca="1" si="140"/>
        <v>1021</v>
      </c>
      <c r="R907">
        <f t="shared" ca="1" si="141"/>
        <v>851</v>
      </c>
      <c r="T907" t="s">
        <v>11</v>
      </c>
      <c r="U907" t="str">
        <f t="shared" si="133"/>
        <v>&lt;person id="903" age="21"&gt; &lt;plan selected="yes"&gt;</v>
      </c>
      <c r="V907" t="str">
        <f t="shared" ca="1" si="134"/>
        <v>&lt;act type="h" x="1021" y="851" end_time="06:00:00" /&gt;</v>
      </c>
      <c r="W907" t="str">
        <f t="shared" si="135"/>
        <v>&lt;leg mode="car"&gt;&lt;/leg&gt;</v>
      </c>
      <c r="X907" t="str">
        <f t="shared" ca="1" si="136"/>
        <v>&lt;act type="w" x="940" y="1913" end_time="16:00:00" /&gt;</v>
      </c>
      <c r="Y907" t="str">
        <f t="shared" si="137"/>
        <v>&lt;leg mode="car"&gt;&lt;/leg&gt;</v>
      </c>
      <c r="Z907" t="str">
        <f t="shared" ca="1" si="138"/>
        <v>&lt;act type="h" x="1021" y="851" /&gt; &lt;/plan&gt; &lt;/person&gt;</v>
      </c>
    </row>
    <row r="908" spans="1:26" x14ac:dyDescent="0.25">
      <c r="A908">
        <v>11</v>
      </c>
      <c r="B908">
        <v>12</v>
      </c>
      <c r="D908">
        <v>904</v>
      </c>
      <c r="E908">
        <v>21</v>
      </c>
      <c r="F908" t="s">
        <v>37</v>
      </c>
      <c r="G908">
        <f ca="1">ROUND(INDEX(nodes!$B:$B,MATCH(A908,nodes!$A:$A,0))+RAND()*$B$1*2-$B$1,0)</f>
        <v>1272</v>
      </c>
      <c r="H908">
        <f ca="1">ROUND(INDEX(nodes!$C:$C,MATCH(A908,nodes!$A:$A,0))+RAND()*$B$1*2-$B$1,0)</f>
        <v>1128</v>
      </c>
      <c r="I908" s="1">
        <v>0.25</v>
      </c>
      <c r="J908" t="s">
        <v>10</v>
      </c>
      <c r="K908" t="s">
        <v>38</v>
      </c>
      <c r="L908">
        <f ca="1">ROUND(INDEX(nodes!$B:$B,MATCH(B908,nodes!$A:$A,0))+RAND()*$B$1*2-$B$1,0)</f>
        <v>1248</v>
      </c>
      <c r="M908">
        <f ca="1">ROUND(INDEX(nodes!$C:$C,MATCH(B908,nodes!$A:$A,0))+RAND()*$B$1*2-$B$1,0)</f>
        <v>2176</v>
      </c>
      <c r="N908" s="1">
        <v>0.66666666666666696</v>
      </c>
      <c r="O908" t="s">
        <v>10</v>
      </c>
      <c r="P908" t="str">
        <f t="shared" si="139"/>
        <v>h</v>
      </c>
      <c r="Q908">
        <f t="shared" ca="1" si="140"/>
        <v>1272</v>
      </c>
      <c r="R908">
        <f t="shared" ca="1" si="141"/>
        <v>1128</v>
      </c>
      <c r="T908" t="s">
        <v>11</v>
      </c>
      <c r="U908" t="str">
        <f t="shared" si="133"/>
        <v>&lt;person id="904" age="21"&gt; &lt;plan selected="yes"&gt;</v>
      </c>
      <c r="V908" t="str">
        <f t="shared" ca="1" si="134"/>
        <v>&lt;act type="h" x="1272" y="1128" end_time="06:00:00" /&gt;</v>
      </c>
      <c r="W908" t="str">
        <f t="shared" si="135"/>
        <v>&lt;leg mode="car"&gt;&lt;/leg&gt;</v>
      </c>
      <c r="X908" t="str">
        <f t="shared" ca="1" si="136"/>
        <v>&lt;act type="w" x="1248" y="2176" end_time="16:00:00" /&gt;</v>
      </c>
      <c r="Y908" t="str">
        <f t="shared" si="137"/>
        <v>&lt;leg mode="car"&gt;&lt;/leg&gt;</v>
      </c>
      <c r="Z908" t="str">
        <f t="shared" ca="1" si="138"/>
        <v>&lt;act type="h" x="1272" y="1128" /&gt; &lt;/plan&gt; &lt;/person&gt;</v>
      </c>
    </row>
    <row r="909" spans="1:26" x14ac:dyDescent="0.25">
      <c r="A909">
        <v>11</v>
      </c>
      <c r="B909">
        <v>12</v>
      </c>
      <c r="D909">
        <v>905</v>
      </c>
      <c r="E909">
        <v>21</v>
      </c>
      <c r="F909" t="s">
        <v>37</v>
      </c>
      <c r="G909">
        <f ca="1">ROUND(INDEX(nodes!$B:$B,MATCH(A909,nodes!$A:$A,0))+RAND()*$B$1*2-$B$1,0)</f>
        <v>1262</v>
      </c>
      <c r="H909">
        <f ca="1">ROUND(INDEX(nodes!$C:$C,MATCH(A909,nodes!$A:$A,0))+RAND()*$B$1*2-$B$1,0)</f>
        <v>1050</v>
      </c>
      <c r="I909" s="1">
        <v>0.25</v>
      </c>
      <c r="J909" t="s">
        <v>10</v>
      </c>
      <c r="K909" t="s">
        <v>38</v>
      </c>
      <c r="L909">
        <f ca="1">ROUND(INDEX(nodes!$B:$B,MATCH(B909,nodes!$A:$A,0))+RAND()*$B$1*2-$B$1,0)</f>
        <v>1206</v>
      </c>
      <c r="M909">
        <f ca="1">ROUND(INDEX(nodes!$C:$C,MATCH(B909,nodes!$A:$A,0))+RAND()*$B$1*2-$B$1,0)</f>
        <v>1717</v>
      </c>
      <c r="N909" s="1">
        <v>0.66666666666666696</v>
      </c>
      <c r="O909" t="s">
        <v>10</v>
      </c>
      <c r="P909" t="str">
        <f t="shared" si="139"/>
        <v>h</v>
      </c>
      <c r="Q909">
        <f t="shared" ca="1" si="140"/>
        <v>1262</v>
      </c>
      <c r="R909">
        <f t="shared" ca="1" si="141"/>
        <v>1050</v>
      </c>
      <c r="T909" t="s">
        <v>11</v>
      </c>
      <c r="U909" t="str">
        <f t="shared" si="133"/>
        <v>&lt;person id="905" age="21"&gt; &lt;plan selected="yes"&gt;</v>
      </c>
      <c r="V909" t="str">
        <f t="shared" ca="1" si="134"/>
        <v>&lt;act type="h" x="1262" y="1050" end_time="06:00:00" /&gt;</v>
      </c>
      <c r="W909" t="str">
        <f t="shared" si="135"/>
        <v>&lt;leg mode="car"&gt;&lt;/leg&gt;</v>
      </c>
      <c r="X909" t="str">
        <f t="shared" ca="1" si="136"/>
        <v>&lt;act type="w" x="1206" y="1717" end_time="16:00:00" /&gt;</v>
      </c>
      <c r="Y909" t="str">
        <f t="shared" si="137"/>
        <v>&lt;leg mode="car"&gt;&lt;/leg&gt;</v>
      </c>
      <c r="Z909" t="str">
        <f t="shared" ca="1" si="138"/>
        <v>&lt;act type="h" x="1262" y="1050" /&gt; &lt;/plan&gt; &lt;/person&gt;</v>
      </c>
    </row>
    <row r="910" spans="1:26" x14ac:dyDescent="0.25">
      <c r="A910">
        <v>11</v>
      </c>
      <c r="B910">
        <v>12</v>
      </c>
      <c r="D910">
        <v>906</v>
      </c>
      <c r="E910">
        <v>21</v>
      </c>
      <c r="F910" t="s">
        <v>37</v>
      </c>
      <c r="G910">
        <f ca="1">ROUND(INDEX(nodes!$B:$B,MATCH(A910,nodes!$A:$A,0))+RAND()*$B$1*2-$B$1,0)</f>
        <v>1176</v>
      </c>
      <c r="H910">
        <f ca="1">ROUND(INDEX(nodes!$C:$C,MATCH(A910,nodes!$A:$A,0))+RAND()*$B$1*2-$B$1,0)</f>
        <v>913</v>
      </c>
      <c r="I910" s="1">
        <v>0.25</v>
      </c>
      <c r="J910" t="s">
        <v>10</v>
      </c>
      <c r="K910" t="s">
        <v>38</v>
      </c>
      <c r="L910">
        <f ca="1">ROUND(INDEX(nodes!$B:$B,MATCH(B910,nodes!$A:$A,0))+RAND()*$B$1*2-$B$1,0)</f>
        <v>984</v>
      </c>
      <c r="M910">
        <f ca="1">ROUND(INDEX(nodes!$C:$C,MATCH(B910,nodes!$A:$A,0))+RAND()*$B$1*2-$B$1,0)</f>
        <v>1951</v>
      </c>
      <c r="N910" s="1">
        <v>0.66666666666666696</v>
      </c>
      <c r="O910" t="s">
        <v>10</v>
      </c>
      <c r="P910" t="str">
        <f t="shared" si="139"/>
        <v>h</v>
      </c>
      <c r="Q910">
        <f t="shared" ca="1" si="140"/>
        <v>1176</v>
      </c>
      <c r="R910">
        <f t="shared" ca="1" si="141"/>
        <v>913</v>
      </c>
      <c r="T910" t="s">
        <v>11</v>
      </c>
      <c r="U910" t="str">
        <f t="shared" si="133"/>
        <v>&lt;person id="906" age="21"&gt; &lt;plan selected="yes"&gt;</v>
      </c>
      <c r="V910" t="str">
        <f t="shared" ca="1" si="134"/>
        <v>&lt;act type="h" x="1176" y="913" end_time="06:00:00" /&gt;</v>
      </c>
      <c r="W910" t="str">
        <f t="shared" si="135"/>
        <v>&lt;leg mode="car"&gt;&lt;/leg&gt;</v>
      </c>
      <c r="X910" t="str">
        <f t="shared" ca="1" si="136"/>
        <v>&lt;act type="w" x="984" y="1951" end_time="16:00:00" /&gt;</v>
      </c>
      <c r="Y910" t="str">
        <f t="shared" si="137"/>
        <v>&lt;leg mode="car"&gt;&lt;/leg&gt;</v>
      </c>
      <c r="Z910" t="str">
        <f t="shared" ca="1" si="138"/>
        <v>&lt;act type="h" x="1176" y="913" /&gt; &lt;/plan&gt; &lt;/person&gt;</v>
      </c>
    </row>
    <row r="911" spans="1:26" x14ac:dyDescent="0.25">
      <c r="A911">
        <v>11</v>
      </c>
      <c r="B911">
        <v>12</v>
      </c>
      <c r="D911">
        <v>907</v>
      </c>
      <c r="E911">
        <v>21</v>
      </c>
      <c r="F911" t="s">
        <v>37</v>
      </c>
      <c r="G911">
        <f ca="1">ROUND(INDEX(nodes!$B:$B,MATCH(A911,nodes!$A:$A,0))+RAND()*$B$1*2-$B$1,0)</f>
        <v>992</v>
      </c>
      <c r="H911">
        <f ca="1">ROUND(INDEX(nodes!$C:$C,MATCH(A911,nodes!$A:$A,0))+RAND()*$B$1*2-$B$1,0)</f>
        <v>870</v>
      </c>
      <c r="I911" s="1">
        <v>0.25</v>
      </c>
      <c r="J911" t="s">
        <v>10</v>
      </c>
      <c r="K911" t="s">
        <v>38</v>
      </c>
      <c r="L911">
        <f ca="1">ROUND(INDEX(nodes!$B:$B,MATCH(B911,nodes!$A:$A,0))+RAND()*$B$1*2-$B$1,0)</f>
        <v>1050</v>
      </c>
      <c r="M911">
        <f ca="1">ROUND(INDEX(nodes!$C:$C,MATCH(B911,nodes!$A:$A,0))+RAND()*$B$1*2-$B$1,0)</f>
        <v>1968</v>
      </c>
      <c r="N911" s="1">
        <v>0.66666666666666696</v>
      </c>
      <c r="O911" t="s">
        <v>10</v>
      </c>
      <c r="P911" t="str">
        <f t="shared" si="139"/>
        <v>h</v>
      </c>
      <c r="Q911">
        <f t="shared" ca="1" si="140"/>
        <v>992</v>
      </c>
      <c r="R911">
        <f t="shared" ca="1" si="141"/>
        <v>870</v>
      </c>
      <c r="T911" t="s">
        <v>11</v>
      </c>
      <c r="U911" t="str">
        <f t="shared" si="133"/>
        <v>&lt;person id="907" age="21"&gt; &lt;plan selected="yes"&gt;</v>
      </c>
      <c r="V911" t="str">
        <f t="shared" ca="1" si="134"/>
        <v>&lt;act type="h" x="992" y="870" end_time="06:00:00" /&gt;</v>
      </c>
      <c r="W911" t="str">
        <f t="shared" si="135"/>
        <v>&lt;leg mode="car"&gt;&lt;/leg&gt;</v>
      </c>
      <c r="X911" t="str">
        <f t="shared" ca="1" si="136"/>
        <v>&lt;act type="w" x="1050" y="1968" end_time="16:00:00" /&gt;</v>
      </c>
      <c r="Y911" t="str">
        <f t="shared" si="137"/>
        <v>&lt;leg mode="car"&gt;&lt;/leg&gt;</v>
      </c>
      <c r="Z911" t="str">
        <f t="shared" ca="1" si="138"/>
        <v>&lt;act type="h" x="992" y="870" /&gt; &lt;/plan&gt; &lt;/person&gt;</v>
      </c>
    </row>
    <row r="912" spans="1:26" x14ac:dyDescent="0.25">
      <c r="A912">
        <v>11</v>
      </c>
      <c r="B912">
        <v>12</v>
      </c>
      <c r="D912">
        <v>908</v>
      </c>
      <c r="E912">
        <v>21</v>
      </c>
      <c r="F912" t="s">
        <v>37</v>
      </c>
      <c r="G912">
        <f ca="1">ROUND(INDEX(nodes!$B:$B,MATCH(A912,nodes!$A:$A,0))+RAND()*$B$1*2-$B$1,0)</f>
        <v>750</v>
      </c>
      <c r="H912">
        <f ca="1">ROUND(INDEX(nodes!$C:$C,MATCH(A912,nodes!$A:$A,0))+RAND()*$B$1*2-$B$1,0)</f>
        <v>1094</v>
      </c>
      <c r="I912" s="1">
        <v>0.25</v>
      </c>
      <c r="J912" t="s">
        <v>10</v>
      </c>
      <c r="K912" t="s">
        <v>38</v>
      </c>
      <c r="L912">
        <f ca="1">ROUND(INDEX(nodes!$B:$B,MATCH(B912,nodes!$A:$A,0))+RAND()*$B$1*2-$B$1,0)</f>
        <v>713</v>
      </c>
      <c r="M912">
        <f ca="1">ROUND(INDEX(nodes!$C:$C,MATCH(B912,nodes!$A:$A,0))+RAND()*$B$1*2-$B$1,0)</f>
        <v>1966</v>
      </c>
      <c r="N912" s="1">
        <v>0.66666666666666696</v>
      </c>
      <c r="O912" t="s">
        <v>10</v>
      </c>
      <c r="P912" t="str">
        <f t="shared" si="139"/>
        <v>h</v>
      </c>
      <c r="Q912">
        <f t="shared" ca="1" si="140"/>
        <v>750</v>
      </c>
      <c r="R912">
        <f t="shared" ca="1" si="141"/>
        <v>1094</v>
      </c>
      <c r="T912" t="s">
        <v>11</v>
      </c>
      <c r="U912" t="str">
        <f t="shared" si="133"/>
        <v>&lt;person id="908" age="21"&gt; &lt;plan selected="yes"&gt;</v>
      </c>
      <c r="V912" t="str">
        <f t="shared" ca="1" si="134"/>
        <v>&lt;act type="h" x="750" y="1094" end_time="06:00:00" /&gt;</v>
      </c>
      <c r="W912" t="str">
        <f t="shared" si="135"/>
        <v>&lt;leg mode="car"&gt;&lt;/leg&gt;</v>
      </c>
      <c r="X912" t="str">
        <f t="shared" ca="1" si="136"/>
        <v>&lt;act type="w" x="713" y="1966" end_time="16:00:00" /&gt;</v>
      </c>
      <c r="Y912" t="str">
        <f t="shared" si="137"/>
        <v>&lt;leg mode="car"&gt;&lt;/leg&gt;</v>
      </c>
      <c r="Z912" t="str">
        <f t="shared" ca="1" si="138"/>
        <v>&lt;act type="h" x="750" y="1094" /&gt; &lt;/plan&gt; &lt;/person&gt;</v>
      </c>
    </row>
    <row r="913" spans="1:26" x14ac:dyDescent="0.25">
      <c r="A913">
        <v>11</v>
      </c>
      <c r="B913">
        <v>12</v>
      </c>
      <c r="D913">
        <v>909</v>
      </c>
      <c r="E913">
        <v>21</v>
      </c>
      <c r="F913" t="s">
        <v>37</v>
      </c>
      <c r="G913">
        <f ca="1">ROUND(INDEX(nodes!$B:$B,MATCH(A913,nodes!$A:$A,0))+RAND()*$B$1*2-$B$1,0)</f>
        <v>980</v>
      </c>
      <c r="H913">
        <f ca="1">ROUND(INDEX(nodes!$C:$C,MATCH(A913,nodes!$A:$A,0))+RAND()*$B$1*2-$B$1,0)</f>
        <v>931</v>
      </c>
      <c r="I913" s="1">
        <v>0.25</v>
      </c>
      <c r="J913" t="s">
        <v>10</v>
      </c>
      <c r="K913" t="s">
        <v>38</v>
      </c>
      <c r="L913">
        <f ca="1">ROUND(INDEX(nodes!$B:$B,MATCH(B913,nodes!$A:$A,0))+RAND()*$B$1*2-$B$1,0)</f>
        <v>1092</v>
      </c>
      <c r="M913">
        <f ca="1">ROUND(INDEX(nodes!$C:$C,MATCH(B913,nodes!$A:$A,0))+RAND()*$B$1*2-$B$1,0)</f>
        <v>2288</v>
      </c>
      <c r="N913" s="1">
        <v>0.66666666666666696</v>
      </c>
      <c r="O913" t="s">
        <v>10</v>
      </c>
      <c r="P913" t="str">
        <f t="shared" si="139"/>
        <v>h</v>
      </c>
      <c r="Q913">
        <f t="shared" ca="1" si="140"/>
        <v>980</v>
      </c>
      <c r="R913">
        <f t="shared" ca="1" si="141"/>
        <v>931</v>
      </c>
      <c r="T913" t="s">
        <v>11</v>
      </c>
      <c r="U913" t="str">
        <f t="shared" si="133"/>
        <v>&lt;person id="909" age="21"&gt; &lt;plan selected="yes"&gt;</v>
      </c>
      <c r="V913" t="str">
        <f t="shared" ca="1" si="134"/>
        <v>&lt;act type="h" x="980" y="931" end_time="06:00:00" /&gt;</v>
      </c>
      <c r="W913" t="str">
        <f t="shared" si="135"/>
        <v>&lt;leg mode="car"&gt;&lt;/leg&gt;</v>
      </c>
      <c r="X913" t="str">
        <f t="shared" ca="1" si="136"/>
        <v>&lt;act type="w" x="1092" y="2288" end_time="16:00:00" /&gt;</v>
      </c>
      <c r="Y913" t="str">
        <f t="shared" si="137"/>
        <v>&lt;leg mode="car"&gt;&lt;/leg&gt;</v>
      </c>
      <c r="Z913" t="str">
        <f t="shared" ca="1" si="138"/>
        <v>&lt;act type="h" x="980" y="931" /&gt; &lt;/plan&gt; &lt;/person&gt;</v>
      </c>
    </row>
    <row r="914" spans="1:26" x14ac:dyDescent="0.25">
      <c r="A914">
        <v>11</v>
      </c>
      <c r="B914">
        <v>12</v>
      </c>
      <c r="D914">
        <v>910</v>
      </c>
      <c r="E914">
        <v>21</v>
      </c>
      <c r="F914" t="s">
        <v>37</v>
      </c>
      <c r="G914">
        <f ca="1">ROUND(INDEX(nodes!$B:$B,MATCH(A914,nodes!$A:$A,0))+RAND()*$B$1*2-$B$1,0)</f>
        <v>707</v>
      </c>
      <c r="H914">
        <f ca="1">ROUND(INDEX(nodes!$C:$C,MATCH(A914,nodes!$A:$A,0))+RAND()*$B$1*2-$B$1,0)</f>
        <v>1001</v>
      </c>
      <c r="I914" s="1">
        <v>0.25</v>
      </c>
      <c r="J914" t="s">
        <v>10</v>
      </c>
      <c r="K914" t="s">
        <v>38</v>
      </c>
      <c r="L914">
        <f ca="1">ROUND(INDEX(nodes!$B:$B,MATCH(B914,nodes!$A:$A,0))+RAND()*$B$1*2-$B$1,0)</f>
        <v>751</v>
      </c>
      <c r="M914">
        <f ca="1">ROUND(INDEX(nodes!$C:$C,MATCH(B914,nodes!$A:$A,0))+RAND()*$B$1*2-$B$1,0)</f>
        <v>2133</v>
      </c>
      <c r="N914" s="1">
        <v>0.66666666666666696</v>
      </c>
      <c r="O914" t="s">
        <v>10</v>
      </c>
      <c r="P914" t="str">
        <f t="shared" si="139"/>
        <v>h</v>
      </c>
      <c r="Q914">
        <f t="shared" ca="1" si="140"/>
        <v>707</v>
      </c>
      <c r="R914">
        <f t="shared" ca="1" si="141"/>
        <v>1001</v>
      </c>
      <c r="T914" t="s">
        <v>11</v>
      </c>
      <c r="U914" t="str">
        <f t="shared" si="133"/>
        <v>&lt;person id="910" age="21"&gt; &lt;plan selected="yes"&gt;</v>
      </c>
      <c r="V914" t="str">
        <f t="shared" ca="1" si="134"/>
        <v>&lt;act type="h" x="707" y="1001" end_time="06:00:00" /&gt;</v>
      </c>
      <c r="W914" t="str">
        <f t="shared" si="135"/>
        <v>&lt;leg mode="car"&gt;&lt;/leg&gt;</v>
      </c>
      <c r="X914" t="str">
        <f t="shared" ca="1" si="136"/>
        <v>&lt;act type="w" x="751" y="2133" end_time="16:00:00" /&gt;</v>
      </c>
      <c r="Y914" t="str">
        <f t="shared" si="137"/>
        <v>&lt;leg mode="car"&gt;&lt;/leg&gt;</v>
      </c>
      <c r="Z914" t="str">
        <f t="shared" ca="1" si="138"/>
        <v>&lt;act type="h" x="707" y="1001" /&gt; &lt;/plan&gt; &lt;/person&gt;</v>
      </c>
    </row>
    <row r="915" spans="1:26" x14ac:dyDescent="0.25">
      <c r="A915">
        <v>11</v>
      </c>
      <c r="B915">
        <v>12</v>
      </c>
      <c r="D915">
        <v>911</v>
      </c>
      <c r="E915">
        <v>21</v>
      </c>
      <c r="F915" t="s">
        <v>37</v>
      </c>
      <c r="G915">
        <f ca="1">ROUND(INDEX(nodes!$B:$B,MATCH(A915,nodes!$A:$A,0))+RAND()*$B$1*2-$B$1,0)</f>
        <v>897</v>
      </c>
      <c r="H915">
        <f ca="1">ROUND(INDEX(nodes!$C:$C,MATCH(A915,nodes!$A:$A,0))+RAND()*$B$1*2-$B$1,0)</f>
        <v>858</v>
      </c>
      <c r="I915" s="1">
        <v>0.25</v>
      </c>
      <c r="J915" t="s">
        <v>10</v>
      </c>
      <c r="K915" t="s">
        <v>38</v>
      </c>
      <c r="L915">
        <f ca="1">ROUND(INDEX(nodes!$B:$B,MATCH(B915,nodes!$A:$A,0))+RAND()*$B$1*2-$B$1,0)</f>
        <v>1031</v>
      </c>
      <c r="M915">
        <f ca="1">ROUND(INDEX(nodes!$C:$C,MATCH(B915,nodes!$A:$A,0))+RAND()*$B$1*2-$B$1,0)</f>
        <v>1966</v>
      </c>
      <c r="N915" s="1">
        <v>0.66666666666666696</v>
      </c>
      <c r="O915" t="s">
        <v>10</v>
      </c>
      <c r="P915" t="str">
        <f t="shared" si="139"/>
        <v>h</v>
      </c>
      <c r="Q915">
        <f t="shared" ca="1" si="140"/>
        <v>897</v>
      </c>
      <c r="R915">
        <f t="shared" ca="1" si="141"/>
        <v>858</v>
      </c>
      <c r="T915" t="s">
        <v>11</v>
      </c>
      <c r="U915" t="str">
        <f t="shared" si="133"/>
        <v>&lt;person id="911" age="21"&gt; &lt;plan selected="yes"&gt;</v>
      </c>
      <c r="V915" t="str">
        <f t="shared" ca="1" si="134"/>
        <v>&lt;act type="h" x="897" y="858" end_time="06:00:00" /&gt;</v>
      </c>
      <c r="W915" t="str">
        <f t="shared" si="135"/>
        <v>&lt;leg mode="car"&gt;&lt;/leg&gt;</v>
      </c>
      <c r="X915" t="str">
        <f t="shared" ca="1" si="136"/>
        <v>&lt;act type="w" x="1031" y="1966" end_time="16:00:00" /&gt;</v>
      </c>
      <c r="Y915" t="str">
        <f t="shared" si="137"/>
        <v>&lt;leg mode="car"&gt;&lt;/leg&gt;</v>
      </c>
      <c r="Z915" t="str">
        <f t="shared" ca="1" si="138"/>
        <v>&lt;act type="h" x="897" y="858" /&gt; &lt;/plan&gt; &lt;/person&gt;</v>
      </c>
    </row>
    <row r="916" spans="1:26" x14ac:dyDescent="0.25">
      <c r="A916">
        <v>11</v>
      </c>
      <c r="B916">
        <v>12</v>
      </c>
      <c r="D916">
        <v>912</v>
      </c>
      <c r="E916">
        <v>21</v>
      </c>
      <c r="F916" t="s">
        <v>37</v>
      </c>
      <c r="G916">
        <f ca="1">ROUND(INDEX(nodes!$B:$B,MATCH(A916,nodes!$A:$A,0))+RAND()*$B$1*2-$B$1,0)</f>
        <v>1233</v>
      </c>
      <c r="H916">
        <f ca="1">ROUND(INDEX(nodes!$C:$C,MATCH(A916,nodes!$A:$A,0))+RAND()*$B$1*2-$B$1,0)</f>
        <v>768</v>
      </c>
      <c r="I916" s="1">
        <v>0.25</v>
      </c>
      <c r="J916" t="s">
        <v>10</v>
      </c>
      <c r="K916" t="s">
        <v>38</v>
      </c>
      <c r="L916">
        <f ca="1">ROUND(INDEX(nodes!$B:$B,MATCH(B916,nodes!$A:$A,0))+RAND()*$B$1*2-$B$1,0)</f>
        <v>785</v>
      </c>
      <c r="M916">
        <f ca="1">ROUND(INDEX(nodes!$C:$C,MATCH(B916,nodes!$A:$A,0))+RAND()*$B$1*2-$B$1,0)</f>
        <v>1750</v>
      </c>
      <c r="N916" s="1">
        <v>0.66666666666666696</v>
      </c>
      <c r="O916" t="s">
        <v>10</v>
      </c>
      <c r="P916" t="str">
        <f t="shared" si="139"/>
        <v>h</v>
      </c>
      <c r="Q916">
        <f t="shared" ca="1" si="140"/>
        <v>1233</v>
      </c>
      <c r="R916">
        <f t="shared" ca="1" si="141"/>
        <v>768</v>
      </c>
      <c r="T916" t="s">
        <v>11</v>
      </c>
      <c r="U916" t="str">
        <f t="shared" si="133"/>
        <v>&lt;person id="912" age="21"&gt; &lt;plan selected="yes"&gt;</v>
      </c>
      <c r="V916" t="str">
        <f t="shared" ca="1" si="134"/>
        <v>&lt;act type="h" x="1233" y="768" end_time="06:00:00" /&gt;</v>
      </c>
      <c r="W916" t="str">
        <f t="shared" si="135"/>
        <v>&lt;leg mode="car"&gt;&lt;/leg&gt;</v>
      </c>
      <c r="X916" t="str">
        <f t="shared" ca="1" si="136"/>
        <v>&lt;act type="w" x="785" y="1750" end_time="16:00:00" /&gt;</v>
      </c>
      <c r="Y916" t="str">
        <f t="shared" si="137"/>
        <v>&lt;leg mode="car"&gt;&lt;/leg&gt;</v>
      </c>
      <c r="Z916" t="str">
        <f t="shared" ca="1" si="138"/>
        <v>&lt;act type="h" x="1233" y="768" /&gt; &lt;/plan&gt; &lt;/person&gt;</v>
      </c>
    </row>
    <row r="917" spans="1:26" x14ac:dyDescent="0.25">
      <c r="A917">
        <v>11</v>
      </c>
      <c r="B917">
        <v>12</v>
      </c>
      <c r="D917">
        <v>913</v>
      </c>
      <c r="E917">
        <v>21</v>
      </c>
      <c r="F917" t="s">
        <v>37</v>
      </c>
      <c r="G917">
        <f ca="1">ROUND(INDEX(nodes!$B:$B,MATCH(A917,nodes!$A:$A,0))+RAND()*$B$1*2-$B$1,0)</f>
        <v>956</v>
      </c>
      <c r="H917">
        <f ca="1">ROUND(INDEX(nodes!$C:$C,MATCH(A917,nodes!$A:$A,0))+RAND()*$B$1*2-$B$1,0)</f>
        <v>736</v>
      </c>
      <c r="I917" s="1">
        <v>0.25</v>
      </c>
      <c r="J917" t="s">
        <v>10</v>
      </c>
      <c r="K917" t="s">
        <v>38</v>
      </c>
      <c r="L917">
        <f ca="1">ROUND(INDEX(nodes!$B:$B,MATCH(B917,nodes!$A:$A,0))+RAND()*$B$1*2-$B$1,0)</f>
        <v>1085</v>
      </c>
      <c r="M917">
        <f ca="1">ROUND(INDEX(nodes!$C:$C,MATCH(B917,nodes!$A:$A,0))+RAND()*$B$1*2-$B$1,0)</f>
        <v>2199</v>
      </c>
      <c r="N917" s="1">
        <v>0.66666666666666696</v>
      </c>
      <c r="O917" t="s">
        <v>10</v>
      </c>
      <c r="P917" t="str">
        <f t="shared" si="139"/>
        <v>h</v>
      </c>
      <c r="Q917">
        <f t="shared" ca="1" si="140"/>
        <v>956</v>
      </c>
      <c r="R917">
        <f t="shared" ca="1" si="141"/>
        <v>736</v>
      </c>
      <c r="T917" t="s">
        <v>11</v>
      </c>
      <c r="U917" t="str">
        <f t="shared" si="133"/>
        <v>&lt;person id="913" age="21"&gt; &lt;plan selected="yes"&gt;</v>
      </c>
      <c r="V917" t="str">
        <f t="shared" ca="1" si="134"/>
        <v>&lt;act type="h" x="956" y="736" end_time="06:00:00" /&gt;</v>
      </c>
      <c r="W917" t="str">
        <f t="shared" si="135"/>
        <v>&lt;leg mode="car"&gt;&lt;/leg&gt;</v>
      </c>
      <c r="X917" t="str">
        <f t="shared" ca="1" si="136"/>
        <v>&lt;act type="w" x="1085" y="2199" end_time="16:00:00" /&gt;</v>
      </c>
      <c r="Y917" t="str">
        <f t="shared" si="137"/>
        <v>&lt;leg mode="car"&gt;&lt;/leg&gt;</v>
      </c>
      <c r="Z917" t="str">
        <f t="shared" ca="1" si="138"/>
        <v>&lt;act type="h" x="956" y="736" /&gt; &lt;/plan&gt; &lt;/person&gt;</v>
      </c>
    </row>
    <row r="918" spans="1:26" x14ac:dyDescent="0.25">
      <c r="A918">
        <v>11</v>
      </c>
      <c r="B918">
        <v>12</v>
      </c>
      <c r="D918">
        <v>914</v>
      </c>
      <c r="E918">
        <v>21</v>
      </c>
      <c r="F918" t="s">
        <v>37</v>
      </c>
      <c r="G918">
        <f ca="1">ROUND(INDEX(nodes!$B:$B,MATCH(A918,nodes!$A:$A,0))+RAND()*$B$1*2-$B$1,0)</f>
        <v>1147</v>
      </c>
      <c r="H918">
        <f ca="1">ROUND(INDEX(nodes!$C:$C,MATCH(A918,nodes!$A:$A,0))+RAND()*$B$1*2-$B$1,0)</f>
        <v>1215</v>
      </c>
      <c r="I918" s="1">
        <v>0.25</v>
      </c>
      <c r="J918" t="s">
        <v>10</v>
      </c>
      <c r="K918" t="s">
        <v>38</v>
      </c>
      <c r="L918">
        <f ca="1">ROUND(INDEX(nodes!$B:$B,MATCH(B918,nodes!$A:$A,0))+RAND()*$B$1*2-$B$1,0)</f>
        <v>1034</v>
      </c>
      <c r="M918">
        <f ca="1">ROUND(INDEX(nodes!$C:$C,MATCH(B918,nodes!$A:$A,0))+RAND()*$B$1*2-$B$1,0)</f>
        <v>1756</v>
      </c>
      <c r="N918" s="1">
        <v>0.66666666666666696</v>
      </c>
      <c r="O918" t="s">
        <v>10</v>
      </c>
      <c r="P918" t="str">
        <f t="shared" si="139"/>
        <v>h</v>
      </c>
      <c r="Q918">
        <f t="shared" ca="1" si="140"/>
        <v>1147</v>
      </c>
      <c r="R918">
        <f t="shared" ca="1" si="141"/>
        <v>1215</v>
      </c>
      <c r="T918" t="s">
        <v>11</v>
      </c>
      <c r="U918" t="str">
        <f t="shared" ref="U918:U981" si="142">CONCATENATE("&lt;person id=",T918,D918,T918," age=",T918,E918,T918,"&gt; &lt;plan selected=",T918,"yes",T918,"&gt;")</f>
        <v>&lt;person id="914" age="21"&gt; &lt;plan selected="yes"&gt;</v>
      </c>
      <c r="V918" t="str">
        <f t="shared" ref="V918:V981" ca="1" si="143">CONCATENATE("&lt;act type=",T918,F918,T918," x=",T918,G918,T918," y=",T918,H918,T918," end_time=",T918,TEXT(I918,"hh:mm:ss"),T918," /&gt;")</f>
        <v>&lt;act type="h" x="1147" y="1215" end_time="06:00:00" /&gt;</v>
      </c>
      <c r="W918" t="str">
        <f t="shared" ref="W918:W981" si="144">CONCATENATE("&lt;leg mode=",T918,J918,T918,"&gt;&lt;/leg&gt;")</f>
        <v>&lt;leg mode="car"&gt;&lt;/leg&gt;</v>
      </c>
      <c r="X918" t="str">
        <f t="shared" ref="X918:X981" ca="1" si="145">CONCATENATE("&lt;act type=",T918,K918,T918," x=",T918,L918,T918," y=",T918,M918,T918," end_time=",T918,TEXT(N918,"hh:mm:ss"),T918," /&gt;")</f>
        <v>&lt;act type="w" x="1034" y="1756" end_time="16:00:00" /&gt;</v>
      </c>
      <c r="Y918" t="str">
        <f t="shared" ref="Y918:Y981" si="146">CONCATENATE("&lt;leg mode=",T918,O918,T918,"&gt;&lt;/leg&gt;")</f>
        <v>&lt;leg mode="car"&gt;&lt;/leg&gt;</v>
      </c>
      <c r="Z918" t="str">
        <f t="shared" ref="Z918:Z981" ca="1" si="147">CONCATENATE("&lt;act type=",T918,P918,T918," x=",T918,Q918,T918," y=",T918,R918,T918," /&gt; &lt;/plan&gt; &lt;/person&gt;")</f>
        <v>&lt;act type="h" x="1147" y="1215" /&gt; &lt;/plan&gt; &lt;/person&gt;</v>
      </c>
    </row>
    <row r="919" spans="1:26" x14ac:dyDescent="0.25">
      <c r="A919">
        <v>11</v>
      </c>
      <c r="B919">
        <v>12</v>
      </c>
      <c r="D919">
        <v>915</v>
      </c>
      <c r="E919">
        <v>21</v>
      </c>
      <c r="F919" t="s">
        <v>37</v>
      </c>
      <c r="G919">
        <f ca="1">ROUND(INDEX(nodes!$B:$B,MATCH(A919,nodes!$A:$A,0))+RAND()*$B$1*2-$B$1,0)</f>
        <v>1030</v>
      </c>
      <c r="H919">
        <f ca="1">ROUND(INDEX(nodes!$C:$C,MATCH(A919,nodes!$A:$A,0))+RAND()*$B$1*2-$B$1,0)</f>
        <v>845</v>
      </c>
      <c r="I919" s="1">
        <v>0.25</v>
      </c>
      <c r="J919" t="s">
        <v>10</v>
      </c>
      <c r="K919" t="s">
        <v>38</v>
      </c>
      <c r="L919">
        <f ca="1">ROUND(INDEX(nodes!$B:$B,MATCH(B919,nodes!$A:$A,0))+RAND()*$B$1*2-$B$1,0)</f>
        <v>932</v>
      </c>
      <c r="M919">
        <f ca="1">ROUND(INDEX(nodes!$C:$C,MATCH(B919,nodes!$A:$A,0))+RAND()*$B$1*2-$B$1,0)</f>
        <v>2229</v>
      </c>
      <c r="N919" s="1">
        <v>0.66666666666666696</v>
      </c>
      <c r="O919" t="s">
        <v>10</v>
      </c>
      <c r="P919" t="str">
        <f t="shared" ref="P919:P982" si="148">F919</f>
        <v>h</v>
      </c>
      <c r="Q919">
        <f t="shared" ref="Q919:Q982" ca="1" si="149">G919</f>
        <v>1030</v>
      </c>
      <c r="R919">
        <f t="shared" ref="R919:R982" ca="1" si="150">H919</f>
        <v>845</v>
      </c>
      <c r="T919" t="s">
        <v>11</v>
      </c>
      <c r="U919" t="str">
        <f t="shared" si="142"/>
        <v>&lt;person id="915" age="21"&gt; &lt;plan selected="yes"&gt;</v>
      </c>
      <c r="V919" t="str">
        <f t="shared" ca="1" si="143"/>
        <v>&lt;act type="h" x="1030" y="845" end_time="06:00:00" /&gt;</v>
      </c>
      <c r="W919" t="str">
        <f t="shared" si="144"/>
        <v>&lt;leg mode="car"&gt;&lt;/leg&gt;</v>
      </c>
      <c r="X919" t="str">
        <f t="shared" ca="1" si="145"/>
        <v>&lt;act type="w" x="932" y="2229" end_time="16:00:00" /&gt;</v>
      </c>
      <c r="Y919" t="str">
        <f t="shared" si="146"/>
        <v>&lt;leg mode="car"&gt;&lt;/leg&gt;</v>
      </c>
      <c r="Z919" t="str">
        <f t="shared" ca="1" si="147"/>
        <v>&lt;act type="h" x="1030" y="845" /&gt; &lt;/plan&gt; &lt;/person&gt;</v>
      </c>
    </row>
    <row r="920" spans="1:26" x14ac:dyDescent="0.25">
      <c r="A920">
        <v>11</v>
      </c>
      <c r="B920">
        <v>12</v>
      </c>
      <c r="D920">
        <v>916</v>
      </c>
      <c r="E920">
        <v>21</v>
      </c>
      <c r="F920" t="s">
        <v>37</v>
      </c>
      <c r="G920">
        <f ca="1">ROUND(INDEX(nodes!$B:$B,MATCH(A920,nodes!$A:$A,0))+RAND()*$B$1*2-$B$1,0)</f>
        <v>1168</v>
      </c>
      <c r="H920">
        <f ca="1">ROUND(INDEX(nodes!$C:$C,MATCH(A920,nodes!$A:$A,0))+RAND()*$B$1*2-$B$1,0)</f>
        <v>1095</v>
      </c>
      <c r="I920" s="1">
        <v>0.25</v>
      </c>
      <c r="J920" t="s">
        <v>10</v>
      </c>
      <c r="K920" t="s">
        <v>38</v>
      </c>
      <c r="L920">
        <f ca="1">ROUND(INDEX(nodes!$B:$B,MATCH(B920,nodes!$A:$A,0))+RAND()*$B$1*2-$B$1,0)</f>
        <v>712</v>
      </c>
      <c r="M920">
        <f ca="1">ROUND(INDEX(nodes!$C:$C,MATCH(B920,nodes!$A:$A,0))+RAND()*$B$1*2-$B$1,0)</f>
        <v>1983</v>
      </c>
      <c r="N920" s="1">
        <v>0.66666666666666696</v>
      </c>
      <c r="O920" t="s">
        <v>10</v>
      </c>
      <c r="P920" t="str">
        <f t="shared" si="148"/>
        <v>h</v>
      </c>
      <c r="Q920">
        <f t="shared" ca="1" si="149"/>
        <v>1168</v>
      </c>
      <c r="R920">
        <f t="shared" ca="1" si="150"/>
        <v>1095</v>
      </c>
      <c r="T920" t="s">
        <v>11</v>
      </c>
      <c r="U920" t="str">
        <f t="shared" si="142"/>
        <v>&lt;person id="916" age="21"&gt; &lt;plan selected="yes"&gt;</v>
      </c>
      <c r="V920" t="str">
        <f t="shared" ca="1" si="143"/>
        <v>&lt;act type="h" x="1168" y="1095" end_time="06:00:00" /&gt;</v>
      </c>
      <c r="W920" t="str">
        <f t="shared" si="144"/>
        <v>&lt;leg mode="car"&gt;&lt;/leg&gt;</v>
      </c>
      <c r="X920" t="str">
        <f t="shared" ca="1" si="145"/>
        <v>&lt;act type="w" x="712" y="1983" end_time="16:00:00" /&gt;</v>
      </c>
      <c r="Y920" t="str">
        <f t="shared" si="146"/>
        <v>&lt;leg mode="car"&gt;&lt;/leg&gt;</v>
      </c>
      <c r="Z920" t="str">
        <f t="shared" ca="1" si="147"/>
        <v>&lt;act type="h" x="1168" y="1095" /&gt; &lt;/plan&gt; &lt;/person&gt;</v>
      </c>
    </row>
    <row r="921" spans="1:26" x14ac:dyDescent="0.25">
      <c r="A921">
        <v>11</v>
      </c>
      <c r="B921">
        <v>12</v>
      </c>
      <c r="D921">
        <v>917</v>
      </c>
      <c r="E921">
        <v>21</v>
      </c>
      <c r="F921" t="s">
        <v>37</v>
      </c>
      <c r="G921">
        <f ca="1">ROUND(INDEX(nodes!$B:$B,MATCH(A921,nodes!$A:$A,0))+RAND()*$B$1*2-$B$1,0)</f>
        <v>1001</v>
      </c>
      <c r="H921">
        <f ca="1">ROUND(INDEX(nodes!$C:$C,MATCH(A921,nodes!$A:$A,0))+RAND()*$B$1*2-$B$1,0)</f>
        <v>1184</v>
      </c>
      <c r="I921" s="1">
        <v>0.25</v>
      </c>
      <c r="J921" t="s">
        <v>10</v>
      </c>
      <c r="K921" t="s">
        <v>38</v>
      </c>
      <c r="L921">
        <f ca="1">ROUND(INDEX(nodes!$B:$B,MATCH(B921,nodes!$A:$A,0))+RAND()*$B$1*2-$B$1,0)</f>
        <v>951</v>
      </c>
      <c r="M921">
        <f ca="1">ROUND(INDEX(nodes!$C:$C,MATCH(B921,nodes!$A:$A,0))+RAND()*$B$1*2-$B$1,0)</f>
        <v>1798</v>
      </c>
      <c r="N921" s="1">
        <v>0.66666666666666696</v>
      </c>
      <c r="O921" t="s">
        <v>10</v>
      </c>
      <c r="P921" t="str">
        <f t="shared" si="148"/>
        <v>h</v>
      </c>
      <c r="Q921">
        <f t="shared" ca="1" si="149"/>
        <v>1001</v>
      </c>
      <c r="R921">
        <f t="shared" ca="1" si="150"/>
        <v>1184</v>
      </c>
      <c r="T921" t="s">
        <v>11</v>
      </c>
      <c r="U921" t="str">
        <f t="shared" si="142"/>
        <v>&lt;person id="917" age="21"&gt; &lt;plan selected="yes"&gt;</v>
      </c>
      <c r="V921" t="str">
        <f t="shared" ca="1" si="143"/>
        <v>&lt;act type="h" x="1001" y="1184" end_time="06:00:00" /&gt;</v>
      </c>
      <c r="W921" t="str">
        <f t="shared" si="144"/>
        <v>&lt;leg mode="car"&gt;&lt;/leg&gt;</v>
      </c>
      <c r="X921" t="str">
        <f t="shared" ca="1" si="145"/>
        <v>&lt;act type="w" x="951" y="1798" end_time="16:00:00" /&gt;</v>
      </c>
      <c r="Y921" t="str">
        <f t="shared" si="146"/>
        <v>&lt;leg mode="car"&gt;&lt;/leg&gt;</v>
      </c>
      <c r="Z921" t="str">
        <f t="shared" ca="1" si="147"/>
        <v>&lt;act type="h" x="1001" y="1184" /&gt; &lt;/plan&gt; &lt;/person&gt;</v>
      </c>
    </row>
    <row r="922" spans="1:26" x14ac:dyDescent="0.25">
      <c r="A922">
        <v>11</v>
      </c>
      <c r="B922">
        <v>12</v>
      </c>
      <c r="D922">
        <v>918</v>
      </c>
      <c r="E922">
        <v>21</v>
      </c>
      <c r="F922" t="s">
        <v>37</v>
      </c>
      <c r="G922">
        <f ca="1">ROUND(INDEX(nodes!$B:$B,MATCH(A922,nodes!$A:$A,0))+RAND()*$B$1*2-$B$1,0)</f>
        <v>1106</v>
      </c>
      <c r="H922">
        <f ca="1">ROUND(INDEX(nodes!$C:$C,MATCH(A922,nodes!$A:$A,0))+RAND()*$B$1*2-$B$1,0)</f>
        <v>1083</v>
      </c>
      <c r="I922" s="1">
        <v>0.25</v>
      </c>
      <c r="J922" t="s">
        <v>10</v>
      </c>
      <c r="K922" t="s">
        <v>38</v>
      </c>
      <c r="L922">
        <f ca="1">ROUND(INDEX(nodes!$B:$B,MATCH(B922,nodes!$A:$A,0))+RAND()*$B$1*2-$B$1,0)</f>
        <v>1002</v>
      </c>
      <c r="M922">
        <f ca="1">ROUND(INDEX(nodes!$C:$C,MATCH(B922,nodes!$A:$A,0))+RAND()*$B$1*2-$B$1,0)</f>
        <v>1774</v>
      </c>
      <c r="N922" s="1">
        <v>0.66666666666666696</v>
      </c>
      <c r="O922" t="s">
        <v>10</v>
      </c>
      <c r="P922" t="str">
        <f t="shared" si="148"/>
        <v>h</v>
      </c>
      <c r="Q922">
        <f t="shared" ca="1" si="149"/>
        <v>1106</v>
      </c>
      <c r="R922">
        <f t="shared" ca="1" si="150"/>
        <v>1083</v>
      </c>
      <c r="T922" t="s">
        <v>11</v>
      </c>
      <c r="U922" t="str">
        <f t="shared" si="142"/>
        <v>&lt;person id="918" age="21"&gt; &lt;plan selected="yes"&gt;</v>
      </c>
      <c r="V922" t="str">
        <f t="shared" ca="1" si="143"/>
        <v>&lt;act type="h" x="1106" y="1083" end_time="06:00:00" /&gt;</v>
      </c>
      <c r="W922" t="str">
        <f t="shared" si="144"/>
        <v>&lt;leg mode="car"&gt;&lt;/leg&gt;</v>
      </c>
      <c r="X922" t="str">
        <f t="shared" ca="1" si="145"/>
        <v>&lt;act type="w" x="1002" y="1774" end_time="16:00:00" /&gt;</v>
      </c>
      <c r="Y922" t="str">
        <f t="shared" si="146"/>
        <v>&lt;leg mode="car"&gt;&lt;/leg&gt;</v>
      </c>
      <c r="Z922" t="str">
        <f t="shared" ca="1" si="147"/>
        <v>&lt;act type="h" x="1106" y="1083" /&gt; &lt;/plan&gt; &lt;/person&gt;</v>
      </c>
    </row>
    <row r="923" spans="1:26" x14ac:dyDescent="0.25">
      <c r="A923">
        <v>11</v>
      </c>
      <c r="B923">
        <v>12</v>
      </c>
      <c r="D923">
        <v>919</v>
      </c>
      <c r="E923">
        <v>21</v>
      </c>
      <c r="F923" t="s">
        <v>37</v>
      </c>
      <c r="G923">
        <f ca="1">ROUND(INDEX(nodes!$B:$B,MATCH(A923,nodes!$A:$A,0))+RAND()*$B$1*2-$B$1,0)</f>
        <v>1194</v>
      </c>
      <c r="H923">
        <f ca="1">ROUND(INDEX(nodes!$C:$C,MATCH(A923,nodes!$A:$A,0))+RAND()*$B$1*2-$B$1,0)</f>
        <v>963</v>
      </c>
      <c r="I923" s="1">
        <v>0.25</v>
      </c>
      <c r="J923" t="s">
        <v>10</v>
      </c>
      <c r="K923" t="s">
        <v>38</v>
      </c>
      <c r="L923">
        <f ca="1">ROUND(INDEX(nodes!$B:$B,MATCH(B923,nodes!$A:$A,0))+RAND()*$B$1*2-$B$1,0)</f>
        <v>1005</v>
      </c>
      <c r="M923">
        <f ca="1">ROUND(INDEX(nodes!$C:$C,MATCH(B923,nodes!$A:$A,0))+RAND()*$B$1*2-$B$1,0)</f>
        <v>2260</v>
      </c>
      <c r="N923" s="1">
        <v>0.66666666666666696</v>
      </c>
      <c r="O923" t="s">
        <v>10</v>
      </c>
      <c r="P923" t="str">
        <f t="shared" si="148"/>
        <v>h</v>
      </c>
      <c r="Q923">
        <f t="shared" ca="1" si="149"/>
        <v>1194</v>
      </c>
      <c r="R923">
        <f t="shared" ca="1" si="150"/>
        <v>963</v>
      </c>
      <c r="T923" t="s">
        <v>11</v>
      </c>
      <c r="U923" t="str">
        <f t="shared" si="142"/>
        <v>&lt;person id="919" age="21"&gt; &lt;plan selected="yes"&gt;</v>
      </c>
      <c r="V923" t="str">
        <f t="shared" ca="1" si="143"/>
        <v>&lt;act type="h" x="1194" y="963" end_time="06:00:00" /&gt;</v>
      </c>
      <c r="W923" t="str">
        <f t="shared" si="144"/>
        <v>&lt;leg mode="car"&gt;&lt;/leg&gt;</v>
      </c>
      <c r="X923" t="str">
        <f t="shared" ca="1" si="145"/>
        <v>&lt;act type="w" x="1005" y="2260" end_time="16:00:00" /&gt;</v>
      </c>
      <c r="Y923" t="str">
        <f t="shared" si="146"/>
        <v>&lt;leg mode="car"&gt;&lt;/leg&gt;</v>
      </c>
      <c r="Z923" t="str">
        <f t="shared" ca="1" si="147"/>
        <v>&lt;act type="h" x="1194" y="963" /&gt; &lt;/plan&gt; &lt;/person&gt;</v>
      </c>
    </row>
    <row r="924" spans="1:26" x14ac:dyDescent="0.25">
      <c r="A924">
        <v>11</v>
      </c>
      <c r="B924">
        <v>12</v>
      </c>
      <c r="D924">
        <v>920</v>
      </c>
      <c r="E924">
        <v>21</v>
      </c>
      <c r="F924" t="s">
        <v>37</v>
      </c>
      <c r="G924">
        <f ca="1">ROUND(INDEX(nodes!$B:$B,MATCH(A924,nodes!$A:$A,0))+RAND()*$B$1*2-$B$1,0)</f>
        <v>1122</v>
      </c>
      <c r="H924">
        <f ca="1">ROUND(INDEX(nodes!$C:$C,MATCH(A924,nodes!$A:$A,0))+RAND()*$B$1*2-$B$1,0)</f>
        <v>963</v>
      </c>
      <c r="I924" s="1">
        <v>0.25</v>
      </c>
      <c r="J924" t="s">
        <v>10</v>
      </c>
      <c r="K924" t="s">
        <v>38</v>
      </c>
      <c r="L924">
        <f ca="1">ROUND(INDEX(nodes!$B:$B,MATCH(B924,nodes!$A:$A,0))+RAND()*$B$1*2-$B$1,0)</f>
        <v>1171</v>
      </c>
      <c r="M924">
        <f ca="1">ROUND(INDEX(nodes!$C:$C,MATCH(B924,nodes!$A:$A,0))+RAND()*$B$1*2-$B$1,0)</f>
        <v>1721</v>
      </c>
      <c r="N924" s="1">
        <v>0.66666666666666696</v>
      </c>
      <c r="O924" t="s">
        <v>10</v>
      </c>
      <c r="P924" t="str">
        <f t="shared" si="148"/>
        <v>h</v>
      </c>
      <c r="Q924">
        <f t="shared" ca="1" si="149"/>
        <v>1122</v>
      </c>
      <c r="R924">
        <f t="shared" ca="1" si="150"/>
        <v>963</v>
      </c>
      <c r="T924" t="s">
        <v>11</v>
      </c>
      <c r="U924" t="str">
        <f t="shared" si="142"/>
        <v>&lt;person id="920" age="21"&gt; &lt;plan selected="yes"&gt;</v>
      </c>
      <c r="V924" t="str">
        <f t="shared" ca="1" si="143"/>
        <v>&lt;act type="h" x="1122" y="963" end_time="06:00:00" /&gt;</v>
      </c>
      <c r="W924" t="str">
        <f t="shared" si="144"/>
        <v>&lt;leg mode="car"&gt;&lt;/leg&gt;</v>
      </c>
      <c r="X924" t="str">
        <f t="shared" ca="1" si="145"/>
        <v>&lt;act type="w" x="1171" y="1721" end_time="16:00:00" /&gt;</v>
      </c>
      <c r="Y924" t="str">
        <f t="shared" si="146"/>
        <v>&lt;leg mode="car"&gt;&lt;/leg&gt;</v>
      </c>
      <c r="Z924" t="str">
        <f t="shared" ca="1" si="147"/>
        <v>&lt;act type="h" x="1122" y="963" /&gt; &lt;/plan&gt; &lt;/person&gt;</v>
      </c>
    </row>
    <row r="925" spans="1:26" x14ac:dyDescent="0.25">
      <c r="A925">
        <v>11</v>
      </c>
      <c r="B925">
        <v>12</v>
      </c>
      <c r="D925">
        <v>921</v>
      </c>
      <c r="E925">
        <v>21</v>
      </c>
      <c r="F925" t="s">
        <v>37</v>
      </c>
      <c r="G925">
        <f ca="1">ROUND(INDEX(nodes!$B:$B,MATCH(A925,nodes!$A:$A,0))+RAND()*$B$1*2-$B$1,0)</f>
        <v>877</v>
      </c>
      <c r="H925">
        <f ca="1">ROUND(INDEX(nodes!$C:$C,MATCH(A925,nodes!$A:$A,0))+RAND()*$B$1*2-$B$1,0)</f>
        <v>978</v>
      </c>
      <c r="I925" s="1">
        <v>0.25</v>
      </c>
      <c r="J925" t="s">
        <v>10</v>
      </c>
      <c r="K925" t="s">
        <v>38</v>
      </c>
      <c r="L925">
        <f ca="1">ROUND(INDEX(nodes!$B:$B,MATCH(B925,nodes!$A:$A,0))+RAND()*$B$1*2-$B$1,0)</f>
        <v>1014</v>
      </c>
      <c r="M925">
        <f ca="1">ROUND(INDEX(nodes!$C:$C,MATCH(B925,nodes!$A:$A,0))+RAND()*$B$1*2-$B$1,0)</f>
        <v>1896</v>
      </c>
      <c r="N925" s="1">
        <v>0.66666666666666696</v>
      </c>
      <c r="O925" t="s">
        <v>10</v>
      </c>
      <c r="P925" t="str">
        <f t="shared" si="148"/>
        <v>h</v>
      </c>
      <c r="Q925">
        <f t="shared" ca="1" si="149"/>
        <v>877</v>
      </c>
      <c r="R925">
        <f t="shared" ca="1" si="150"/>
        <v>978</v>
      </c>
      <c r="T925" t="s">
        <v>11</v>
      </c>
      <c r="U925" t="str">
        <f t="shared" si="142"/>
        <v>&lt;person id="921" age="21"&gt; &lt;plan selected="yes"&gt;</v>
      </c>
      <c r="V925" t="str">
        <f t="shared" ca="1" si="143"/>
        <v>&lt;act type="h" x="877" y="978" end_time="06:00:00" /&gt;</v>
      </c>
      <c r="W925" t="str">
        <f t="shared" si="144"/>
        <v>&lt;leg mode="car"&gt;&lt;/leg&gt;</v>
      </c>
      <c r="X925" t="str">
        <f t="shared" ca="1" si="145"/>
        <v>&lt;act type="w" x="1014" y="1896" end_time="16:00:00" /&gt;</v>
      </c>
      <c r="Y925" t="str">
        <f t="shared" si="146"/>
        <v>&lt;leg mode="car"&gt;&lt;/leg&gt;</v>
      </c>
      <c r="Z925" t="str">
        <f t="shared" ca="1" si="147"/>
        <v>&lt;act type="h" x="877" y="978" /&gt; &lt;/plan&gt; &lt;/person&gt;</v>
      </c>
    </row>
    <row r="926" spans="1:26" x14ac:dyDescent="0.25">
      <c r="A926">
        <v>11</v>
      </c>
      <c r="B926">
        <v>12</v>
      </c>
      <c r="D926">
        <v>922</v>
      </c>
      <c r="E926">
        <v>21</v>
      </c>
      <c r="F926" t="s">
        <v>37</v>
      </c>
      <c r="G926">
        <f ca="1">ROUND(INDEX(nodes!$B:$B,MATCH(A926,nodes!$A:$A,0))+RAND()*$B$1*2-$B$1,0)</f>
        <v>715</v>
      </c>
      <c r="H926">
        <f ca="1">ROUND(INDEX(nodes!$C:$C,MATCH(A926,nodes!$A:$A,0))+RAND()*$B$1*2-$B$1,0)</f>
        <v>750</v>
      </c>
      <c r="I926" s="1">
        <v>0.25</v>
      </c>
      <c r="J926" t="s">
        <v>10</v>
      </c>
      <c r="K926" t="s">
        <v>38</v>
      </c>
      <c r="L926">
        <f ca="1">ROUND(INDEX(nodes!$B:$B,MATCH(B926,nodes!$A:$A,0))+RAND()*$B$1*2-$B$1,0)</f>
        <v>1044</v>
      </c>
      <c r="M926">
        <f ca="1">ROUND(INDEX(nodes!$C:$C,MATCH(B926,nodes!$A:$A,0))+RAND()*$B$1*2-$B$1,0)</f>
        <v>1705</v>
      </c>
      <c r="N926" s="1">
        <v>0.66666666666666696</v>
      </c>
      <c r="O926" t="s">
        <v>10</v>
      </c>
      <c r="P926" t="str">
        <f t="shared" si="148"/>
        <v>h</v>
      </c>
      <c r="Q926">
        <f t="shared" ca="1" si="149"/>
        <v>715</v>
      </c>
      <c r="R926">
        <f t="shared" ca="1" si="150"/>
        <v>750</v>
      </c>
      <c r="T926" t="s">
        <v>11</v>
      </c>
      <c r="U926" t="str">
        <f t="shared" si="142"/>
        <v>&lt;person id="922" age="21"&gt; &lt;plan selected="yes"&gt;</v>
      </c>
      <c r="V926" t="str">
        <f t="shared" ca="1" si="143"/>
        <v>&lt;act type="h" x="715" y="750" end_time="06:00:00" /&gt;</v>
      </c>
      <c r="W926" t="str">
        <f t="shared" si="144"/>
        <v>&lt;leg mode="car"&gt;&lt;/leg&gt;</v>
      </c>
      <c r="X926" t="str">
        <f t="shared" ca="1" si="145"/>
        <v>&lt;act type="w" x="1044" y="1705" end_time="16:00:00" /&gt;</v>
      </c>
      <c r="Y926" t="str">
        <f t="shared" si="146"/>
        <v>&lt;leg mode="car"&gt;&lt;/leg&gt;</v>
      </c>
      <c r="Z926" t="str">
        <f t="shared" ca="1" si="147"/>
        <v>&lt;act type="h" x="715" y="750" /&gt; &lt;/plan&gt; &lt;/person&gt;</v>
      </c>
    </row>
    <row r="927" spans="1:26" x14ac:dyDescent="0.25">
      <c r="A927">
        <v>11</v>
      </c>
      <c r="B927">
        <v>12</v>
      </c>
      <c r="D927">
        <v>923</v>
      </c>
      <c r="E927">
        <v>21</v>
      </c>
      <c r="F927" t="s">
        <v>37</v>
      </c>
      <c r="G927">
        <f ca="1">ROUND(INDEX(nodes!$B:$B,MATCH(A927,nodes!$A:$A,0))+RAND()*$B$1*2-$B$1,0)</f>
        <v>759</v>
      </c>
      <c r="H927">
        <f ca="1">ROUND(INDEX(nodes!$C:$C,MATCH(A927,nodes!$A:$A,0))+RAND()*$B$1*2-$B$1,0)</f>
        <v>839</v>
      </c>
      <c r="I927" s="1">
        <v>0.25</v>
      </c>
      <c r="J927" t="s">
        <v>10</v>
      </c>
      <c r="K927" t="s">
        <v>38</v>
      </c>
      <c r="L927">
        <f ca="1">ROUND(INDEX(nodes!$B:$B,MATCH(B927,nodes!$A:$A,0))+RAND()*$B$1*2-$B$1,0)</f>
        <v>1173</v>
      </c>
      <c r="M927">
        <f ca="1">ROUND(INDEX(nodes!$C:$C,MATCH(B927,nodes!$A:$A,0))+RAND()*$B$1*2-$B$1,0)</f>
        <v>1865</v>
      </c>
      <c r="N927" s="1">
        <v>0.66666666666666696</v>
      </c>
      <c r="O927" t="s">
        <v>10</v>
      </c>
      <c r="P927" t="str">
        <f t="shared" si="148"/>
        <v>h</v>
      </c>
      <c r="Q927">
        <f t="shared" ca="1" si="149"/>
        <v>759</v>
      </c>
      <c r="R927">
        <f t="shared" ca="1" si="150"/>
        <v>839</v>
      </c>
      <c r="T927" t="s">
        <v>11</v>
      </c>
      <c r="U927" t="str">
        <f t="shared" si="142"/>
        <v>&lt;person id="923" age="21"&gt; &lt;plan selected="yes"&gt;</v>
      </c>
      <c r="V927" t="str">
        <f t="shared" ca="1" si="143"/>
        <v>&lt;act type="h" x="759" y="839" end_time="06:00:00" /&gt;</v>
      </c>
      <c r="W927" t="str">
        <f t="shared" si="144"/>
        <v>&lt;leg mode="car"&gt;&lt;/leg&gt;</v>
      </c>
      <c r="X927" t="str">
        <f t="shared" ca="1" si="145"/>
        <v>&lt;act type="w" x="1173" y="1865" end_time="16:00:00" /&gt;</v>
      </c>
      <c r="Y927" t="str">
        <f t="shared" si="146"/>
        <v>&lt;leg mode="car"&gt;&lt;/leg&gt;</v>
      </c>
      <c r="Z927" t="str">
        <f t="shared" ca="1" si="147"/>
        <v>&lt;act type="h" x="759" y="839" /&gt; &lt;/plan&gt; &lt;/person&gt;</v>
      </c>
    </row>
    <row r="928" spans="1:26" x14ac:dyDescent="0.25">
      <c r="A928">
        <v>11</v>
      </c>
      <c r="B928">
        <v>12</v>
      </c>
      <c r="D928">
        <v>924</v>
      </c>
      <c r="E928">
        <v>21</v>
      </c>
      <c r="F928" t="s">
        <v>37</v>
      </c>
      <c r="G928">
        <f ca="1">ROUND(INDEX(nodes!$B:$B,MATCH(A928,nodes!$A:$A,0))+RAND()*$B$1*2-$B$1,0)</f>
        <v>1299</v>
      </c>
      <c r="H928">
        <f ca="1">ROUND(INDEX(nodes!$C:$C,MATCH(A928,nodes!$A:$A,0))+RAND()*$B$1*2-$B$1,0)</f>
        <v>863</v>
      </c>
      <c r="I928" s="1">
        <v>0.25</v>
      </c>
      <c r="J928" t="s">
        <v>10</v>
      </c>
      <c r="K928" t="s">
        <v>38</v>
      </c>
      <c r="L928">
        <f ca="1">ROUND(INDEX(nodes!$B:$B,MATCH(B928,nodes!$A:$A,0))+RAND()*$B$1*2-$B$1,0)</f>
        <v>1084</v>
      </c>
      <c r="M928">
        <f ca="1">ROUND(INDEX(nodes!$C:$C,MATCH(B928,nodes!$A:$A,0))+RAND()*$B$1*2-$B$1,0)</f>
        <v>2031</v>
      </c>
      <c r="N928" s="1">
        <v>0.66666666666666696</v>
      </c>
      <c r="O928" t="s">
        <v>10</v>
      </c>
      <c r="P928" t="str">
        <f t="shared" si="148"/>
        <v>h</v>
      </c>
      <c r="Q928">
        <f t="shared" ca="1" si="149"/>
        <v>1299</v>
      </c>
      <c r="R928">
        <f t="shared" ca="1" si="150"/>
        <v>863</v>
      </c>
      <c r="T928" t="s">
        <v>11</v>
      </c>
      <c r="U928" t="str">
        <f t="shared" si="142"/>
        <v>&lt;person id="924" age="21"&gt; &lt;plan selected="yes"&gt;</v>
      </c>
      <c r="V928" t="str">
        <f t="shared" ca="1" si="143"/>
        <v>&lt;act type="h" x="1299" y="863" end_time="06:00:00" /&gt;</v>
      </c>
      <c r="W928" t="str">
        <f t="shared" si="144"/>
        <v>&lt;leg mode="car"&gt;&lt;/leg&gt;</v>
      </c>
      <c r="X928" t="str">
        <f t="shared" ca="1" si="145"/>
        <v>&lt;act type="w" x="1084" y="2031" end_time="16:00:00" /&gt;</v>
      </c>
      <c r="Y928" t="str">
        <f t="shared" si="146"/>
        <v>&lt;leg mode="car"&gt;&lt;/leg&gt;</v>
      </c>
      <c r="Z928" t="str">
        <f t="shared" ca="1" si="147"/>
        <v>&lt;act type="h" x="1299" y="863" /&gt; &lt;/plan&gt; &lt;/person&gt;</v>
      </c>
    </row>
    <row r="929" spans="1:26" x14ac:dyDescent="0.25">
      <c r="A929">
        <v>11</v>
      </c>
      <c r="B929">
        <v>12</v>
      </c>
      <c r="D929">
        <v>925</v>
      </c>
      <c r="E929">
        <v>21</v>
      </c>
      <c r="F929" t="s">
        <v>37</v>
      </c>
      <c r="G929">
        <f ca="1">ROUND(INDEX(nodes!$B:$B,MATCH(A929,nodes!$A:$A,0))+RAND()*$B$1*2-$B$1,0)</f>
        <v>810</v>
      </c>
      <c r="H929">
        <f ca="1">ROUND(INDEX(nodes!$C:$C,MATCH(A929,nodes!$A:$A,0))+RAND()*$B$1*2-$B$1,0)</f>
        <v>1101</v>
      </c>
      <c r="I929" s="1">
        <v>0.25</v>
      </c>
      <c r="J929" t="s">
        <v>10</v>
      </c>
      <c r="K929" t="s">
        <v>38</v>
      </c>
      <c r="L929">
        <f ca="1">ROUND(INDEX(nodes!$B:$B,MATCH(B929,nodes!$A:$A,0))+RAND()*$B$1*2-$B$1,0)</f>
        <v>1279</v>
      </c>
      <c r="M929">
        <f ca="1">ROUND(INDEX(nodes!$C:$C,MATCH(B929,nodes!$A:$A,0))+RAND()*$B$1*2-$B$1,0)</f>
        <v>1829</v>
      </c>
      <c r="N929" s="1">
        <v>0.66666666666666696</v>
      </c>
      <c r="O929" t="s">
        <v>10</v>
      </c>
      <c r="P929" t="str">
        <f t="shared" si="148"/>
        <v>h</v>
      </c>
      <c r="Q929">
        <f t="shared" ca="1" si="149"/>
        <v>810</v>
      </c>
      <c r="R929">
        <f t="shared" ca="1" si="150"/>
        <v>1101</v>
      </c>
      <c r="T929" t="s">
        <v>11</v>
      </c>
      <c r="U929" t="str">
        <f t="shared" si="142"/>
        <v>&lt;person id="925" age="21"&gt; &lt;plan selected="yes"&gt;</v>
      </c>
      <c r="V929" t="str">
        <f t="shared" ca="1" si="143"/>
        <v>&lt;act type="h" x="810" y="1101" end_time="06:00:00" /&gt;</v>
      </c>
      <c r="W929" t="str">
        <f t="shared" si="144"/>
        <v>&lt;leg mode="car"&gt;&lt;/leg&gt;</v>
      </c>
      <c r="X929" t="str">
        <f t="shared" ca="1" si="145"/>
        <v>&lt;act type="w" x="1279" y="1829" end_time="16:00:00" /&gt;</v>
      </c>
      <c r="Y929" t="str">
        <f t="shared" si="146"/>
        <v>&lt;leg mode="car"&gt;&lt;/leg&gt;</v>
      </c>
      <c r="Z929" t="str">
        <f t="shared" ca="1" si="147"/>
        <v>&lt;act type="h" x="810" y="1101" /&gt; &lt;/plan&gt; &lt;/person&gt;</v>
      </c>
    </row>
    <row r="930" spans="1:26" x14ac:dyDescent="0.25">
      <c r="A930">
        <v>11</v>
      </c>
      <c r="B930">
        <v>12</v>
      </c>
      <c r="D930">
        <v>926</v>
      </c>
      <c r="E930">
        <v>21</v>
      </c>
      <c r="F930" t="s">
        <v>37</v>
      </c>
      <c r="G930">
        <f ca="1">ROUND(INDEX(nodes!$B:$B,MATCH(A930,nodes!$A:$A,0))+RAND()*$B$1*2-$B$1,0)</f>
        <v>848</v>
      </c>
      <c r="H930">
        <f ca="1">ROUND(INDEX(nodes!$C:$C,MATCH(A930,nodes!$A:$A,0))+RAND()*$B$1*2-$B$1,0)</f>
        <v>750</v>
      </c>
      <c r="I930" s="1">
        <v>0.25</v>
      </c>
      <c r="J930" t="s">
        <v>10</v>
      </c>
      <c r="K930" t="s">
        <v>38</v>
      </c>
      <c r="L930">
        <f ca="1">ROUND(INDEX(nodes!$B:$B,MATCH(B930,nodes!$A:$A,0))+RAND()*$B$1*2-$B$1,0)</f>
        <v>984</v>
      </c>
      <c r="M930">
        <f ca="1">ROUND(INDEX(nodes!$C:$C,MATCH(B930,nodes!$A:$A,0))+RAND()*$B$1*2-$B$1,0)</f>
        <v>1838</v>
      </c>
      <c r="N930" s="1">
        <v>0.66666666666666696</v>
      </c>
      <c r="O930" t="s">
        <v>10</v>
      </c>
      <c r="P930" t="str">
        <f t="shared" si="148"/>
        <v>h</v>
      </c>
      <c r="Q930">
        <f t="shared" ca="1" si="149"/>
        <v>848</v>
      </c>
      <c r="R930">
        <f t="shared" ca="1" si="150"/>
        <v>750</v>
      </c>
      <c r="T930" t="s">
        <v>11</v>
      </c>
      <c r="U930" t="str">
        <f t="shared" si="142"/>
        <v>&lt;person id="926" age="21"&gt; &lt;plan selected="yes"&gt;</v>
      </c>
      <c r="V930" t="str">
        <f t="shared" ca="1" si="143"/>
        <v>&lt;act type="h" x="848" y="750" end_time="06:00:00" /&gt;</v>
      </c>
      <c r="W930" t="str">
        <f t="shared" si="144"/>
        <v>&lt;leg mode="car"&gt;&lt;/leg&gt;</v>
      </c>
      <c r="X930" t="str">
        <f t="shared" ca="1" si="145"/>
        <v>&lt;act type="w" x="984" y="1838" end_time="16:00:00" /&gt;</v>
      </c>
      <c r="Y930" t="str">
        <f t="shared" si="146"/>
        <v>&lt;leg mode="car"&gt;&lt;/leg&gt;</v>
      </c>
      <c r="Z930" t="str">
        <f t="shared" ca="1" si="147"/>
        <v>&lt;act type="h" x="848" y="750" /&gt; &lt;/plan&gt; &lt;/person&gt;</v>
      </c>
    </row>
    <row r="931" spans="1:26" x14ac:dyDescent="0.25">
      <c r="A931">
        <v>11</v>
      </c>
      <c r="B931">
        <v>12</v>
      </c>
      <c r="D931">
        <v>927</v>
      </c>
      <c r="E931">
        <v>21</v>
      </c>
      <c r="F931" t="s">
        <v>37</v>
      </c>
      <c r="G931">
        <f ca="1">ROUND(INDEX(nodes!$B:$B,MATCH(A931,nodes!$A:$A,0))+RAND()*$B$1*2-$B$1,0)</f>
        <v>775</v>
      </c>
      <c r="H931">
        <f ca="1">ROUND(INDEX(nodes!$C:$C,MATCH(A931,nodes!$A:$A,0))+RAND()*$B$1*2-$B$1,0)</f>
        <v>1209</v>
      </c>
      <c r="I931" s="1">
        <v>0.25</v>
      </c>
      <c r="J931" t="s">
        <v>10</v>
      </c>
      <c r="K931" t="s">
        <v>38</v>
      </c>
      <c r="L931">
        <f ca="1">ROUND(INDEX(nodes!$B:$B,MATCH(B931,nodes!$A:$A,0))+RAND()*$B$1*2-$B$1,0)</f>
        <v>816</v>
      </c>
      <c r="M931">
        <f ca="1">ROUND(INDEX(nodes!$C:$C,MATCH(B931,nodes!$A:$A,0))+RAND()*$B$1*2-$B$1,0)</f>
        <v>1801</v>
      </c>
      <c r="N931" s="1">
        <v>0.66666666666666696</v>
      </c>
      <c r="O931" t="s">
        <v>10</v>
      </c>
      <c r="P931" t="str">
        <f t="shared" si="148"/>
        <v>h</v>
      </c>
      <c r="Q931">
        <f t="shared" ca="1" si="149"/>
        <v>775</v>
      </c>
      <c r="R931">
        <f t="shared" ca="1" si="150"/>
        <v>1209</v>
      </c>
      <c r="T931" t="s">
        <v>11</v>
      </c>
      <c r="U931" t="str">
        <f t="shared" si="142"/>
        <v>&lt;person id="927" age="21"&gt; &lt;plan selected="yes"&gt;</v>
      </c>
      <c r="V931" t="str">
        <f t="shared" ca="1" si="143"/>
        <v>&lt;act type="h" x="775" y="1209" end_time="06:00:00" /&gt;</v>
      </c>
      <c r="W931" t="str">
        <f t="shared" si="144"/>
        <v>&lt;leg mode="car"&gt;&lt;/leg&gt;</v>
      </c>
      <c r="X931" t="str">
        <f t="shared" ca="1" si="145"/>
        <v>&lt;act type="w" x="816" y="1801" end_time="16:00:00" /&gt;</v>
      </c>
      <c r="Y931" t="str">
        <f t="shared" si="146"/>
        <v>&lt;leg mode="car"&gt;&lt;/leg&gt;</v>
      </c>
      <c r="Z931" t="str">
        <f t="shared" ca="1" si="147"/>
        <v>&lt;act type="h" x="775" y="1209" /&gt; &lt;/plan&gt; &lt;/person&gt;</v>
      </c>
    </row>
    <row r="932" spans="1:26" x14ac:dyDescent="0.25">
      <c r="A932">
        <v>11</v>
      </c>
      <c r="B932">
        <v>12</v>
      </c>
      <c r="D932">
        <v>928</v>
      </c>
      <c r="E932">
        <v>21</v>
      </c>
      <c r="F932" t="s">
        <v>37</v>
      </c>
      <c r="G932">
        <f ca="1">ROUND(INDEX(nodes!$B:$B,MATCH(A932,nodes!$A:$A,0))+RAND()*$B$1*2-$B$1,0)</f>
        <v>763</v>
      </c>
      <c r="H932">
        <f ca="1">ROUND(INDEX(nodes!$C:$C,MATCH(A932,nodes!$A:$A,0))+RAND()*$B$1*2-$B$1,0)</f>
        <v>967</v>
      </c>
      <c r="I932" s="1">
        <v>0.25</v>
      </c>
      <c r="J932" t="s">
        <v>10</v>
      </c>
      <c r="K932" t="s">
        <v>38</v>
      </c>
      <c r="L932">
        <f ca="1">ROUND(INDEX(nodes!$B:$B,MATCH(B932,nodes!$A:$A,0))+RAND()*$B$1*2-$B$1,0)</f>
        <v>1029</v>
      </c>
      <c r="M932">
        <f ca="1">ROUND(INDEX(nodes!$C:$C,MATCH(B932,nodes!$A:$A,0))+RAND()*$B$1*2-$B$1,0)</f>
        <v>1964</v>
      </c>
      <c r="N932" s="1">
        <v>0.66666666666666696</v>
      </c>
      <c r="O932" t="s">
        <v>10</v>
      </c>
      <c r="P932" t="str">
        <f t="shared" si="148"/>
        <v>h</v>
      </c>
      <c r="Q932">
        <f t="shared" ca="1" si="149"/>
        <v>763</v>
      </c>
      <c r="R932">
        <f t="shared" ca="1" si="150"/>
        <v>967</v>
      </c>
      <c r="T932" t="s">
        <v>11</v>
      </c>
      <c r="U932" t="str">
        <f t="shared" si="142"/>
        <v>&lt;person id="928" age="21"&gt; &lt;plan selected="yes"&gt;</v>
      </c>
      <c r="V932" t="str">
        <f t="shared" ca="1" si="143"/>
        <v>&lt;act type="h" x="763" y="967" end_time="06:00:00" /&gt;</v>
      </c>
      <c r="W932" t="str">
        <f t="shared" si="144"/>
        <v>&lt;leg mode="car"&gt;&lt;/leg&gt;</v>
      </c>
      <c r="X932" t="str">
        <f t="shared" ca="1" si="145"/>
        <v>&lt;act type="w" x="1029" y="1964" end_time="16:00:00" /&gt;</v>
      </c>
      <c r="Y932" t="str">
        <f t="shared" si="146"/>
        <v>&lt;leg mode="car"&gt;&lt;/leg&gt;</v>
      </c>
      <c r="Z932" t="str">
        <f t="shared" ca="1" si="147"/>
        <v>&lt;act type="h" x="763" y="967" /&gt; &lt;/plan&gt; &lt;/person&gt;</v>
      </c>
    </row>
    <row r="933" spans="1:26" x14ac:dyDescent="0.25">
      <c r="A933">
        <v>11</v>
      </c>
      <c r="B933">
        <v>12</v>
      </c>
      <c r="D933">
        <v>929</v>
      </c>
      <c r="E933">
        <v>21</v>
      </c>
      <c r="F933" t="s">
        <v>37</v>
      </c>
      <c r="G933">
        <f ca="1">ROUND(INDEX(nodes!$B:$B,MATCH(A933,nodes!$A:$A,0))+RAND()*$B$1*2-$B$1,0)</f>
        <v>1226</v>
      </c>
      <c r="H933">
        <f ca="1">ROUND(INDEX(nodes!$C:$C,MATCH(A933,nodes!$A:$A,0))+RAND()*$B$1*2-$B$1,0)</f>
        <v>735</v>
      </c>
      <c r="I933" s="1">
        <v>0.25</v>
      </c>
      <c r="J933" t="s">
        <v>10</v>
      </c>
      <c r="K933" t="s">
        <v>38</v>
      </c>
      <c r="L933">
        <f ca="1">ROUND(INDEX(nodes!$B:$B,MATCH(B933,nodes!$A:$A,0))+RAND()*$B$1*2-$B$1,0)</f>
        <v>778</v>
      </c>
      <c r="M933">
        <f ca="1">ROUND(INDEX(nodes!$C:$C,MATCH(B933,nodes!$A:$A,0))+RAND()*$B$1*2-$B$1,0)</f>
        <v>1864</v>
      </c>
      <c r="N933" s="1">
        <v>0.66666666666666696</v>
      </c>
      <c r="O933" t="s">
        <v>10</v>
      </c>
      <c r="P933" t="str">
        <f t="shared" si="148"/>
        <v>h</v>
      </c>
      <c r="Q933">
        <f t="shared" ca="1" si="149"/>
        <v>1226</v>
      </c>
      <c r="R933">
        <f t="shared" ca="1" si="150"/>
        <v>735</v>
      </c>
      <c r="T933" t="s">
        <v>11</v>
      </c>
      <c r="U933" t="str">
        <f t="shared" si="142"/>
        <v>&lt;person id="929" age="21"&gt; &lt;plan selected="yes"&gt;</v>
      </c>
      <c r="V933" t="str">
        <f t="shared" ca="1" si="143"/>
        <v>&lt;act type="h" x="1226" y="735" end_time="06:00:00" /&gt;</v>
      </c>
      <c r="W933" t="str">
        <f t="shared" si="144"/>
        <v>&lt;leg mode="car"&gt;&lt;/leg&gt;</v>
      </c>
      <c r="X933" t="str">
        <f t="shared" ca="1" si="145"/>
        <v>&lt;act type="w" x="778" y="1864" end_time="16:00:00" /&gt;</v>
      </c>
      <c r="Y933" t="str">
        <f t="shared" si="146"/>
        <v>&lt;leg mode="car"&gt;&lt;/leg&gt;</v>
      </c>
      <c r="Z933" t="str">
        <f t="shared" ca="1" si="147"/>
        <v>&lt;act type="h" x="1226" y="735" /&gt; &lt;/plan&gt; &lt;/person&gt;</v>
      </c>
    </row>
    <row r="934" spans="1:26" x14ac:dyDescent="0.25">
      <c r="A934">
        <v>11</v>
      </c>
      <c r="B934">
        <v>12</v>
      </c>
      <c r="D934">
        <v>930</v>
      </c>
      <c r="E934">
        <v>21</v>
      </c>
      <c r="F934" t="s">
        <v>37</v>
      </c>
      <c r="G934">
        <f ca="1">ROUND(INDEX(nodes!$B:$B,MATCH(A934,nodes!$A:$A,0))+RAND()*$B$1*2-$B$1,0)</f>
        <v>1211</v>
      </c>
      <c r="H934">
        <f ca="1">ROUND(INDEX(nodes!$C:$C,MATCH(A934,nodes!$A:$A,0))+RAND()*$B$1*2-$B$1,0)</f>
        <v>1256</v>
      </c>
      <c r="I934" s="1">
        <v>0.25</v>
      </c>
      <c r="J934" t="s">
        <v>10</v>
      </c>
      <c r="K934" t="s">
        <v>38</v>
      </c>
      <c r="L934">
        <f ca="1">ROUND(INDEX(nodes!$B:$B,MATCH(B934,nodes!$A:$A,0))+RAND()*$B$1*2-$B$1,0)</f>
        <v>1061</v>
      </c>
      <c r="M934">
        <f ca="1">ROUND(INDEX(nodes!$C:$C,MATCH(B934,nodes!$A:$A,0))+RAND()*$B$1*2-$B$1,0)</f>
        <v>2279</v>
      </c>
      <c r="N934" s="1">
        <v>0.66666666666666696</v>
      </c>
      <c r="O934" t="s">
        <v>10</v>
      </c>
      <c r="P934" t="str">
        <f t="shared" si="148"/>
        <v>h</v>
      </c>
      <c r="Q934">
        <f t="shared" ca="1" si="149"/>
        <v>1211</v>
      </c>
      <c r="R934">
        <f t="shared" ca="1" si="150"/>
        <v>1256</v>
      </c>
      <c r="T934" t="s">
        <v>11</v>
      </c>
      <c r="U934" t="str">
        <f t="shared" si="142"/>
        <v>&lt;person id="930" age="21"&gt; &lt;plan selected="yes"&gt;</v>
      </c>
      <c r="V934" t="str">
        <f t="shared" ca="1" si="143"/>
        <v>&lt;act type="h" x="1211" y="1256" end_time="06:00:00" /&gt;</v>
      </c>
      <c r="W934" t="str">
        <f t="shared" si="144"/>
        <v>&lt;leg mode="car"&gt;&lt;/leg&gt;</v>
      </c>
      <c r="X934" t="str">
        <f t="shared" ca="1" si="145"/>
        <v>&lt;act type="w" x="1061" y="2279" end_time="16:00:00" /&gt;</v>
      </c>
      <c r="Y934" t="str">
        <f t="shared" si="146"/>
        <v>&lt;leg mode="car"&gt;&lt;/leg&gt;</v>
      </c>
      <c r="Z934" t="str">
        <f t="shared" ca="1" si="147"/>
        <v>&lt;act type="h" x="1211" y="1256" /&gt; &lt;/plan&gt; &lt;/person&gt;</v>
      </c>
    </row>
    <row r="935" spans="1:26" x14ac:dyDescent="0.25">
      <c r="A935">
        <v>11</v>
      </c>
      <c r="B935">
        <v>12</v>
      </c>
      <c r="D935">
        <v>931</v>
      </c>
      <c r="E935">
        <v>21</v>
      </c>
      <c r="F935" t="s">
        <v>37</v>
      </c>
      <c r="G935">
        <f ca="1">ROUND(INDEX(nodes!$B:$B,MATCH(A935,nodes!$A:$A,0))+RAND()*$B$1*2-$B$1,0)</f>
        <v>912</v>
      </c>
      <c r="H935">
        <f ca="1">ROUND(INDEX(nodes!$C:$C,MATCH(A935,nodes!$A:$A,0))+RAND()*$B$1*2-$B$1,0)</f>
        <v>1206</v>
      </c>
      <c r="I935" s="1">
        <v>0.25</v>
      </c>
      <c r="J935" t="s">
        <v>10</v>
      </c>
      <c r="K935" t="s">
        <v>38</v>
      </c>
      <c r="L935">
        <f ca="1">ROUND(INDEX(nodes!$B:$B,MATCH(B935,nodes!$A:$A,0))+RAND()*$B$1*2-$B$1,0)</f>
        <v>791</v>
      </c>
      <c r="M935">
        <f ca="1">ROUND(INDEX(nodes!$C:$C,MATCH(B935,nodes!$A:$A,0))+RAND()*$B$1*2-$B$1,0)</f>
        <v>2093</v>
      </c>
      <c r="N935" s="1">
        <v>0.66666666666666696</v>
      </c>
      <c r="O935" t="s">
        <v>10</v>
      </c>
      <c r="P935" t="str">
        <f t="shared" si="148"/>
        <v>h</v>
      </c>
      <c r="Q935">
        <f t="shared" ca="1" si="149"/>
        <v>912</v>
      </c>
      <c r="R935">
        <f t="shared" ca="1" si="150"/>
        <v>1206</v>
      </c>
      <c r="T935" t="s">
        <v>11</v>
      </c>
      <c r="U935" t="str">
        <f t="shared" si="142"/>
        <v>&lt;person id="931" age="21"&gt; &lt;plan selected="yes"&gt;</v>
      </c>
      <c r="V935" t="str">
        <f t="shared" ca="1" si="143"/>
        <v>&lt;act type="h" x="912" y="1206" end_time="06:00:00" /&gt;</v>
      </c>
      <c r="W935" t="str">
        <f t="shared" si="144"/>
        <v>&lt;leg mode="car"&gt;&lt;/leg&gt;</v>
      </c>
      <c r="X935" t="str">
        <f t="shared" ca="1" si="145"/>
        <v>&lt;act type="w" x="791" y="2093" end_time="16:00:00" /&gt;</v>
      </c>
      <c r="Y935" t="str">
        <f t="shared" si="146"/>
        <v>&lt;leg mode="car"&gt;&lt;/leg&gt;</v>
      </c>
      <c r="Z935" t="str">
        <f t="shared" ca="1" si="147"/>
        <v>&lt;act type="h" x="912" y="1206" /&gt; &lt;/plan&gt; &lt;/person&gt;</v>
      </c>
    </row>
    <row r="936" spans="1:26" x14ac:dyDescent="0.25">
      <c r="A936">
        <v>11</v>
      </c>
      <c r="B936">
        <v>12</v>
      </c>
      <c r="D936">
        <v>932</v>
      </c>
      <c r="E936">
        <v>21</v>
      </c>
      <c r="F936" t="s">
        <v>37</v>
      </c>
      <c r="G936">
        <f ca="1">ROUND(INDEX(nodes!$B:$B,MATCH(A936,nodes!$A:$A,0))+RAND()*$B$1*2-$B$1,0)</f>
        <v>948</v>
      </c>
      <c r="H936">
        <f ca="1">ROUND(INDEX(nodes!$C:$C,MATCH(A936,nodes!$A:$A,0))+RAND()*$B$1*2-$B$1,0)</f>
        <v>1121</v>
      </c>
      <c r="I936" s="1">
        <v>0.25</v>
      </c>
      <c r="J936" t="s">
        <v>10</v>
      </c>
      <c r="K936" t="s">
        <v>38</v>
      </c>
      <c r="L936">
        <f ca="1">ROUND(INDEX(nodes!$B:$B,MATCH(B936,nodes!$A:$A,0))+RAND()*$B$1*2-$B$1,0)</f>
        <v>711</v>
      </c>
      <c r="M936">
        <f ca="1">ROUND(INDEX(nodes!$C:$C,MATCH(B936,nodes!$A:$A,0))+RAND()*$B$1*2-$B$1,0)</f>
        <v>1978</v>
      </c>
      <c r="N936" s="1">
        <v>0.66666666666666696</v>
      </c>
      <c r="O936" t="s">
        <v>10</v>
      </c>
      <c r="P936" t="str">
        <f t="shared" si="148"/>
        <v>h</v>
      </c>
      <c r="Q936">
        <f t="shared" ca="1" si="149"/>
        <v>948</v>
      </c>
      <c r="R936">
        <f t="shared" ca="1" si="150"/>
        <v>1121</v>
      </c>
      <c r="T936" t="s">
        <v>11</v>
      </c>
      <c r="U936" t="str">
        <f t="shared" si="142"/>
        <v>&lt;person id="932" age="21"&gt; &lt;plan selected="yes"&gt;</v>
      </c>
      <c r="V936" t="str">
        <f t="shared" ca="1" si="143"/>
        <v>&lt;act type="h" x="948" y="1121" end_time="06:00:00" /&gt;</v>
      </c>
      <c r="W936" t="str">
        <f t="shared" si="144"/>
        <v>&lt;leg mode="car"&gt;&lt;/leg&gt;</v>
      </c>
      <c r="X936" t="str">
        <f t="shared" ca="1" si="145"/>
        <v>&lt;act type="w" x="711" y="1978" end_time="16:00:00" /&gt;</v>
      </c>
      <c r="Y936" t="str">
        <f t="shared" si="146"/>
        <v>&lt;leg mode="car"&gt;&lt;/leg&gt;</v>
      </c>
      <c r="Z936" t="str">
        <f t="shared" ca="1" si="147"/>
        <v>&lt;act type="h" x="948" y="1121" /&gt; &lt;/plan&gt; &lt;/person&gt;</v>
      </c>
    </row>
    <row r="937" spans="1:26" x14ac:dyDescent="0.25">
      <c r="A937">
        <v>11</v>
      </c>
      <c r="B937">
        <v>12</v>
      </c>
      <c r="D937">
        <v>933</v>
      </c>
      <c r="E937">
        <v>21</v>
      </c>
      <c r="F937" t="s">
        <v>37</v>
      </c>
      <c r="G937">
        <f ca="1">ROUND(INDEX(nodes!$B:$B,MATCH(A937,nodes!$A:$A,0))+RAND()*$B$1*2-$B$1,0)</f>
        <v>806</v>
      </c>
      <c r="H937">
        <f ca="1">ROUND(INDEX(nodes!$C:$C,MATCH(A937,nodes!$A:$A,0))+RAND()*$B$1*2-$B$1,0)</f>
        <v>918</v>
      </c>
      <c r="I937" s="1">
        <v>0.25</v>
      </c>
      <c r="J937" t="s">
        <v>10</v>
      </c>
      <c r="K937" t="s">
        <v>38</v>
      </c>
      <c r="L937">
        <f ca="1">ROUND(INDEX(nodes!$B:$B,MATCH(B937,nodes!$A:$A,0))+RAND()*$B$1*2-$B$1,0)</f>
        <v>911</v>
      </c>
      <c r="M937">
        <f ca="1">ROUND(INDEX(nodes!$C:$C,MATCH(B937,nodes!$A:$A,0))+RAND()*$B$1*2-$B$1,0)</f>
        <v>1770</v>
      </c>
      <c r="N937" s="1">
        <v>0.66666666666666696</v>
      </c>
      <c r="O937" t="s">
        <v>10</v>
      </c>
      <c r="P937" t="str">
        <f t="shared" si="148"/>
        <v>h</v>
      </c>
      <c r="Q937">
        <f t="shared" ca="1" si="149"/>
        <v>806</v>
      </c>
      <c r="R937">
        <f t="shared" ca="1" si="150"/>
        <v>918</v>
      </c>
      <c r="T937" t="s">
        <v>11</v>
      </c>
      <c r="U937" t="str">
        <f t="shared" si="142"/>
        <v>&lt;person id="933" age="21"&gt; &lt;plan selected="yes"&gt;</v>
      </c>
      <c r="V937" t="str">
        <f t="shared" ca="1" si="143"/>
        <v>&lt;act type="h" x="806" y="918" end_time="06:00:00" /&gt;</v>
      </c>
      <c r="W937" t="str">
        <f t="shared" si="144"/>
        <v>&lt;leg mode="car"&gt;&lt;/leg&gt;</v>
      </c>
      <c r="X937" t="str">
        <f t="shared" ca="1" si="145"/>
        <v>&lt;act type="w" x="911" y="1770" end_time="16:00:00" /&gt;</v>
      </c>
      <c r="Y937" t="str">
        <f t="shared" si="146"/>
        <v>&lt;leg mode="car"&gt;&lt;/leg&gt;</v>
      </c>
      <c r="Z937" t="str">
        <f t="shared" ca="1" si="147"/>
        <v>&lt;act type="h" x="806" y="918" /&gt; &lt;/plan&gt; &lt;/person&gt;</v>
      </c>
    </row>
    <row r="938" spans="1:26" x14ac:dyDescent="0.25">
      <c r="A938">
        <v>11</v>
      </c>
      <c r="B938">
        <v>12</v>
      </c>
      <c r="D938">
        <v>934</v>
      </c>
      <c r="E938">
        <v>21</v>
      </c>
      <c r="F938" t="s">
        <v>37</v>
      </c>
      <c r="G938">
        <f ca="1">ROUND(INDEX(nodes!$B:$B,MATCH(A938,nodes!$A:$A,0))+RAND()*$B$1*2-$B$1,0)</f>
        <v>1045</v>
      </c>
      <c r="H938">
        <f ca="1">ROUND(INDEX(nodes!$C:$C,MATCH(A938,nodes!$A:$A,0))+RAND()*$B$1*2-$B$1,0)</f>
        <v>744</v>
      </c>
      <c r="I938" s="1">
        <v>0.25</v>
      </c>
      <c r="J938" t="s">
        <v>10</v>
      </c>
      <c r="K938" t="s">
        <v>38</v>
      </c>
      <c r="L938">
        <f ca="1">ROUND(INDEX(nodes!$B:$B,MATCH(B938,nodes!$A:$A,0))+RAND()*$B$1*2-$B$1,0)</f>
        <v>844</v>
      </c>
      <c r="M938">
        <f ca="1">ROUND(INDEX(nodes!$C:$C,MATCH(B938,nodes!$A:$A,0))+RAND()*$B$1*2-$B$1,0)</f>
        <v>2126</v>
      </c>
      <c r="N938" s="1">
        <v>0.66666666666666696</v>
      </c>
      <c r="O938" t="s">
        <v>10</v>
      </c>
      <c r="P938" t="str">
        <f t="shared" si="148"/>
        <v>h</v>
      </c>
      <c r="Q938">
        <f t="shared" ca="1" si="149"/>
        <v>1045</v>
      </c>
      <c r="R938">
        <f t="shared" ca="1" si="150"/>
        <v>744</v>
      </c>
      <c r="T938" t="s">
        <v>11</v>
      </c>
      <c r="U938" t="str">
        <f t="shared" si="142"/>
        <v>&lt;person id="934" age="21"&gt; &lt;plan selected="yes"&gt;</v>
      </c>
      <c r="V938" t="str">
        <f t="shared" ca="1" si="143"/>
        <v>&lt;act type="h" x="1045" y="744" end_time="06:00:00" /&gt;</v>
      </c>
      <c r="W938" t="str">
        <f t="shared" si="144"/>
        <v>&lt;leg mode="car"&gt;&lt;/leg&gt;</v>
      </c>
      <c r="X938" t="str">
        <f t="shared" ca="1" si="145"/>
        <v>&lt;act type="w" x="844" y="2126" end_time="16:00:00" /&gt;</v>
      </c>
      <c r="Y938" t="str">
        <f t="shared" si="146"/>
        <v>&lt;leg mode="car"&gt;&lt;/leg&gt;</v>
      </c>
      <c r="Z938" t="str">
        <f t="shared" ca="1" si="147"/>
        <v>&lt;act type="h" x="1045" y="744" /&gt; &lt;/plan&gt; &lt;/person&gt;</v>
      </c>
    </row>
    <row r="939" spans="1:26" x14ac:dyDescent="0.25">
      <c r="A939">
        <v>11</v>
      </c>
      <c r="B939">
        <v>12</v>
      </c>
      <c r="D939">
        <v>935</v>
      </c>
      <c r="E939">
        <v>21</v>
      </c>
      <c r="F939" t="s">
        <v>37</v>
      </c>
      <c r="G939">
        <f ca="1">ROUND(INDEX(nodes!$B:$B,MATCH(A939,nodes!$A:$A,0))+RAND()*$B$1*2-$B$1,0)</f>
        <v>806</v>
      </c>
      <c r="H939">
        <f ca="1">ROUND(INDEX(nodes!$C:$C,MATCH(A939,nodes!$A:$A,0))+RAND()*$B$1*2-$B$1,0)</f>
        <v>1223</v>
      </c>
      <c r="I939" s="1">
        <v>0.25</v>
      </c>
      <c r="J939" t="s">
        <v>10</v>
      </c>
      <c r="K939" t="s">
        <v>38</v>
      </c>
      <c r="L939">
        <f ca="1">ROUND(INDEX(nodes!$B:$B,MATCH(B939,nodes!$A:$A,0))+RAND()*$B$1*2-$B$1,0)</f>
        <v>1019</v>
      </c>
      <c r="M939">
        <f ca="1">ROUND(INDEX(nodes!$C:$C,MATCH(B939,nodes!$A:$A,0))+RAND()*$B$1*2-$B$1,0)</f>
        <v>1959</v>
      </c>
      <c r="N939" s="1">
        <v>0.66666666666666696</v>
      </c>
      <c r="O939" t="s">
        <v>10</v>
      </c>
      <c r="P939" t="str">
        <f t="shared" si="148"/>
        <v>h</v>
      </c>
      <c r="Q939">
        <f t="shared" ca="1" si="149"/>
        <v>806</v>
      </c>
      <c r="R939">
        <f t="shared" ca="1" si="150"/>
        <v>1223</v>
      </c>
      <c r="T939" t="s">
        <v>11</v>
      </c>
      <c r="U939" t="str">
        <f t="shared" si="142"/>
        <v>&lt;person id="935" age="21"&gt; &lt;plan selected="yes"&gt;</v>
      </c>
      <c r="V939" t="str">
        <f t="shared" ca="1" si="143"/>
        <v>&lt;act type="h" x="806" y="1223" end_time="06:00:00" /&gt;</v>
      </c>
      <c r="W939" t="str">
        <f t="shared" si="144"/>
        <v>&lt;leg mode="car"&gt;&lt;/leg&gt;</v>
      </c>
      <c r="X939" t="str">
        <f t="shared" ca="1" si="145"/>
        <v>&lt;act type="w" x="1019" y="1959" end_time="16:00:00" /&gt;</v>
      </c>
      <c r="Y939" t="str">
        <f t="shared" si="146"/>
        <v>&lt;leg mode="car"&gt;&lt;/leg&gt;</v>
      </c>
      <c r="Z939" t="str">
        <f t="shared" ca="1" si="147"/>
        <v>&lt;act type="h" x="806" y="1223" /&gt; &lt;/plan&gt; &lt;/person&gt;</v>
      </c>
    </row>
    <row r="940" spans="1:26" x14ac:dyDescent="0.25">
      <c r="A940">
        <v>11</v>
      </c>
      <c r="B940">
        <v>12</v>
      </c>
      <c r="D940">
        <v>936</v>
      </c>
      <c r="E940">
        <v>21</v>
      </c>
      <c r="F940" t="s">
        <v>37</v>
      </c>
      <c r="G940">
        <f ca="1">ROUND(INDEX(nodes!$B:$B,MATCH(A940,nodes!$A:$A,0))+RAND()*$B$1*2-$B$1,0)</f>
        <v>1125</v>
      </c>
      <c r="H940">
        <f ca="1">ROUND(INDEX(nodes!$C:$C,MATCH(A940,nodes!$A:$A,0))+RAND()*$B$1*2-$B$1,0)</f>
        <v>772</v>
      </c>
      <c r="I940" s="1">
        <v>0.25</v>
      </c>
      <c r="J940" t="s">
        <v>10</v>
      </c>
      <c r="K940" t="s">
        <v>38</v>
      </c>
      <c r="L940">
        <f ca="1">ROUND(INDEX(nodes!$B:$B,MATCH(B940,nodes!$A:$A,0))+RAND()*$B$1*2-$B$1,0)</f>
        <v>851</v>
      </c>
      <c r="M940">
        <f ca="1">ROUND(INDEX(nodes!$C:$C,MATCH(B940,nodes!$A:$A,0))+RAND()*$B$1*2-$B$1,0)</f>
        <v>2061</v>
      </c>
      <c r="N940" s="1">
        <v>0.66666666666666696</v>
      </c>
      <c r="O940" t="s">
        <v>10</v>
      </c>
      <c r="P940" t="str">
        <f t="shared" si="148"/>
        <v>h</v>
      </c>
      <c r="Q940">
        <f t="shared" ca="1" si="149"/>
        <v>1125</v>
      </c>
      <c r="R940">
        <f t="shared" ca="1" si="150"/>
        <v>772</v>
      </c>
      <c r="T940" t="s">
        <v>11</v>
      </c>
      <c r="U940" t="str">
        <f t="shared" si="142"/>
        <v>&lt;person id="936" age="21"&gt; &lt;plan selected="yes"&gt;</v>
      </c>
      <c r="V940" t="str">
        <f t="shared" ca="1" si="143"/>
        <v>&lt;act type="h" x="1125" y="772" end_time="06:00:00" /&gt;</v>
      </c>
      <c r="W940" t="str">
        <f t="shared" si="144"/>
        <v>&lt;leg mode="car"&gt;&lt;/leg&gt;</v>
      </c>
      <c r="X940" t="str">
        <f t="shared" ca="1" si="145"/>
        <v>&lt;act type="w" x="851" y="2061" end_time="16:00:00" /&gt;</v>
      </c>
      <c r="Y940" t="str">
        <f t="shared" si="146"/>
        <v>&lt;leg mode="car"&gt;&lt;/leg&gt;</v>
      </c>
      <c r="Z940" t="str">
        <f t="shared" ca="1" si="147"/>
        <v>&lt;act type="h" x="1125" y="772" /&gt; &lt;/plan&gt; &lt;/person&gt;</v>
      </c>
    </row>
    <row r="941" spans="1:26" x14ac:dyDescent="0.25">
      <c r="A941">
        <v>11</v>
      </c>
      <c r="B941">
        <v>12</v>
      </c>
      <c r="D941">
        <v>937</v>
      </c>
      <c r="E941">
        <v>21</v>
      </c>
      <c r="F941" t="s">
        <v>37</v>
      </c>
      <c r="G941">
        <f ca="1">ROUND(INDEX(nodes!$B:$B,MATCH(A941,nodes!$A:$A,0))+RAND()*$B$1*2-$B$1,0)</f>
        <v>1280</v>
      </c>
      <c r="H941">
        <f ca="1">ROUND(INDEX(nodes!$C:$C,MATCH(A941,nodes!$A:$A,0))+RAND()*$B$1*2-$B$1,0)</f>
        <v>949</v>
      </c>
      <c r="I941" s="1">
        <v>0.25</v>
      </c>
      <c r="J941" t="s">
        <v>10</v>
      </c>
      <c r="K941" t="s">
        <v>38</v>
      </c>
      <c r="L941">
        <f ca="1">ROUND(INDEX(nodes!$B:$B,MATCH(B941,nodes!$A:$A,0))+RAND()*$B$1*2-$B$1,0)</f>
        <v>1033</v>
      </c>
      <c r="M941">
        <f ca="1">ROUND(INDEX(nodes!$C:$C,MATCH(B941,nodes!$A:$A,0))+RAND()*$B$1*2-$B$1,0)</f>
        <v>2237</v>
      </c>
      <c r="N941" s="1">
        <v>0.66666666666666696</v>
      </c>
      <c r="O941" t="s">
        <v>10</v>
      </c>
      <c r="P941" t="str">
        <f t="shared" si="148"/>
        <v>h</v>
      </c>
      <c r="Q941">
        <f t="shared" ca="1" si="149"/>
        <v>1280</v>
      </c>
      <c r="R941">
        <f t="shared" ca="1" si="150"/>
        <v>949</v>
      </c>
      <c r="T941" t="s">
        <v>11</v>
      </c>
      <c r="U941" t="str">
        <f t="shared" si="142"/>
        <v>&lt;person id="937" age="21"&gt; &lt;plan selected="yes"&gt;</v>
      </c>
      <c r="V941" t="str">
        <f t="shared" ca="1" si="143"/>
        <v>&lt;act type="h" x="1280" y="949" end_time="06:00:00" /&gt;</v>
      </c>
      <c r="W941" t="str">
        <f t="shared" si="144"/>
        <v>&lt;leg mode="car"&gt;&lt;/leg&gt;</v>
      </c>
      <c r="X941" t="str">
        <f t="shared" ca="1" si="145"/>
        <v>&lt;act type="w" x="1033" y="2237" end_time="16:00:00" /&gt;</v>
      </c>
      <c r="Y941" t="str">
        <f t="shared" si="146"/>
        <v>&lt;leg mode="car"&gt;&lt;/leg&gt;</v>
      </c>
      <c r="Z941" t="str">
        <f t="shared" ca="1" si="147"/>
        <v>&lt;act type="h" x="1280" y="949" /&gt; &lt;/plan&gt; &lt;/person&gt;</v>
      </c>
    </row>
    <row r="942" spans="1:26" x14ac:dyDescent="0.25">
      <c r="A942">
        <v>11</v>
      </c>
      <c r="B942">
        <v>12</v>
      </c>
      <c r="D942">
        <v>938</v>
      </c>
      <c r="E942">
        <v>21</v>
      </c>
      <c r="F942" t="s">
        <v>37</v>
      </c>
      <c r="G942">
        <f ca="1">ROUND(INDEX(nodes!$B:$B,MATCH(A942,nodes!$A:$A,0))+RAND()*$B$1*2-$B$1,0)</f>
        <v>946</v>
      </c>
      <c r="H942">
        <f ca="1">ROUND(INDEX(nodes!$C:$C,MATCH(A942,nodes!$A:$A,0))+RAND()*$B$1*2-$B$1,0)</f>
        <v>703</v>
      </c>
      <c r="I942" s="1">
        <v>0.25</v>
      </c>
      <c r="J942" t="s">
        <v>10</v>
      </c>
      <c r="K942" t="s">
        <v>38</v>
      </c>
      <c r="L942">
        <f ca="1">ROUND(INDEX(nodes!$B:$B,MATCH(B942,nodes!$A:$A,0))+RAND()*$B$1*2-$B$1,0)</f>
        <v>729</v>
      </c>
      <c r="M942">
        <f ca="1">ROUND(INDEX(nodes!$C:$C,MATCH(B942,nodes!$A:$A,0))+RAND()*$B$1*2-$B$1,0)</f>
        <v>2253</v>
      </c>
      <c r="N942" s="1">
        <v>0.66666666666666696</v>
      </c>
      <c r="O942" t="s">
        <v>10</v>
      </c>
      <c r="P942" t="str">
        <f t="shared" si="148"/>
        <v>h</v>
      </c>
      <c r="Q942">
        <f t="shared" ca="1" si="149"/>
        <v>946</v>
      </c>
      <c r="R942">
        <f t="shared" ca="1" si="150"/>
        <v>703</v>
      </c>
      <c r="T942" t="s">
        <v>11</v>
      </c>
      <c r="U942" t="str">
        <f t="shared" si="142"/>
        <v>&lt;person id="938" age="21"&gt; &lt;plan selected="yes"&gt;</v>
      </c>
      <c r="V942" t="str">
        <f t="shared" ca="1" si="143"/>
        <v>&lt;act type="h" x="946" y="703" end_time="06:00:00" /&gt;</v>
      </c>
      <c r="W942" t="str">
        <f t="shared" si="144"/>
        <v>&lt;leg mode="car"&gt;&lt;/leg&gt;</v>
      </c>
      <c r="X942" t="str">
        <f t="shared" ca="1" si="145"/>
        <v>&lt;act type="w" x="729" y="2253" end_time="16:00:00" /&gt;</v>
      </c>
      <c r="Y942" t="str">
        <f t="shared" si="146"/>
        <v>&lt;leg mode="car"&gt;&lt;/leg&gt;</v>
      </c>
      <c r="Z942" t="str">
        <f t="shared" ca="1" si="147"/>
        <v>&lt;act type="h" x="946" y="703" /&gt; &lt;/plan&gt; &lt;/person&gt;</v>
      </c>
    </row>
    <row r="943" spans="1:26" x14ac:dyDescent="0.25">
      <c r="A943">
        <v>11</v>
      </c>
      <c r="B943">
        <v>12</v>
      </c>
      <c r="D943">
        <v>939</v>
      </c>
      <c r="E943">
        <v>21</v>
      </c>
      <c r="F943" t="s">
        <v>37</v>
      </c>
      <c r="G943">
        <f ca="1">ROUND(INDEX(nodes!$B:$B,MATCH(A943,nodes!$A:$A,0))+RAND()*$B$1*2-$B$1,0)</f>
        <v>1080</v>
      </c>
      <c r="H943">
        <f ca="1">ROUND(INDEX(nodes!$C:$C,MATCH(A943,nodes!$A:$A,0))+RAND()*$B$1*2-$B$1,0)</f>
        <v>1196</v>
      </c>
      <c r="I943" s="1">
        <v>0.25</v>
      </c>
      <c r="J943" t="s">
        <v>10</v>
      </c>
      <c r="K943" t="s">
        <v>38</v>
      </c>
      <c r="L943">
        <f ca="1">ROUND(INDEX(nodes!$B:$B,MATCH(B943,nodes!$A:$A,0))+RAND()*$B$1*2-$B$1,0)</f>
        <v>1233</v>
      </c>
      <c r="M943">
        <f ca="1">ROUND(INDEX(nodes!$C:$C,MATCH(B943,nodes!$A:$A,0))+RAND()*$B$1*2-$B$1,0)</f>
        <v>2048</v>
      </c>
      <c r="N943" s="1">
        <v>0.66666666666666696</v>
      </c>
      <c r="O943" t="s">
        <v>10</v>
      </c>
      <c r="P943" t="str">
        <f t="shared" si="148"/>
        <v>h</v>
      </c>
      <c r="Q943">
        <f t="shared" ca="1" si="149"/>
        <v>1080</v>
      </c>
      <c r="R943">
        <f t="shared" ca="1" si="150"/>
        <v>1196</v>
      </c>
      <c r="T943" t="s">
        <v>11</v>
      </c>
      <c r="U943" t="str">
        <f t="shared" si="142"/>
        <v>&lt;person id="939" age="21"&gt; &lt;plan selected="yes"&gt;</v>
      </c>
      <c r="V943" t="str">
        <f t="shared" ca="1" si="143"/>
        <v>&lt;act type="h" x="1080" y="1196" end_time="06:00:00" /&gt;</v>
      </c>
      <c r="W943" t="str">
        <f t="shared" si="144"/>
        <v>&lt;leg mode="car"&gt;&lt;/leg&gt;</v>
      </c>
      <c r="X943" t="str">
        <f t="shared" ca="1" si="145"/>
        <v>&lt;act type="w" x="1233" y="2048" end_time="16:00:00" /&gt;</v>
      </c>
      <c r="Y943" t="str">
        <f t="shared" si="146"/>
        <v>&lt;leg mode="car"&gt;&lt;/leg&gt;</v>
      </c>
      <c r="Z943" t="str">
        <f t="shared" ca="1" si="147"/>
        <v>&lt;act type="h" x="1080" y="1196" /&gt; &lt;/plan&gt; &lt;/person&gt;</v>
      </c>
    </row>
    <row r="944" spans="1:26" x14ac:dyDescent="0.25">
      <c r="A944">
        <v>11</v>
      </c>
      <c r="B944">
        <v>12</v>
      </c>
      <c r="D944">
        <v>940</v>
      </c>
      <c r="E944">
        <v>21</v>
      </c>
      <c r="F944" t="s">
        <v>37</v>
      </c>
      <c r="G944">
        <f ca="1">ROUND(INDEX(nodes!$B:$B,MATCH(A944,nodes!$A:$A,0))+RAND()*$B$1*2-$B$1,0)</f>
        <v>884</v>
      </c>
      <c r="H944">
        <f ca="1">ROUND(INDEX(nodes!$C:$C,MATCH(A944,nodes!$A:$A,0))+RAND()*$B$1*2-$B$1,0)</f>
        <v>1272</v>
      </c>
      <c r="I944" s="1">
        <v>0.25</v>
      </c>
      <c r="J944" t="s">
        <v>10</v>
      </c>
      <c r="K944" t="s">
        <v>38</v>
      </c>
      <c r="L944">
        <f ca="1">ROUND(INDEX(nodes!$B:$B,MATCH(B944,nodes!$A:$A,0))+RAND()*$B$1*2-$B$1,0)</f>
        <v>818</v>
      </c>
      <c r="M944">
        <f ca="1">ROUND(INDEX(nodes!$C:$C,MATCH(B944,nodes!$A:$A,0))+RAND()*$B$1*2-$B$1,0)</f>
        <v>2180</v>
      </c>
      <c r="N944" s="1">
        <v>0.66666666666666696</v>
      </c>
      <c r="O944" t="s">
        <v>10</v>
      </c>
      <c r="P944" t="str">
        <f t="shared" si="148"/>
        <v>h</v>
      </c>
      <c r="Q944">
        <f t="shared" ca="1" si="149"/>
        <v>884</v>
      </c>
      <c r="R944">
        <f t="shared" ca="1" si="150"/>
        <v>1272</v>
      </c>
      <c r="T944" t="s">
        <v>11</v>
      </c>
      <c r="U944" t="str">
        <f t="shared" si="142"/>
        <v>&lt;person id="940" age="21"&gt; &lt;plan selected="yes"&gt;</v>
      </c>
      <c r="V944" t="str">
        <f t="shared" ca="1" si="143"/>
        <v>&lt;act type="h" x="884" y="1272" end_time="06:00:00" /&gt;</v>
      </c>
      <c r="W944" t="str">
        <f t="shared" si="144"/>
        <v>&lt;leg mode="car"&gt;&lt;/leg&gt;</v>
      </c>
      <c r="X944" t="str">
        <f t="shared" ca="1" si="145"/>
        <v>&lt;act type="w" x="818" y="2180" end_time="16:00:00" /&gt;</v>
      </c>
      <c r="Y944" t="str">
        <f t="shared" si="146"/>
        <v>&lt;leg mode="car"&gt;&lt;/leg&gt;</v>
      </c>
      <c r="Z944" t="str">
        <f t="shared" ca="1" si="147"/>
        <v>&lt;act type="h" x="884" y="1272" /&gt; &lt;/plan&gt; &lt;/person&gt;</v>
      </c>
    </row>
    <row r="945" spans="1:26" x14ac:dyDescent="0.25">
      <c r="A945">
        <v>11</v>
      </c>
      <c r="B945">
        <v>12</v>
      </c>
      <c r="D945">
        <v>941</v>
      </c>
      <c r="E945">
        <v>21</v>
      </c>
      <c r="F945" t="s">
        <v>37</v>
      </c>
      <c r="G945">
        <f ca="1">ROUND(INDEX(nodes!$B:$B,MATCH(A945,nodes!$A:$A,0))+RAND()*$B$1*2-$B$1,0)</f>
        <v>1185</v>
      </c>
      <c r="H945">
        <f ca="1">ROUND(INDEX(nodes!$C:$C,MATCH(A945,nodes!$A:$A,0))+RAND()*$B$1*2-$B$1,0)</f>
        <v>889</v>
      </c>
      <c r="I945" s="1">
        <v>0.25</v>
      </c>
      <c r="J945" t="s">
        <v>10</v>
      </c>
      <c r="K945" t="s">
        <v>38</v>
      </c>
      <c r="L945">
        <f ca="1">ROUND(INDEX(nodes!$B:$B,MATCH(B945,nodes!$A:$A,0))+RAND()*$B$1*2-$B$1,0)</f>
        <v>1251</v>
      </c>
      <c r="M945">
        <f ca="1">ROUND(INDEX(nodes!$C:$C,MATCH(B945,nodes!$A:$A,0))+RAND()*$B$1*2-$B$1,0)</f>
        <v>2266</v>
      </c>
      <c r="N945" s="1">
        <v>0.66666666666666696</v>
      </c>
      <c r="O945" t="s">
        <v>10</v>
      </c>
      <c r="P945" t="str">
        <f t="shared" si="148"/>
        <v>h</v>
      </c>
      <c r="Q945">
        <f t="shared" ca="1" si="149"/>
        <v>1185</v>
      </c>
      <c r="R945">
        <f t="shared" ca="1" si="150"/>
        <v>889</v>
      </c>
      <c r="T945" t="s">
        <v>11</v>
      </c>
      <c r="U945" t="str">
        <f t="shared" si="142"/>
        <v>&lt;person id="941" age="21"&gt; &lt;plan selected="yes"&gt;</v>
      </c>
      <c r="V945" t="str">
        <f t="shared" ca="1" si="143"/>
        <v>&lt;act type="h" x="1185" y="889" end_time="06:00:00" /&gt;</v>
      </c>
      <c r="W945" t="str">
        <f t="shared" si="144"/>
        <v>&lt;leg mode="car"&gt;&lt;/leg&gt;</v>
      </c>
      <c r="X945" t="str">
        <f t="shared" ca="1" si="145"/>
        <v>&lt;act type="w" x="1251" y="2266" end_time="16:00:00" /&gt;</v>
      </c>
      <c r="Y945" t="str">
        <f t="shared" si="146"/>
        <v>&lt;leg mode="car"&gt;&lt;/leg&gt;</v>
      </c>
      <c r="Z945" t="str">
        <f t="shared" ca="1" si="147"/>
        <v>&lt;act type="h" x="1185" y="889" /&gt; &lt;/plan&gt; &lt;/person&gt;</v>
      </c>
    </row>
    <row r="946" spans="1:26" x14ac:dyDescent="0.25">
      <c r="A946">
        <v>11</v>
      </c>
      <c r="B946">
        <v>12</v>
      </c>
      <c r="D946">
        <v>942</v>
      </c>
      <c r="E946">
        <v>21</v>
      </c>
      <c r="F946" t="s">
        <v>37</v>
      </c>
      <c r="G946">
        <f ca="1">ROUND(INDEX(nodes!$B:$B,MATCH(A946,nodes!$A:$A,0))+RAND()*$B$1*2-$B$1,0)</f>
        <v>1236</v>
      </c>
      <c r="H946">
        <f ca="1">ROUND(INDEX(nodes!$C:$C,MATCH(A946,nodes!$A:$A,0))+RAND()*$B$1*2-$B$1,0)</f>
        <v>1008</v>
      </c>
      <c r="I946" s="1">
        <v>0.25</v>
      </c>
      <c r="J946" t="s">
        <v>10</v>
      </c>
      <c r="K946" t="s">
        <v>38</v>
      </c>
      <c r="L946">
        <f ca="1">ROUND(INDEX(nodes!$B:$B,MATCH(B946,nodes!$A:$A,0))+RAND()*$B$1*2-$B$1,0)</f>
        <v>819</v>
      </c>
      <c r="M946">
        <f ca="1">ROUND(INDEX(nodes!$C:$C,MATCH(B946,nodes!$A:$A,0))+RAND()*$B$1*2-$B$1,0)</f>
        <v>2052</v>
      </c>
      <c r="N946" s="1">
        <v>0.66666666666666696</v>
      </c>
      <c r="O946" t="s">
        <v>10</v>
      </c>
      <c r="P946" t="str">
        <f t="shared" si="148"/>
        <v>h</v>
      </c>
      <c r="Q946">
        <f t="shared" ca="1" si="149"/>
        <v>1236</v>
      </c>
      <c r="R946">
        <f t="shared" ca="1" si="150"/>
        <v>1008</v>
      </c>
      <c r="T946" t="s">
        <v>11</v>
      </c>
      <c r="U946" t="str">
        <f t="shared" si="142"/>
        <v>&lt;person id="942" age="21"&gt; &lt;plan selected="yes"&gt;</v>
      </c>
      <c r="V946" t="str">
        <f t="shared" ca="1" si="143"/>
        <v>&lt;act type="h" x="1236" y="1008" end_time="06:00:00" /&gt;</v>
      </c>
      <c r="W946" t="str">
        <f t="shared" si="144"/>
        <v>&lt;leg mode="car"&gt;&lt;/leg&gt;</v>
      </c>
      <c r="X946" t="str">
        <f t="shared" ca="1" si="145"/>
        <v>&lt;act type="w" x="819" y="2052" end_time="16:00:00" /&gt;</v>
      </c>
      <c r="Y946" t="str">
        <f t="shared" si="146"/>
        <v>&lt;leg mode="car"&gt;&lt;/leg&gt;</v>
      </c>
      <c r="Z946" t="str">
        <f t="shared" ca="1" si="147"/>
        <v>&lt;act type="h" x="1236" y="1008" /&gt; &lt;/plan&gt; &lt;/person&gt;</v>
      </c>
    </row>
    <row r="947" spans="1:26" x14ac:dyDescent="0.25">
      <c r="A947">
        <v>11</v>
      </c>
      <c r="B947">
        <v>12</v>
      </c>
      <c r="D947">
        <v>943</v>
      </c>
      <c r="E947">
        <v>21</v>
      </c>
      <c r="F947" t="s">
        <v>37</v>
      </c>
      <c r="G947">
        <f ca="1">ROUND(INDEX(nodes!$B:$B,MATCH(A947,nodes!$A:$A,0))+RAND()*$B$1*2-$B$1,0)</f>
        <v>1065</v>
      </c>
      <c r="H947">
        <f ca="1">ROUND(INDEX(nodes!$C:$C,MATCH(A947,nodes!$A:$A,0))+RAND()*$B$1*2-$B$1,0)</f>
        <v>1147</v>
      </c>
      <c r="I947" s="1">
        <v>0.25</v>
      </c>
      <c r="J947" t="s">
        <v>10</v>
      </c>
      <c r="K947" t="s">
        <v>38</v>
      </c>
      <c r="L947">
        <f ca="1">ROUND(INDEX(nodes!$B:$B,MATCH(B947,nodes!$A:$A,0))+RAND()*$B$1*2-$B$1,0)</f>
        <v>1108</v>
      </c>
      <c r="M947">
        <f ca="1">ROUND(INDEX(nodes!$C:$C,MATCH(B947,nodes!$A:$A,0))+RAND()*$B$1*2-$B$1,0)</f>
        <v>2071</v>
      </c>
      <c r="N947" s="1">
        <v>0.66666666666666696</v>
      </c>
      <c r="O947" t="s">
        <v>10</v>
      </c>
      <c r="P947" t="str">
        <f t="shared" si="148"/>
        <v>h</v>
      </c>
      <c r="Q947">
        <f t="shared" ca="1" si="149"/>
        <v>1065</v>
      </c>
      <c r="R947">
        <f t="shared" ca="1" si="150"/>
        <v>1147</v>
      </c>
      <c r="T947" t="s">
        <v>11</v>
      </c>
      <c r="U947" t="str">
        <f t="shared" si="142"/>
        <v>&lt;person id="943" age="21"&gt; &lt;plan selected="yes"&gt;</v>
      </c>
      <c r="V947" t="str">
        <f t="shared" ca="1" si="143"/>
        <v>&lt;act type="h" x="1065" y="1147" end_time="06:00:00" /&gt;</v>
      </c>
      <c r="W947" t="str">
        <f t="shared" si="144"/>
        <v>&lt;leg mode="car"&gt;&lt;/leg&gt;</v>
      </c>
      <c r="X947" t="str">
        <f t="shared" ca="1" si="145"/>
        <v>&lt;act type="w" x="1108" y="2071" end_time="16:00:00" /&gt;</v>
      </c>
      <c r="Y947" t="str">
        <f t="shared" si="146"/>
        <v>&lt;leg mode="car"&gt;&lt;/leg&gt;</v>
      </c>
      <c r="Z947" t="str">
        <f t="shared" ca="1" si="147"/>
        <v>&lt;act type="h" x="1065" y="1147" /&gt; &lt;/plan&gt; &lt;/person&gt;</v>
      </c>
    </row>
    <row r="948" spans="1:26" x14ac:dyDescent="0.25">
      <c r="A948">
        <v>11</v>
      </c>
      <c r="B948">
        <v>12</v>
      </c>
      <c r="D948">
        <v>944</v>
      </c>
      <c r="E948">
        <v>21</v>
      </c>
      <c r="F948" t="s">
        <v>37</v>
      </c>
      <c r="G948">
        <f ca="1">ROUND(INDEX(nodes!$B:$B,MATCH(A948,nodes!$A:$A,0))+RAND()*$B$1*2-$B$1,0)</f>
        <v>1161</v>
      </c>
      <c r="H948">
        <f ca="1">ROUND(INDEX(nodes!$C:$C,MATCH(A948,nodes!$A:$A,0))+RAND()*$B$1*2-$B$1,0)</f>
        <v>1072</v>
      </c>
      <c r="I948" s="1">
        <v>0.25</v>
      </c>
      <c r="J948" t="s">
        <v>10</v>
      </c>
      <c r="K948" t="s">
        <v>38</v>
      </c>
      <c r="L948">
        <f ca="1">ROUND(INDEX(nodes!$B:$B,MATCH(B948,nodes!$A:$A,0))+RAND()*$B$1*2-$B$1,0)</f>
        <v>714</v>
      </c>
      <c r="M948">
        <f ca="1">ROUND(INDEX(nodes!$C:$C,MATCH(B948,nodes!$A:$A,0))+RAND()*$B$1*2-$B$1,0)</f>
        <v>2068</v>
      </c>
      <c r="N948" s="1">
        <v>0.66666666666666696</v>
      </c>
      <c r="O948" t="s">
        <v>10</v>
      </c>
      <c r="P948" t="str">
        <f t="shared" si="148"/>
        <v>h</v>
      </c>
      <c r="Q948">
        <f t="shared" ca="1" si="149"/>
        <v>1161</v>
      </c>
      <c r="R948">
        <f t="shared" ca="1" si="150"/>
        <v>1072</v>
      </c>
      <c r="T948" t="s">
        <v>11</v>
      </c>
      <c r="U948" t="str">
        <f t="shared" si="142"/>
        <v>&lt;person id="944" age="21"&gt; &lt;plan selected="yes"&gt;</v>
      </c>
      <c r="V948" t="str">
        <f t="shared" ca="1" si="143"/>
        <v>&lt;act type="h" x="1161" y="1072" end_time="06:00:00" /&gt;</v>
      </c>
      <c r="W948" t="str">
        <f t="shared" si="144"/>
        <v>&lt;leg mode="car"&gt;&lt;/leg&gt;</v>
      </c>
      <c r="X948" t="str">
        <f t="shared" ca="1" si="145"/>
        <v>&lt;act type="w" x="714" y="2068" end_time="16:00:00" /&gt;</v>
      </c>
      <c r="Y948" t="str">
        <f t="shared" si="146"/>
        <v>&lt;leg mode="car"&gt;&lt;/leg&gt;</v>
      </c>
      <c r="Z948" t="str">
        <f t="shared" ca="1" si="147"/>
        <v>&lt;act type="h" x="1161" y="1072" /&gt; &lt;/plan&gt; &lt;/person&gt;</v>
      </c>
    </row>
    <row r="949" spans="1:26" x14ac:dyDescent="0.25">
      <c r="A949">
        <v>11</v>
      </c>
      <c r="B949">
        <v>12</v>
      </c>
      <c r="D949">
        <v>945</v>
      </c>
      <c r="E949">
        <v>21</v>
      </c>
      <c r="F949" t="s">
        <v>37</v>
      </c>
      <c r="G949">
        <f ca="1">ROUND(INDEX(nodes!$B:$B,MATCH(A949,nodes!$A:$A,0))+RAND()*$B$1*2-$B$1,0)</f>
        <v>984</v>
      </c>
      <c r="H949">
        <f ca="1">ROUND(INDEX(nodes!$C:$C,MATCH(A949,nodes!$A:$A,0))+RAND()*$B$1*2-$B$1,0)</f>
        <v>1158</v>
      </c>
      <c r="I949" s="1">
        <v>0.25</v>
      </c>
      <c r="J949" t="s">
        <v>10</v>
      </c>
      <c r="K949" t="s">
        <v>38</v>
      </c>
      <c r="L949">
        <f ca="1">ROUND(INDEX(nodes!$B:$B,MATCH(B949,nodes!$A:$A,0))+RAND()*$B$1*2-$B$1,0)</f>
        <v>1272</v>
      </c>
      <c r="M949">
        <f ca="1">ROUND(INDEX(nodes!$C:$C,MATCH(B949,nodes!$A:$A,0))+RAND()*$B$1*2-$B$1,0)</f>
        <v>1780</v>
      </c>
      <c r="N949" s="1">
        <v>0.66666666666666696</v>
      </c>
      <c r="O949" t="s">
        <v>10</v>
      </c>
      <c r="P949" t="str">
        <f t="shared" si="148"/>
        <v>h</v>
      </c>
      <c r="Q949">
        <f t="shared" ca="1" si="149"/>
        <v>984</v>
      </c>
      <c r="R949">
        <f t="shared" ca="1" si="150"/>
        <v>1158</v>
      </c>
      <c r="T949" t="s">
        <v>11</v>
      </c>
      <c r="U949" t="str">
        <f t="shared" si="142"/>
        <v>&lt;person id="945" age="21"&gt; &lt;plan selected="yes"&gt;</v>
      </c>
      <c r="V949" t="str">
        <f t="shared" ca="1" si="143"/>
        <v>&lt;act type="h" x="984" y="1158" end_time="06:00:00" /&gt;</v>
      </c>
      <c r="W949" t="str">
        <f t="shared" si="144"/>
        <v>&lt;leg mode="car"&gt;&lt;/leg&gt;</v>
      </c>
      <c r="X949" t="str">
        <f t="shared" ca="1" si="145"/>
        <v>&lt;act type="w" x="1272" y="1780" end_time="16:00:00" /&gt;</v>
      </c>
      <c r="Y949" t="str">
        <f t="shared" si="146"/>
        <v>&lt;leg mode="car"&gt;&lt;/leg&gt;</v>
      </c>
      <c r="Z949" t="str">
        <f t="shared" ca="1" si="147"/>
        <v>&lt;act type="h" x="984" y="1158" /&gt; &lt;/plan&gt; &lt;/person&gt;</v>
      </c>
    </row>
    <row r="950" spans="1:26" x14ac:dyDescent="0.25">
      <c r="A950">
        <v>11</v>
      </c>
      <c r="B950">
        <v>12</v>
      </c>
      <c r="D950">
        <v>946</v>
      </c>
      <c r="E950">
        <v>21</v>
      </c>
      <c r="F950" t="s">
        <v>37</v>
      </c>
      <c r="G950">
        <f ca="1">ROUND(INDEX(nodes!$B:$B,MATCH(A950,nodes!$A:$A,0))+RAND()*$B$1*2-$B$1,0)</f>
        <v>795</v>
      </c>
      <c r="H950">
        <f ca="1">ROUND(INDEX(nodes!$C:$C,MATCH(A950,nodes!$A:$A,0))+RAND()*$B$1*2-$B$1,0)</f>
        <v>904</v>
      </c>
      <c r="I950" s="1">
        <v>0.25</v>
      </c>
      <c r="J950" t="s">
        <v>10</v>
      </c>
      <c r="K950" t="s">
        <v>38</v>
      </c>
      <c r="L950">
        <f ca="1">ROUND(INDEX(nodes!$B:$B,MATCH(B950,nodes!$A:$A,0))+RAND()*$B$1*2-$B$1,0)</f>
        <v>1122</v>
      </c>
      <c r="M950">
        <f ca="1">ROUND(INDEX(nodes!$C:$C,MATCH(B950,nodes!$A:$A,0))+RAND()*$B$1*2-$B$1,0)</f>
        <v>2286</v>
      </c>
      <c r="N950" s="1">
        <v>0.66666666666666696</v>
      </c>
      <c r="O950" t="s">
        <v>10</v>
      </c>
      <c r="P950" t="str">
        <f t="shared" si="148"/>
        <v>h</v>
      </c>
      <c r="Q950">
        <f t="shared" ca="1" si="149"/>
        <v>795</v>
      </c>
      <c r="R950">
        <f t="shared" ca="1" si="150"/>
        <v>904</v>
      </c>
      <c r="T950" t="s">
        <v>11</v>
      </c>
      <c r="U950" t="str">
        <f t="shared" si="142"/>
        <v>&lt;person id="946" age="21"&gt; &lt;plan selected="yes"&gt;</v>
      </c>
      <c r="V950" t="str">
        <f t="shared" ca="1" si="143"/>
        <v>&lt;act type="h" x="795" y="904" end_time="06:00:00" /&gt;</v>
      </c>
      <c r="W950" t="str">
        <f t="shared" si="144"/>
        <v>&lt;leg mode="car"&gt;&lt;/leg&gt;</v>
      </c>
      <c r="X950" t="str">
        <f t="shared" ca="1" si="145"/>
        <v>&lt;act type="w" x="1122" y="2286" end_time="16:00:00" /&gt;</v>
      </c>
      <c r="Y950" t="str">
        <f t="shared" si="146"/>
        <v>&lt;leg mode="car"&gt;&lt;/leg&gt;</v>
      </c>
      <c r="Z950" t="str">
        <f t="shared" ca="1" si="147"/>
        <v>&lt;act type="h" x="795" y="904" /&gt; &lt;/plan&gt; &lt;/person&gt;</v>
      </c>
    </row>
    <row r="951" spans="1:26" x14ac:dyDescent="0.25">
      <c r="A951">
        <v>11</v>
      </c>
      <c r="B951">
        <v>12</v>
      </c>
      <c r="D951">
        <v>947</v>
      </c>
      <c r="E951">
        <v>21</v>
      </c>
      <c r="F951" t="s">
        <v>37</v>
      </c>
      <c r="G951">
        <f ca="1">ROUND(INDEX(nodes!$B:$B,MATCH(A951,nodes!$A:$A,0))+RAND()*$B$1*2-$B$1,0)</f>
        <v>1212</v>
      </c>
      <c r="H951">
        <f ca="1">ROUND(INDEX(nodes!$C:$C,MATCH(A951,nodes!$A:$A,0))+RAND()*$B$1*2-$B$1,0)</f>
        <v>942</v>
      </c>
      <c r="I951" s="1">
        <v>0.25</v>
      </c>
      <c r="J951" t="s">
        <v>10</v>
      </c>
      <c r="K951" t="s">
        <v>38</v>
      </c>
      <c r="L951">
        <f ca="1">ROUND(INDEX(nodes!$B:$B,MATCH(B951,nodes!$A:$A,0))+RAND()*$B$1*2-$B$1,0)</f>
        <v>1159</v>
      </c>
      <c r="M951">
        <f ca="1">ROUND(INDEX(nodes!$C:$C,MATCH(B951,nodes!$A:$A,0))+RAND()*$B$1*2-$B$1,0)</f>
        <v>1746</v>
      </c>
      <c r="N951" s="1">
        <v>0.66666666666666696</v>
      </c>
      <c r="O951" t="s">
        <v>10</v>
      </c>
      <c r="P951" t="str">
        <f t="shared" si="148"/>
        <v>h</v>
      </c>
      <c r="Q951">
        <f t="shared" ca="1" si="149"/>
        <v>1212</v>
      </c>
      <c r="R951">
        <f t="shared" ca="1" si="150"/>
        <v>942</v>
      </c>
      <c r="T951" t="s">
        <v>11</v>
      </c>
      <c r="U951" t="str">
        <f t="shared" si="142"/>
        <v>&lt;person id="947" age="21"&gt; &lt;plan selected="yes"&gt;</v>
      </c>
      <c r="V951" t="str">
        <f t="shared" ca="1" si="143"/>
        <v>&lt;act type="h" x="1212" y="942" end_time="06:00:00" /&gt;</v>
      </c>
      <c r="W951" t="str">
        <f t="shared" si="144"/>
        <v>&lt;leg mode="car"&gt;&lt;/leg&gt;</v>
      </c>
      <c r="X951" t="str">
        <f t="shared" ca="1" si="145"/>
        <v>&lt;act type="w" x="1159" y="1746" end_time="16:00:00" /&gt;</v>
      </c>
      <c r="Y951" t="str">
        <f t="shared" si="146"/>
        <v>&lt;leg mode="car"&gt;&lt;/leg&gt;</v>
      </c>
      <c r="Z951" t="str">
        <f t="shared" ca="1" si="147"/>
        <v>&lt;act type="h" x="1212" y="942" /&gt; &lt;/plan&gt; &lt;/person&gt;</v>
      </c>
    </row>
    <row r="952" spans="1:26" x14ac:dyDescent="0.25">
      <c r="A952">
        <v>11</v>
      </c>
      <c r="B952">
        <v>12</v>
      </c>
      <c r="D952">
        <v>948</v>
      </c>
      <c r="E952">
        <v>21</v>
      </c>
      <c r="F952" t="s">
        <v>37</v>
      </c>
      <c r="G952">
        <f ca="1">ROUND(INDEX(nodes!$B:$B,MATCH(A952,nodes!$A:$A,0))+RAND()*$B$1*2-$B$1,0)</f>
        <v>1117</v>
      </c>
      <c r="H952">
        <f ca="1">ROUND(INDEX(nodes!$C:$C,MATCH(A952,nodes!$A:$A,0))+RAND()*$B$1*2-$B$1,0)</f>
        <v>957</v>
      </c>
      <c r="I952" s="1">
        <v>0.25</v>
      </c>
      <c r="J952" t="s">
        <v>10</v>
      </c>
      <c r="K952" t="s">
        <v>38</v>
      </c>
      <c r="L952">
        <f ca="1">ROUND(INDEX(nodes!$B:$B,MATCH(B952,nodes!$A:$A,0))+RAND()*$B$1*2-$B$1,0)</f>
        <v>803</v>
      </c>
      <c r="M952">
        <f ca="1">ROUND(INDEX(nodes!$C:$C,MATCH(B952,nodes!$A:$A,0))+RAND()*$B$1*2-$B$1,0)</f>
        <v>1983</v>
      </c>
      <c r="N952" s="1">
        <v>0.66666666666666696</v>
      </c>
      <c r="O952" t="s">
        <v>10</v>
      </c>
      <c r="P952" t="str">
        <f t="shared" si="148"/>
        <v>h</v>
      </c>
      <c r="Q952">
        <f t="shared" ca="1" si="149"/>
        <v>1117</v>
      </c>
      <c r="R952">
        <f t="shared" ca="1" si="150"/>
        <v>957</v>
      </c>
      <c r="T952" t="s">
        <v>11</v>
      </c>
      <c r="U952" t="str">
        <f t="shared" si="142"/>
        <v>&lt;person id="948" age="21"&gt; &lt;plan selected="yes"&gt;</v>
      </c>
      <c r="V952" t="str">
        <f t="shared" ca="1" si="143"/>
        <v>&lt;act type="h" x="1117" y="957" end_time="06:00:00" /&gt;</v>
      </c>
      <c r="W952" t="str">
        <f t="shared" si="144"/>
        <v>&lt;leg mode="car"&gt;&lt;/leg&gt;</v>
      </c>
      <c r="X952" t="str">
        <f t="shared" ca="1" si="145"/>
        <v>&lt;act type="w" x="803" y="1983" end_time="16:00:00" /&gt;</v>
      </c>
      <c r="Y952" t="str">
        <f t="shared" si="146"/>
        <v>&lt;leg mode="car"&gt;&lt;/leg&gt;</v>
      </c>
      <c r="Z952" t="str">
        <f t="shared" ca="1" si="147"/>
        <v>&lt;act type="h" x="1117" y="957" /&gt; &lt;/plan&gt; &lt;/person&gt;</v>
      </c>
    </row>
    <row r="953" spans="1:26" x14ac:dyDescent="0.25">
      <c r="A953">
        <v>11</v>
      </c>
      <c r="B953">
        <v>12</v>
      </c>
      <c r="D953">
        <v>949</v>
      </c>
      <c r="E953">
        <v>21</v>
      </c>
      <c r="F953" t="s">
        <v>37</v>
      </c>
      <c r="G953">
        <f ca="1">ROUND(INDEX(nodes!$B:$B,MATCH(A953,nodes!$A:$A,0))+RAND()*$B$1*2-$B$1,0)</f>
        <v>1256</v>
      </c>
      <c r="H953">
        <f ca="1">ROUND(INDEX(nodes!$C:$C,MATCH(A953,nodes!$A:$A,0))+RAND()*$B$1*2-$B$1,0)</f>
        <v>729</v>
      </c>
      <c r="I953" s="1">
        <v>0.25</v>
      </c>
      <c r="J953" t="s">
        <v>10</v>
      </c>
      <c r="K953" t="s">
        <v>38</v>
      </c>
      <c r="L953">
        <f ca="1">ROUND(INDEX(nodes!$B:$B,MATCH(B953,nodes!$A:$A,0))+RAND()*$B$1*2-$B$1,0)</f>
        <v>1201</v>
      </c>
      <c r="M953">
        <f ca="1">ROUND(INDEX(nodes!$C:$C,MATCH(B953,nodes!$A:$A,0))+RAND()*$B$1*2-$B$1,0)</f>
        <v>2085</v>
      </c>
      <c r="N953" s="1">
        <v>0.66666666666666696</v>
      </c>
      <c r="O953" t="s">
        <v>10</v>
      </c>
      <c r="P953" t="str">
        <f t="shared" si="148"/>
        <v>h</v>
      </c>
      <c r="Q953">
        <f t="shared" ca="1" si="149"/>
        <v>1256</v>
      </c>
      <c r="R953">
        <f t="shared" ca="1" si="150"/>
        <v>729</v>
      </c>
      <c r="T953" t="s">
        <v>11</v>
      </c>
      <c r="U953" t="str">
        <f t="shared" si="142"/>
        <v>&lt;person id="949" age="21"&gt; &lt;plan selected="yes"&gt;</v>
      </c>
      <c r="V953" t="str">
        <f t="shared" ca="1" si="143"/>
        <v>&lt;act type="h" x="1256" y="729" end_time="06:00:00" /&gt;</v>
      </c>
      <c r="W953" t="str">
        <f t="shared" si="144"/>
        <v>&lt;leg mode="car"&gt;&lt;/leg&gt;</v>
      </c>
      <c r="X953" t="str">
        <f t="shared" ca="1" si="145"/>
        <v>&lt;act type="w" x="1201" y="2085" end_time="16:00:00" /&gt;</v>
      </c>
      <c r="Y953" t="str">
        <f t="shared" si="146"/>
        <v>&lt;leg mode="car"&gt;&lt;/leg&gt;</v>
      </c>
      <c r="Z953" t="str">
        <f t="shared" ca="1" si="147"/>
        <v>&lt;act type="h" x="1256" y="729" /&gt; &lt;/plan&gt; &lt;/person&gt;</v>
      </c>
    </row>
    <row r="954" spans="1:26" x14ac:dyDescent="0.25">
      <c r="A954">
        <v>11</v>
      </c>
      <c r="B954">
        <v>12</v>
      </c>
      <c r="D954">
        <v>950</v>
      </c>
      <c r="E954">
        <v>21</v>
      </c>
      <c r="F954" t="s">
        <v>37</v>
      </c>
      <c r="G954">
        <f ca="1">ROUND(INDEX(nodes!$B:$B,MATCH(A954,nodes!$A:$A,0))+RAND()*$B$1*2-$B$1,0)</f>
        <v>1277</v>
      </c>
      <c r="H954">
        <f ca="1">ROUND(INDEX(nodes!$C:$C,MATCH(A954,nodes!$A:$A,0))+RAND()*$B$1*2-$B$1,0)</f>
        <v>830</v>
      </c>
      <c r="I954" s="1">
        <v>0.25</v>
      </c>
      <c r="J954" t="s">
        <v>10</v>
      </c>
      <c r="K954" t="s">
        <v>38</v>
      </c>
      <c r="L954">
        <f ca="1">ROUND(INDEX(nodes!$B:$B,MATCH(B954,nodes!$A:$A,0))+RAND()*$B$1*2-$B$1,0)</f>
        <v>844</v>
      </c>
      <c r="M954">
        <f ca="1">ROUND(INDEX(nodes!$C:$C,MATCH(B954,nodes!$A:$A,0))+RAND()*$B$1*2-$B$1,0)</f>
        <v>2152</v>
      </c>
      <c r="N954" s="1">
        <v>0.66666666666666696</v>
      </c>
      <c r="O954" t="s">
        <v>10</v>
      </c>
      <c r="P954" t="str">
        <f t="shared" si="148"/>
        <v>h</v>
      </c>
      <c r="Q954">
        <f t="shared" ca="1" si="149"/>
        <v>1277</v>
      </c>
      <c r="R954">
        <f t="shared" ca="1" si="150"/>
        <v>830</v>
      </c>
      <c r="T954" t="s">
        <v>11</v>
      </c>
      <c r="U954" t="str">
        <f t="shared" si="142"/>
        <v>&lt;person id="950" age="21"&gt; &lt;plan selected="yes"&gt;</v>
      </c>
      <c r="V954" t="str">
        <f t="shared" ca="1" si="143"/>
        <v>&lt;act type="h" x="1277" y="830" end_time="06:00:00" /&gt;</v>
      </c>
      <c r="W954" t="str">
        <f t="shared" si="144"/>
        <v>&lt;leg mode="car"&gt;&lt;/leg&gt;</v>
      </c>
      <c r="X954" t="str">
        <f t="shared" ca="1" si="145"/>
        <v>&lt;act type="w" x="844" y="2152" end_time="16:00:00" /&gt;</v>
      </c>
      <c r="Y954" t="str">
        <f t="shared" si="146"/>
        <v>&lt;leg mode="car"&gt;&lt;/leg&gt;</v>
      </c>
      <c r="Z954" t="str">
        <f t="shared" ca="1" si="147"/>
        <v>&lt;act type="h" x="1277" y="830" /&gt; &lt;/plan&gt; &lt;/person&gt;</v>
      </c>
    </row>
    <row r="955" spans="1:26" x14ac:dyDescent="0.25">
      <c r="A955">
        <v>11</v>
      </c>
      <c r="B955">
        <v>12</v>
      </c>
      <c r="D955">
        <v>951</v>
      </c>
      <c r="E955">
        <v>21</v>
      </c>
      <c r="F955" t="s">
        <v>37</v>
      </c>
      <c r="G955">
        <f ca="1">ROUND(INDEX(nodes!$B:$B,MATCH(A955,nodes!$A:$A,0))+RAND()*$B$1*2-$B$1,0)</f>
        <v>1096</v>
      </c>
      <c r="H955">
        <f ca="1">ROUND(INDEX(nodes!$C:$C,MATCH(A955,nodes!$A:$A,0))+RAND()*$B$1*2-$B$1,0)</f>
        <v>1167</v>
      </c>
      <c r="I955" s="1">
        <v>0.25</v>
      </c>
      <c r="J955" t="s">
        <v>10</v>
      </c>
      <c r="K955" t="s">
        <v>38</v>
      </c>
      <c r="L955">
        <f ca="1">ROUND(INDEX(nodes!$B:$B,MATCH(B955,nodes!$A:$A,0))+RAND()*$B$1*2-$B$1,0)</f>
        <v>1106</v>
      </c>
      <c r="M955">
        <f ca="1">ROUND(INDEX(nodes!$C:$C,MATCH(B955,nodes!$A:$A,0))+RAND()*$B$1*2-$B$1,0)</f>
        <v>2052</v>
      </c>
      <c r="N955" s="1">
        <v>0.66666666666666696</v>
      </c>
      <c r="O955" t="s">
        <v>10</v>
      </c>
      <c r="P955" t="str">
        <f t="shared" si="148"/>
        <v>h</v>
      </c>
      <c r="Q955">
        <f t="shared" ca="1" si="149"/>
        <v>1096</v>
      </c>
      <c r="R955">
        <f t="shared" ca="1" si="150"/>
        <v>1167</v>
      </c>
      <c r="T955" t="s">
        <v>11</v>
      </c>
      <c r="U955" t="str">
        <f t="shared" si="142"/>
        <v>&lt;person id="951" age="21"&gt; &lt;plan selected="yes"&gt;</v>
      </c>
      <c r="V955" t="str">
        <f t="shared" ca="1" si="143"/>
        <v>&lt;act type="h" x="1096" y="1167" end_time="06:00:00" /&gt;</v>
      </c>
      <c r="W955" t="str">
        <f t="shared" si="144"/>
        <v>&lt;leg mode="car"&gt;&lt;/leg&gt;</v>
      </c>
      <c r="X955" t="str">
        <f t="shared" ca="1" si="145"/>
        <v>&lt;act type="w" x="1106" y="2052" end_time="16:00:00" /&gt;</v>
      </c>
      <c r="Y955" t="str">
        <f t="shared" si="146"/>
        <v>&lt;leg mode="car"&gt;&lt;/leg&gt;</v>
      </c>
      <c r="Z955" t="str">
        <f t="shared" ca="1" si="147"/>
        <v>&lt;act type="h" x="1096" y="1167" /&gt; &lt;/plan&gt; &lt;/person&gt;</v>
      </c>
    </row>
    <row r="956" spans="1:26" x14ac:dyDescent="0.25">
      <c r="A956">
        <v>11</v>
      </c>
      <c r="B956">
        <v>12</v>
      </c>
      <c r="D956">
        <v>952</v>
      </c>
      <c r="E956">
        <v>21</v>
      </c>
      <c r="F956" t="s">
        <v>37</v>
      </c>
      <c r="G956">
        <f ca="1">ROUND(INDEX(nodes!$B:$B,MATCH(A956,nodes!$A:$A,0))+RAND()*$B$1*2-$B$1,0)</f>
        <v>1027</v>
      </c>
      <c r="H956">
        <f ca="1">ROUND(INDEX(nodes!$C:$C,MATCH(A956,nodes!$A:$A,0))+RAND()*$B$1*2-$B$1,0)</f>
        <v>1132</v>
      </c>
      <c r="I956" s="1">
        <v>0.25</v>
      </c>
      <c r="J956" t="s">
        <v>10</v>
      </c>
      <c r="K956" t="s">
        <v>38</v>
      </c>
      <c r="L956">
        <f ca="1">ROUND(INDEX(nodes!$B:$B,MATCH(B956,nodes!$A:$A,0))+RAND()*$B$1*2-$B$1,0)</f>
        <v>915</v>
      </c>
      <c r="M956">
        <f ca="1">ROUND(INDEX(nodes!$C:$C,MATCH(B956,nodes!$A:$A,0))+RAND()*$B$1*2-$B$1,0)</f>
        <v>2171</v>
      </c>
      <c r="N956" s="1">
        <v>0.66666666666666696</v>
      </c>
      <c r="O956" t="s">
        <v>10</v>
      </c>
      <c r="P956" t="str">
        <f t="shared" si="148"/>
        <v>h</v>
      </c>
      <c r="Q956">
        <f t="shared" ca="1" si="149"/>
        <v>1027</v>
      </c>
      <c r="R956">
        <f t="shared" ca="1" si="150"/>
        <v>1132</v>
      </c>
      <c r="T956" t="s">
        <v>11</v>
      </c>
      <c r="U956" t="str">
        <f t="shared" si="142"/>
        <v>&lt;person id="952" age="21"&gt; &lt;plan selected="yes"&gt;</v>
      </c>
      <c r="V956" t="str">
        <f t="shared" ca="1" si="143"/>
        <v>&lt;act type="h" x="1027" y="1132" end_time="06:00:00" /&gt;</v>
      </c>
      <c r="W956" t="str">
        <f t="shared" si="144"/>
        <v>&lt;leg mode="car"&gt;&lt;/leg&gt;</v>
      </c>
      <c r="X956" t="str">
        <f t="shared" ca="1" si="145"/>
        <v>&lt;act type="w" x="915" y="2171" end_time="16:00:00" /&gt;</v>
      </c>
      <c r="Y956" t="str">
        <f t="shared" si="146"/>
        <v>&lt;leg mode="car"&gt;&lt;/leg&gt;</v>
      </c>
      <c r="Z956" t="str">
        <f t="shared" ca="1" si="147"/>
        <v>&lt;act type="h" x="1027" y="1132" /&gt; &lt;/plan&gt; &lt;/person&gt;</v>
      </c>
    </row>
    <row r="957" spans="1:26" x14ac:dyDescent="0.25">
      <c r="A957">
        <v>11</v>
      </c>
      <c r="B957">
        <v>12</v>
      </c>
      <c r="D957">
        <v>953</v>
      </c>
      <c r="E957">
        <v>21</v>
      </c>
      <c r="F957" t="s">
        <v>37</v>
      </c>
      <c r="G957">
        <f ca="1">ROUND(INDEX(nodes!$B:$B,MATCH(A957,nodes!$A:$A,0))+RAND()*$B$1*2-$B$1,0)</f>
        <v>1077</v>
      </c>
      <c r="H957">
        <f ca="1">ROUND(INDEX(nodes!$C:$C,MATCH(A957,nodes!$A:$A,0))+RAND()*$B$1*2-$B$1,0)</f>
        <v>1119</v>
      </c>
      <c r="I957" s="1">
        <v>0.25</v>
      </c>
      <c r="J957" t="s">
        <v>10</v>
      </c>
      <c r="K957" t="s">
        <v>38</v>
      </c>
      <c r="L957">
        <f ca="1">ROUND(INDEX(nodes!$B:$B,MATCH(B957,nodes!$A:$A,0))+RAND()*$B$1*2-$B$1,0)</f>
        <v>1060</v>
      </c>
      <c r="M957">
        <f ca="1">ROUND(INDEX(nodes!$C:$C,MATCH(B957,nodes!$A:$A,0))+RAND()*$B$1*2-$B$1,0)</f>
        <v>1730</v>
      </c>
      <c r="N957" s="1">
        <v>0.66666666666666696</v>
      </c>
      <c r="O957" t="s">
        <v>10</v>
      </c>
      <c r="P957" t="str">
        <f t="shared" si="148"/>
        <v>h</v>
      </c>
      <c r="Q957">
        <f t="shared" ca="1" si="149"/>
        <v>1077</v>
      </c>
      <c r="R957">
        <f t="shared" ca="1" si="150"/>
        <v>1119</v>
      </c>
      <c r="T957" t="s">
        <v>11</v>
      </c>
      <c r="U957" t="str">
        <f t="shared" si="142"/>
        <v>&lt;person id="953" age="21"&gt; &lt;plan selected="yes"&gt;</v>
      </c>
      <c r="V957" t="str">
        <f t="shared" ca="1" si="143"/>
        <v>&lt;act type="h" x="1077" y="1119" end_time="06:00:00" /&gt;</v>
      </c>
      <c r="W957" t="str">
        <f t="shared" si="144"/>
        <v>&lt;leg mode="car"&gt;&lt;/leg&gt;</v>
      </c>
      <c r="X957" t="str">
        <f t="shared" ca="1" si="145"/>
        <v>&lt;act type="w" x="1060" y="1730" end_time="16:00:00" /&gt;</v>
      </c>
      <c r="Y957" t="str">
        <f t="shared" si="146"/>
        <v>&lt;leg mode="car"&gt;&lt;/leg&gt;</v>
      </c>
      <c r="Z957" t="str">
        <f t="shared" ca="1" si="147"/>
        <v>&lt;act type="h" x="1077" y="1119" /&gt; &lt;/plan&gt; &lt;/person&gt;</v>
      </c>
    </row>
    <row r="958" spans="1:26" x14ac:dyDescent="0.25">
      <c r="A958">
        <v>11</v>
      </c>
      <c r="B958">
        <v>12</v>
      </c>
      <c r="D958">
        <v>954</v>
      </c>
      <c r="E958">
        <v>21</v>
      </c>
      <c r="F958" t="s">
        <v>37</v>
      </c>
      <c r="G958">
        <f ca="1">ROUND(INDEX(nodes!$B:$B,MATCH(A958,nodes!$A:$A,0))+RAND()*$B$1*2-$B$1,0)</f>
        <v>875</v>
      </c>
      <c r="H958">
        <f ca="1">ROUND(INDEX(nodes!$C:$C,MATCH(A958,nodes!$A:$A,0))+RAND()*$B$1*2-$B$1,0)</f>
        <v>810</v>
      </c>
      <c r="I958" s="1">
        <v>0.25</v>
      </c>
      <c r="J958" t="s">
        <v>10</v>
      </c>
      <c r="K958" t="s">
        <v>38</v>
      </c>
      <c r="L958">
        <f ca="1">ROUND(INDEX(nodes!$B:$B,MATCH(B958,nodes!$A:$A,0))+RAND()*$B$1*2-$B$1,0)</f>
        <v>827</v>
      </c>
      <c r="M958">
        <f ca="1">ROUND(INDEX(nodes!$C:$C,MATCH(B958,nodes!$A:$A,0))+RAND()*$B$1*2-$B$1,0)</f>
        <v>1953</v>
      </c>
      <c r="N958" s="1">
        <v>0.66666666666666696</v>
      </c>
      <c r="O958" t="s">
        <v>10</v>
      </c>
      <c r="P958" t="str">
        <f t="shared" si="148"/>
        <v>h</v>
      </c>
      <c r="Q958">
        <f t="shared" ca="1" si="149"/>
        <v>875</v>
      </c>
      <c r="R958">
        <f t="shared" ca="1" si="150"/>
        <v>810</v>
      </c>
      <c r="T958" t="s">
        <v>11</v>
      </c>
      <c r="U958" t="str">
        <f t="shared" si="142"/>
        <v>&lt;person id="954" age="21"&gt; &lt;plan selected="yes"&gt;</v>
      </c>
      <c r="V958" t="str">
        <f t="shared" ca="1" si="143"/>
        <v>&lt;act type="h" x="875" y="810" end_time="06:00:00" /&gt;</v>
      </c>
      <c r="W958" t="str">
        <f t="shared" si="144"/>
        <v>&lt;leg mode="car"&gt;&lt;/leg&gt;</v>
      </c>
      <c r="X958" t="str">
        <f t="shared" ca="1" si="145"/>
        <v>&lt;act type="w" x="827" y="1953" end_time="16:00:00" /&gt;</v>
      </c>
      <c r="Y958" t="str">
        <f t="shared" si="146"/>
        <v>&lt;leg mode="car"&gt;&lt;/leg&gt;</v>
      </c>
      <c r="Z958" t="str">
        <f t="shared" ca="1" si="147"/>
        <v>&lt;act type="h" x="875" y="810" /&gt; &lt;/plan&gt; &lt;/person&gt;</v>
      </c>
    </row>
    <row r="959" spans="1:26" x14ac:dyDescent="0.25">
      <c r="A959">
        <v>11</v>
      </c>
      <c r="B959">
        <v>12</v>
      </c>
      <c r="D959">
        <v>955</v>
      </c>
      <c r="E959">
        <v>21</v>
      </c>
      <c r="F959" t="s">
        <v>37</v>
      </c>
      <c r="G959">
        <f ca="1">ROUND(INDEX(nodes!$B:$B,MATCH(A959,nodes!$A:$A,0))+RAND()*$B$1*2-$B$1,0)</f>
        <v>1026</v>
      </c>
      <c r="H959">
        <f ca="1">ROUND(INDEX(nodes!$C:$C,MATCH(A959,nodes!$A:$A,0))+RAND()*$B$1*2-$B$1,0)</f>
        <v>1149</v>
      </c>
      <c r="I959" s="1">
        <v>0.25</v>
      </c>
      <c r="J959" t="s">
        <v>10</v>
      </c>
      <c r="K959" t="s">
        <v>38</v>
      </c>
      <c r="L959">
        <f ca="1">ROUND(INDEX(nodes!$B:$B,MATCH(B959,nodes!$A:$A,0))+RAND()*$B$1*2-$B$1,0)</f>
        <v>1243</v>
      </c>
      <c r="M959">
        <f ca="1">ROUND(INDEX(nodes!$C:$C,MATCH(B959,nodes!$A:$A,0))+RAND()*$B$1*2-$B$1,0)</f>
        <v>2005</v>
      </c>
      <c r="N959" s="1">
        <v>0.66666666666666696</v>
      </c>
      <c r="O959" t="s">
        <v>10</v>
      </c>
      <c r="P959" t="str">
        <f t="shared" si="148"/>
        <v>h</v>
      </c>
      <c r="Q959">
        <f t="shared" ca="1" si="149"/>
        <v>1026</v>
      </c>
      <c r="R959">
        <f t="shared" ca="1" si="150"/>
        <v>1149</v>
      </c>
      <c r="T959" t="s">
        <v>11</v>
      </c>
      <c r="U959" t="str">
        <f t="shared" si="142"/>
        <v>&lt;person id="955" age="21"&gt; &lt;plan selected="yes"&gt;</v>
      </c>
      <c r="V959" t="str">
        <f t="shared" ca="1" si="143"/>
        <v>&lt;act type="h" x="1026" y="1149" end_time="06:00:00" /&gt;</v>
      </c>
      <c r="W959" t="str">
        <f t="shared" si="144"/>
        <v>&lt;leg mode="car"&gt;&lt;/leg&gt;</v>
      </c>
      <c r="X959" t="str">
        <f t="shared" ca="1" si="145"/>
        <v>&lt;act type="w" x="1243" y="2005" end_time="16:00:00" /&gt;</v>
      </c>
      <c r="Y959" t="str">
        <f t="shared" si="146"/>
        <v>&lt;leg mode="car"&gt;&lt;/leg&gt;</v>
      </c>
      <c r="Z959" t="str">
        <f t="shared" ca="1" si="147"/>
        <v>&lt;act type="h" x="1026" y="1149" /&gt; &lt;/plan&gt; &lt;/person&gt;</v>
      </c>
    </row>
    <row r="960" spans="1:26" x14ac:dyDescent="0.25">
      <c r="A960">
        <v>11</v>
      </c>
      <c r="B960">
        <v>12</v>
      </c>
      <c r="D960">
        <v>956</v>
      </c>
      <c r="E960">
        <v>21</v>
      </c>
      <c r="F960" t="s">
        <v>37</v>
      </c>
      <c r="G960">
        <f ca="1">ROUND(INDEX(nodes!$B:$B,MATCH(A960,nodes!$A:$A,0))+RAND()*$B$1*2-$B$1,0)</f>
        <v>1096</v>
      </c>
      <c r="H960">
        <f ca="1">ROUND(INDEX(nodes!$C:$C,MATCH(A960,nodes!$A:$A,0))+RAND()*$B$1*2-$B$1,0)</f>
        <v>855</v>
      </c>
      <c r="I960" s="1">
        <v>0.25</v>
      </c>
      <c r="J960" t="s">
        <v>10</v>
      </c>
      <c r="K960" t="s">
        <v>38</v>
      </c>
      <c r="L960">
        <f ca="1">ROUND(INDEX(nodes!$B:$B,MATCH(B960,nodes!$A:$A,0))+RAND()*$B$1*2-$B$1,0)</f>
        <v>726</v>
      </c>
      <c r="M960">
        <f ca="1">ROUND(INDEX(nodes!$C:$C,MATCH(B960,nodes!$A:$A,0))+RAND()*$B$1*2-$B$1,0)</f>
        <v>1800</v>
      </c>
      <c r="N960" s="1">
        <v>0.66666666666666696</v>
      </c>
      <c r="O960" t="s">
        <v>10</v>
      </c>
      <c r="P960" t="str">
        <f t="shared" si="148"/>
        <v>h</v>
      </c>
      <c r="Q960">
        <f t="shared" ca="1" si="149"/>
        <v>1096</v>
      </c>
      <c r="R960">
        <f t="shared" ca="1" si="150"/>
        <v>855</v>
      </c>
      <c r="T960" t="s">
        <v>11</v>
      </c>
      <c r="U960" t="str">
        <f t="shared" si="142"/>
        <v>&lt;person id="956" age="21"&gt; &lt;plan selected="yes"&gt;</v>
      </c>
      <c r="V960" t="str">
        <f t="shared" ca="1" si="143"/>
        <v>&lt;act type="h" x="1096" y="855" end_time="06:00:00" /&gt;</v>
      </c>
      <c r="W960" t="str">
        <f t="shared" si="144"/>
        <v>&lt;leg mode="car"&gt;&lt;/leg&gt;</v>
      </c>
      <c r="X960" t="str">
        <f t="shared" ca="1" si="145"/>
        <v>&lt;act type="w" x="726" y="1800" end_time="16:00:00" /&gt;</v>
      </c>
      <c r="Y960" t="str">
        <f t="shared" si="146"/>
        <v>&lt;leg mode="car"&gt;&lt;/leg&gt;</v>
      </c>
      <c r="Z960" t="str">
        <f t="shared" ca="1" si="147"/>
        <v>&lt;act type="h" x="1096" y="855" /&gt; &lt;/plan&gt; &lt;/person&gt;</v>
      </c>
    </row>
    <row r="961" spans="1:26" x14ac:dyDescent="0.25">
      <c r="A961">
        <v>11</v>
      </c>
      <c r="B961">
        <v>12</v>
      </c>
      <c r="D961">
        <v>957</v>
      </c>
      <c r="E961">
        <v>21</v>
      </c>
      <c r="F961" t="s">
        <v>37</v>
      </c>
      <c r="G961">
        <f ca="1">ROUND(INDEX(nodes!$B:$B,MATCH(A961,nodes!$A:$A,0))+RAND()*$B$1*2-$B$1,0)</f>
        <v>965</v>
      </c>
      <c r="H961">
        <f ca="1">ROUND(INDEX(nodes!$C:$C,MATCH(A961,nodes!$A:$A,0))+RAND()*$B$1*2-$B$1,0)</f>
        <v>880</v>
      </c>
      <c r="I961" s="1">
        <v>0.25</v>
      </c>
      <c r="J961" t="s">
        <v>10</v>
      </c>
      <c r="K961" t="s">
        <v>38</v>
      </c>
      <c r="L961">
        <f ca="1">ROUND(INDEX(nodes!$B:$B,MATCH(B961,nodes!$A:$A,0))+RAND()*$B$1*2-$B$1,0)</f>
        <v>1200</v>
      </c>
      <c r="M961">
        <f ca="1">ROUND(INDEX(nodes!$C:$C,MATCH(B961,nodes!$A:$A,0))+RAND()*$B$1*2-$B$1,0)</f>
        <v>2258</v>
      </c>
      <c r="N961" s="1">
        <v>0.66666666666666696</v>
      </c>
      <c r="O961" t="s">
        <v>10</v>
      </c>
      <c r="P961" t="str">
        <f t="shared" si="148"/>
        <v>h</v>
      </c>
      <c r="Q961">
        <f t="shared" ca="1" si="149"/>
        <v>965</v>
      </c>
      <c r="R961">
        <f t="shared" ca="1" si="150"/>
        <v>880</v>
      </c>
      <c r="T961" t="s">
        <v>11</v>
      </c>
      <c r="U961" t="str">
        <f t="shared" si="142"/>
        <v>&lt;person id="957" age="21"&gt; &lt;plan selected="yes"&gt;</v>
      </c>
      <c r="V961" t="str">
        <f t="shared" ca="1" si="143"/>
        <v>&lt;act type="h" x="965" y="880" end_time="06:00:00" /&gt;</v>
      </c>
      <c r="W961" t="str">
        <f t="shared" si="144"/>
        <v>&lt;leg mode="car"&gt;&lt;/leg&gt;</v>
      </c>
      <c r="X961" t="str">
        <f t="shared" ca="1" si="145"/>
        <v>&lt;act type="w" x="1200" y="2258" end_time="16:00:00" /&gt;</v>
      </c>
      <c r="Y961" t="str">
        <f t="shared" si="146"/>
        <v>&lt;leg mode="car"&gt;&lt;/leg&gt;</v>
      </c>
      <c r="Z961" t="str">
        <f t="shared" ca="1" si="147"/>
        <v>&lt;act type="h" x="965" y="880" /&gt; &lt;/plan&gt; &lt;/person&gt;</v>
      </c>
    </row>
    <row r="962" spans="1:26" x14ac:dyDescent="0.25">
      <c r="A962">
        <v>11</v>
      </c>
      <c r="B962">
        <v>12</v>
      </c>
      <c r="D962">
        <v>958</v>
      </c>
      <c r="E962">
        <v>21</v>
      </c>
      <c r="F962" t="s">
        <v>37</v>
      </c>
      <c r="G962">
        <f ca="1">ROUND(INDEX(nodes!$B:$B,MATCH(A962,nodes!$A:$A,0))+RAND()*$B$1*2-$B$1,0)</f>
        <v>750</v>
      </c>
      <c r="H962">
        <f ca="1">ROUND(INDEX(nodes!$C:$C,MATCH(A962,nodes!$A:$A,0))+RAND()*$B$1*2-$B$1,0)</f>
        <v>940</v>
      </c>
      <c r="I962" s="1">
        <v>0.25</v>
      </c>
      <c r="J962" t="s">
        <v>10</v>
      </c>
      <c r="K962" t="s">
        <v>38</v>
      </c>
      <c r="L962">
        <f ca="1">ROUND(INDEX(nodes!$B:$B,MATCH(B962,nodes!$A:$A,0))+RAND()*$B$1*2-$B$1,0)</f>
        <v>1142</v>
      </c>
      <c r="M962">
        <f ca="1">ROUND(INDEX(nodes!$C:$C,MATCH(B962,nodes!$A:$A,0))+RAND()*$B$1*2-$B$1,0)</f>
        <v>1736</v>
      </c>
      <c r="N962" s="1">
        <v>0.66666666666666696</v>
      </c>
      <c r="O962" t="s">
        <v>10</v>
      </c>
      <c r="P962" t="str">
        <f t="shared" si="148"/>
        <v>h</v>
      </c>
      <c r="Q962">
        <f t="shared" ca="1" si="149"/>
        <v>750</v>
      </c>
      <c r="R962">
        <f t="shared" ca="1" si="150"/>
        <v>940</v>
      </c>
      <c r="T962" t="s">
        <v>11</v>
      </c>
      <c r="U962" t="str">
        <f t="shared" si="142"/>
        <v>&lt;person id="958" age="21"&gt; &lt;plan selected="yes"&gt;</v>
      </c>
      <c r="V962" t="str">
        <f t="shared" ca="1" si="143"/>
        <v>&lt;act type="h" x="750" y="940" end_time="06:00:00" /&gt;</v>
      </c>
      <c r="W962" t="str">
        <f t="shared" si="144"/>
        <v>&lt;leg mode="car"&gt;&lt;/leg&gt;</v>
      </c>
      <c r="X962" t="str">
        <f t="shared" ca="1" si="145"/>
        <v>&lt;act type="w" x="1142" y="1736" end_time="16:00:00" /&gt;</v>
      </c>
      <c r="Y962" t="str">
        <f t="shared" si="146"/>
        <v>&lt;leg mode="car"&gt;&lt;/leg&gt;</v>
      </c>
      <c r="Z962" t="str">
        <f t="shared" ca="1" si="147"/>
        <v>&lt;act type="h" x="750" y="940" /&gt; &lt;/plan&gt; &lt;/person&gt;</v>
      </c>
    </row>
    <row r="963" spans="1:26" x14ac:dyDescent="0.25">
      <c r="A963">
        <v>11</v>
      </c>
      <c r="B963">
        <v>12</v>
      </c>
      <c r="D963">
        <v>959</v>
      </c>
      <c r="E963">
        <v>21</v>
      </c>
      <c r="F963" t="s">
        <v>37</v>
      </c>
      <c r="G963">
        <f ca="1">ROUND(INDEX(nodes!$B:$B,MATCH(A963,nodes!$A:$A,0))+RAND()*$B$1*2-$B$1,0)</f>
        <v>1183</v>
      </c>
      <c r="H963">
        <f ca="1">ROUND(INDEX(nodes!$C:$C,MATCH(A963,nodes!$A:$A,0))+RAND()*$B$1*2-$B$1,0)</f>
        <v>855</v>
      </c>
      <c r="I963" s="1">
        <v>0.25</v>
      </c>
      <c r="J963" t="s">
        <v>10</v>
      </c>
      <c r="K963" t="s">
        <v>38</v>
      </c>
      <c r="L963">
        <f ca="1">ROUND(INDEX(nodes!$B:$B,MATCH(B963,nodes!$A:$A,0))+RAND()*$B$1*2-$B$1,0)</f>
        <v>817</v>
      </c>
      <c r="M963">
        <f ca="1">ROUND(INDEX(nodes!$C:$C,MATCH(B963,nodes!$A:$A,0))+RAND()*$B$1*2-$B$1,0)</f>
        <v>1768</v>
      </c>
      <c r="N963" s="1">
        <v>0.66666666666666696</v>
      </c>
      <c r="O963" t="s">
        <v>10</v>
      </c>
      <c r="P963" t="str">
        <f t="shared" si="148"/>
        <v>h</v>
      </c>
      <c r="Q963">
        <f t="shared" ca="1" si="149"/>
        <v>1183</v>
      </c>
      <c r="R963">
        <f t="shared" ca="1" si="150"/>
        <v>855</v>
      </c>
      <c r="T963" t="s">
        <v>11</v>
      </c>
      <c r="U963" t="str">
        <f t="shared" si="142"/>
        <v>&lt;person id="959" age="21"&gt; &lt;plan selected="yes"&gt;</v>
      </c>
      <c r="V963" t="str">
        <f t="shared" ca="1" si="143"/>
        <v>&lt;act type="h" x="1183" y="855" end_time="06:00:00" /&gt;</v>
      </c>
      <c r="W963" t="str">
        <f t="shared" si="144"/>
        <v>&lt;leg mode="car"&gt;&lt;/leg&gt;</v>
      </c>
      <c r="X963" t="str">
        <f t="shared" ca="1" si="145"/>
        <v>&lt;act type="w" x="817" y="1768" end_time="16:00:00" /&gt;</v>
      </c>
      <c r="Y963" t="str">
        <f t="shared" si="146"/>
        <v>&lt;leg mode="car"&gt;&lt;/leg&gt;</v>
      </c>
      <c r="Z963" t="str">
        <f t="shared" ca="1" si="147"/>
        <v>&lt;act type="h" x="1183" y="855" /&gt; &lt;/plan&gt; &lt;/person&gt;</v>
      </c>
    </row>
    <row r="964" spans="1:26" x14ac:dyDescent="0.25">
      <c r="A964">
        <v>11</v>
      </c>
      <c r="B964">
        <v>12</v>
      </c>
      <c r="D964">
        <v>960</v>
      </c>
      <c r="E964">
        <v>21</v>
      </c>
      <c r="F964" t="s">
        <v>37</v>
      </c>
      <c r="G964">
        <f ca="1">ROUND(INDEX(nodes!$B:$B,MATCH(A964,nodes!$A:$A,0))+RAND()*$B$1*2-$B$1,0)</f>
        <v>904</v>
      </c>
      <c r="H964">
        <f ca="1">ROUND(INDEX(nodes!$C:$C,MATCH(A964,nodes!$A:$A,0))+RAND()*$B$1*2-$B$1,0)</f>
        <v>1200</v>
      </c>
      <c r="I964" s="1">
        <v>0.25</v>
      </c>
      <c r="J964" t="s">
        <v>10</v>
      </c>
      <c r="K964" t="s">
        <v>38</v>
      </c>
      <c r="L964">
        <f ca="1">ROUND(INDEX(nodes!$B:$B,MATCH(B964,nodes!$A:$A,0))+RAND()*$B$1*2-$B$1,0)</f>
        <v>1037</v>
      </c>
      <c r="M964">
        <f ca="1">ROUND(INDEX(nodes!$C:$C,MATCH(B964,nodes!$A:$A,0))+RAND()*$B$1*2-$B$1,0)</f>
        <v>1810</v>
      </c>
      <c r="N964" s="1">
        <v>0.66666666666666696</v>
      </c>
      <c r="O964" t="s">
        <v>10</v>
      </c>
      <c r="P964" t="str">
        <f t="shared" si="148"/>
        <v>h</v>
      </c>
      <c r="Q964">
        <f t="shared" ca="1" si="149"/>
        <v>904</v>
      </c>
      <c r="R964">
        <f t="shared" ca="1" si="150"/>
        <v>1200</v>
      </c>
      <c r="T964" t="s">
        <v>11</v>
      </c>
      <c r="U964" t="str">
        <f t="shared" si="142"/>
        <v>&lt;person id="960" age="21"&gt; &lt;plan selected="yes"&gt;</v>
      </c>
      <c r="V964" t="str">
        <f t="shared" ca="1" si="143"/>
        <v>&lt;act type="h" x="904" y="1200" end_time="06:00:00" /&gt;</v>
      </c>
      <c r="W964" t="str">
        <f t="shared" si="144"/>
        <v>&lt;leg mode="car"&gt;&lt;/leg&gt;</v>
      </c>
      <c r="X964" t="str">
        <f t="shared" ca="1" si="145"/>
        <v>&lt;act type="w" x="1037" y="1810" end_time="16:00:00" /&gt;</v>
      </c>
      <c r="Y964" t="str">
        <f t="shared" si="146"/>
        <v>&lt;leg mode="car"&gt;&lt;/leg&gt;</v>
      </c>
      <c r="Z964" t="str">
        <f t="shared" ca="1" si="147"/>
        <v>&lt;act type="h" x="904" y="1200" /&gt; &lt;/plan&gt; &lt;/person&gt;</v>
      </c>
    </row>
    <row r="965" spans="1:26" x14ac:dyDescent="0.25">
      <c r="A965">
        <v>11</v>
      </c>
      <c r="B965">
        <v>12</v>
      </c>
      <c r="D965">
        <v>961</v>
      </c>
      <c r="E965">
        <v>21</v>
      </c>
      <c r="F965" t="s">
        <v>37</v>
      </c>
      <c r="G965">
        <f ca="1">ROUND(INDEX(nodes!$B:$B,MATCH(A965,nodes!$A:$A,0))+RAND()*$B$1*2-$B$1,0)</f>
        <v>736</v>
      </c>
      <c r="H965">
        <f ca="1">ROUND(INDEX(nodes!$C:$C,MATCH(A965,nodes!$A:$A,0))+RAND()*$B$1*2-$B$1,0)</f>
        <v>936</v>
      </c>
      <c r="I965" s="1">
        <v>0.25</v>
      </c>
      <c r="J965" t="s">
        <v>10</v>
      </c>
      <c r="K965" t="s">
        <v>38</v>
      </c>
      <c r="L965">
        <f ca="1">ROUND(INDEX(nodes!$B:$B,MATCH(B965,nodes!$A:$A,0))+RAND()*$B$1*2-$B$1,0)</f>
        <v>791</v>
      </c>
      <c r="M965">
        <f ca="1">ROUND(INDEX(nodes!$C:$C,MATCH(B965,nodes!$A:$A,0))+RAND()*$B$1*2-$B$1,0)</f>
        <v>1920</v>
      </c>
      <c r="N965" s="1">
        <v>0.66666666666666696</v>
      </c>
      <c r="O965" t="s">
        <v>10</v>
      </c>
      <c r="P965" t="str">
        <f t="shared" si="148"/>
        <v>h</v>
      </c>
      <c r="Q965">
        <f t="shared" ca="1" si="149"/>
        <v>736</v>
      </c>
      <c r="R965">
        <f t="shared" ca="1" si="150"/>
        <v>936</v>
      </c>
      <c r="T965" t="s">
        <v>11</v>
      </c>
      <c r="U965" t="str">
        <f t="shared" si="142"/>
        <v>&lt;person id="961" age="21"&gt; &lt;plan selected="yes"&gt;</v>
      </c>
      <c r="V965" t="str">
        <f t="shared" ca="1" si="143"/>
        <v>&lt;act type="h" x="736" y="936" end_time="06:00:00" /&gt;</v>
      </c>
      <c r="W965" t="str">
        <f t="shared" si="144"/>
        <v>&lt;leg mode="car"&gt;&lt;/leg&gt;</v>
      </c>
      <c r="X965" t="str">
        <f t="shared" ca="1" si="145"/>
        <v>&lt;act type="w" x="791" y="1920" end_time="16:00:00" /&gt;</v>
      </c>
      <c r="Y965" t="str">
        <f t="shared" si="146"/>
        <v>&lt;leg mode="car"&gt;&lt;/leg&gt;</v>
      </c>
      <c r="Z965" t="str">
        <f t="shared" ca="1" si="147"/>
        <v>&lt;act type="h" x="736" y="936" /&gt; &lt;/plan&gt; &lt;/person&gt;</v>
      </c>
    </row>
    <row r="966" spans="1:26" x14ac:dyDescent="0.25">
      <c r="A966">
        <v>11</v>
      </c>
      <c r="B966">
        <v>12</v>
      </c>
      <c r="D966">
        <v>962</v>
      </c>
      <c r="E966">
        <v>21</v>
      </c>
      <c r="F966" t="s">
        <v>37</v>
      </c>
      <c r="G966">
        <f ca="1">ROUND(INDEX(nodes!$B:$B,MATCH(A966,nodes!$A:$A,0))+RAND()*$B$1*2-$B$1,0)</f>
        <v>1224</v>
      </c>
      <c r="H966">
        <f ca="1">ROUND(INDEX(nodes!$C:$C,MATCH(A966,nodes!$A:$A,0))+RAND()*$B$1*2-$B$1,0)</f>
        <v>737</v>
      </c>
      <c r="I966" s="1">
        <v>0.25</v>
      </c>
      <c r="J966" t="s">
        <v>10</v>
      </c>
      <c r="K966" t="s">
        <v>38</v>
      </c>
      <c r="L966">
        <f ca="1">ROUND(INDEX(nodes!$B:$B,MATCH(B966,nodes!$A:$A,0))+RAND()*$B$1*2-$B$1,0)</f>
        <v>904</v>
      </c>
      <c r="M966">
        <f ca="1">ROUND(INDEX(nodes!$C:$C,MATCH(B966,nodes!$A:$A,0))+RAND()*$B$1*2-$B$1,0)</f>
        <v>2179</v>
      </c>
      <c r="N966" s="1">
        <v>0.66666666666666696</v>
      </c>
      <c r="O966" t="s">
        <v>10</v>
      </c>
      <c r="P966" t="str">
        <f t="shared" si="148"/>
        <v>h</v>
      </c>
      <c r="Q966">
        <f t="shared" ca="1" si="149"/>
        <v>1224</v>
      </c>
      <c r="R966">
        <f t="shared" ca="1" si="150"/>
        <v>737</v>
      </c>
      <c r="T966" t="s">
        <v>11</v>
      </c>
      <c r="U966" t="str">
        <f t="shared" si="142"/>
        <v>&lt;person id="962" age="21"&gt; &lt;plan selected="yes"&gt;</v>
      </c>
      <c r="V966" t="str">
        <f t="shared" ca="1" si="143"/>
        <v>&lt;act type="h" x="1224" y="737" end_time="06:00:00" /&gt;</v>
      </c>
      <c r="W966" t="str">
        <f t="shared" si="144"/>
        <v>&lt;leg mode="car"&gt;&lt;/leg&gt;</v>
      </c>
      <c r="X966" t="str">
        <f t="shared" ca="1" si="145"/>
        <v>&lt;act type="w" x="904" y="2179" end_time="16:00:00" /&gt;</v>
      </c>
      <c r="Y966" t="str">
        <f t="shared" si="146"/>
        <v>&lt;leg mode="car"&gt;&lt;/leg&gt;</v>
      </c>
      <c r="Z966" t="str">
        <f t="shared" ca="1" si="147"/>
        <v>&lt;act type="h" x="1224" y="737" /&gt; &lt;/plan&gt; &lt;/person&gt;</v>
      </c>
    </row>
    <row r="967" spans="1:26" x14ac:dyDescent="0.25">
      <c r="A967">
        <v>11</v>
      </c>
      <c r="B967">
        <v>12</v>
      </c>
      <c r="D967">
        <v>963</v>
      </c>
      <c r="E967">
        <v>21</v>
      </c>
      <c r="F967" t="s">
        <v>37</v>
      </c>
      <c r="G967">
        <f ca="1">ROUND(INDEX(nodes!$B:$B,MATCH(A967,nodes!$A:$A,0))+RAND()*$B$1*2-$B$1,0)</f>
        <v>1277</v>
      </c>
      <c r="H967">
        <f ca="1">ROUND(INDEX(nodes!$C:$C,MATCH(A967,nodes!$A:$A,0))+RAND()*$B$1*2-$B$1,0)</f>
        <v>1160</v>
      </c>
      <c r="I967" s="1">
        <v>0.25</v>
      </c>
      <c r="J967" t="s">
        <v>10</v>
      </c>
      <c r="K967" t="s">
        <v>38</v>
      </c>
      <c r="L967">
        <f ca="1">ROUND(INDEX(nodes!$B:$B,MATCH(B967,nodes!$A:$A,0))+RAND()*$B$1*2-$B$1,0)</f>
        <v>1092</v>
      </c>
      <c r="M967">
        <f ca="1">ROUND(INDEX(nodes!$C:$C,MATCH(B967,nodes!$A:$A,0))+RAND()*$B$1*2-$B$1,0)</f>
        <v>2181</v>
      </c>
      <c r="N967" s="1">
        <v>0.66666666666666696</v>
      </c>
      <c r="O967" t="s">
        <v>10</v>
      </c>
      <c r="P967" t="str">
        <f t="shared" si="148"/>
        <v>h</v>
      </c>
      <c r="Q967">
        <f t="shared" ca="1" si="149"/>
        <v>1277</v>
      </c>
      <c r="R967">
        <f t="shared" ca="1" si="150"/>
        <v>1160</v>
      </c>
      <c r="T967" t="s">
        <v>11</v>
      </c>
      <c r="U967" t="str">
        <f t="shared" si="142"/>
        <v>&lt;person id="963" age="21"&gt; &lt;plan selected="yes"&gt;</v>
      </c>
      <c r="V967" t="str">
        <f t="shared" ca="1" si="143"/>
        <v>&lt;act type="h" x="1277" y="1160" end_time="06:00:00" /&gt;</v>
      </c>
      <c r="W967" t="str">
        <f t="shared" si="144"/>
        <v>&lt;leg mode="car"&gt;&lt;/leg&gt;</v>
      </c>
      <c r="X967" t="str">
        <f t="shared" ca="1" si="145"/>
        <v>&lt;act type="w" x="1092" y="2181" end_time="16:00:00" /&gt;</v>
      </c>
      <c r="Y967" t="str">
        <f t="shared" si="146"/>
        <v>&lt;leg mode="car"&gt;&lt;/leg&gt;</v>
      </c>
      <c r="Z967" t="str">
        <f t="shared" ca="1" si="147"/>
        <v>&lt;act type="h" x="1277" y="1160" /&gt; &lt;/plan&gt; &lt;/person&gt;</v>
      </c>
    </row>
    <row r="968" spans="1:26" x14ac:dyDescent="0.25">
      <c r="A968">
        <v>11</v>
      </c>
      <c r="B968">
        <v>12</v>
      </c>
      <c r="D968">
        <v>964</v>
      </c>
      <c r="E968">
        <v>21</v>
      </c>
      <c r="F968" t="s">
        <v>37</v>
      </c>
      <c r="G968">
        <f ca="1">ROUND(INDEX(nodes!$B:$B,MATCH(A968,nodes!$A:$A,0))+RAND()*$B$1*2-$B$1,0)</f>
        <v>1092</v>
      </c>
      <c r="H968">
        <f ca="1">ROUND(INDEX(nodes!$C:$C,MATCH(A968,nodes!$A:$A,0))+RAND()*$B$1*2-$B$1,0)</f>
        <v>718</v>
      </c>
      <c r="I968" s="1">
        <v>0.25</v>
      </c>
      <c r="J968" t="s">
        <v>10</v>
      </c>
      <c r="K968" t="s">
        <v>38</v>
      </c>
      <c r="L968">
        <f ca="1">ROUND(INDEX(nodes!$B:$B,MATCH(B968,nodes!$A:$A,0))+RAND()*$B$1*2-$B$1,0)</f>
        <v>1045</v>
      </c>
      <c r="M968">
        <f ca="1">ROUND(INDEX(nodes!$C:$C,MATCH(B968,nodes!$A:$A,0))+RAND()*$B$1*2-$B$1,0)</f>
        <v>2125</v>
      </c>
      <c r="N968" s="1">
        <v>0.66666666666666696</v>
      </c>
      <c r="O968" t="s">
        <v>10</v>
      </c>
      <c r="P968" t="str">
        <f t="shared" si="148"/>
        <v>h</v>
      </c>
      <c r="Q968">
        <f t="shared" ca="1" si="149"/>
        <v>1092</v>
      </c>
      <c r="R968">
        <f t="shared" ca="1" si="150"/>
        <v>718</v>
      </c>
      <c r="T968" t="s">
        <v>11</v>
      </c>
      <c r="U968" t="str">
        <f t="shared" si="142"/>
        <v>&lt;person id="964" age="21"&gt; &lt;plan selected="yes"&gt;</v>
      </c>
      <c r="V968" t="str">
        <f t="shared" ca="1" si="143"/>
        <v>&lt;act type="h" x="1092" y="718" end_time="06:00:00" /&gt;</v>
      </c>
      <c r="W968" t="str">
        <f t="shared" si="144"/>
        <v>&lt;leg mode="car"&gt;&lt;/leg&gt;</v>
      </c>
      <c r="X968" t="str">
        <f t="shared" ca="1" si="145"/>
        <v>&lt;act type="w" x="1045" y="2125" end_time="16:00:00" /&gt;</v>
      </c>
      <c r="Y968" t="str">
        <f t="shared" si="146"/>
        <v>&lt;leg mode="car"&gt;&lt;/leg&gt;</v>
      </c>
      <c r="Z968" t="str">
        <f t="shared" ca="1" si="147"/>
        <v>&lt;act type="h" x="1092" y="718" /&gt; &lt;/plan&gt; &lt;/person&gt;</v>
      </c>
    </row>
    <row r="969" spans="1:26" x14ac:dyDescent="0.25">
      <c r="A969">
        <v>11</v>
      </c>
      <c r="B969">
        <v>12</v>
      </c>
      <c r="D969">
        <v>965</v>
      </c>
      <c r="E969">
        <v>21</v>
      </c>
      <c r="F969" t="s">
        <v>37</v>
      </c>
      <c r="G969">
        <f ca="1">ROUND(INDEX(nodes!$B:$B,MATCH(A969,nodes!$A:$A,0))+RAND()*$B$1*2-$B$1,0)</f>
        <v>1000</v>
      </c>
      <c r="H969">
        <f ca="1">ROUND(INDEX(nodes!$C:$C,MATCH(A969,nodes!$A:$A,0))+RAND()*$B$1*2-$B$1,0)</f>
        <v>887</v>
      </c>
      <c r="I969" s="1">
        <v>0.25</v>
      </c>
      <c r="J969" t="s">
        <v>10</v>
      </c>
      <c r="K969" t="s">
        <v>38</v>
      </c>
      <c r="L969">
        <f ca="1">ROUND(INDEX(nodes!$B:$B,MATCH(B969,nodes!$A:$A,0))+RAND()*$B$1*2-$B$1,0)</f>
        <v>841</v>
      </c>
      <c r="M969">
        <f ca="1">ROUND(INDEX(nodes!$C:$C,MATCH(B969,nodes!$A:$A,0))+RAND()*$B$1*2-$B$1,0)</f>
        <v>2267</v>
      </c>
      <c r="N969" s="1">
        <v>0.66666666666666696</v>
      </c>
      <c r="O969" t="s">
        <v>10</v>
      </c>
      <c r="P969" t="str">
        <f t="shared" si="148"/>
        <v>h</v>
      </c>
      <c r="Q969">
        <f t="shared" ca="1" si="149"/>
        <v>1000</v>
      </c>
      <c r="R969">
        <f t="shared" ca="1" si="150"/>
        <v>887</v>
      </c>
      <c r="T969" t="s">
        <v>11</v>
      </c>
      <c r="U969" t="str">
        <f t="shared" si="142"/>
        <v>&lt;person id="965" age="21"&gt; &lt;plan selected="yes"&gt;</v>
      </c>
      <c r="V969" t="str">
        <f t="shared" ca="1" si="143"/>
        <v>&lt;act type="h" x="1000" y="887" end_time="06:00:00" /&gt;</v>
      </c>
      <c r="W969" t="str">
        <f t="shared" si="144"/>
        <v>&lt;leg mode="car"&gt;&lt;/leg&gt;</v>
      </c>
      <c r="X969" t="str">
        <f t="shared" ca="1" si="145"/>
        <v>&lt;act type="w" x="841" y="2267" end_time="16:00:00" /&gt;</v>
      </c>
      <c r="Y969" t="str">
        <f t="shared" si="146"/>
        <v>&lt;leg mode="car"&gt;&lt;/leg&gt;</v>
      </c>
      <c r="Z969" t="str">
        <f t="shared" ca="1" si="147"/>
        <v>&lt;act type="h" x="1000" y="887" /&gt; &lt;/plan&gt; &lt;/person&gt;</v>
      </c>
    </row>
    <row r="970" spans="1:26" x14ac:dyDescent="0.25">
      <c r="A970">
        <v>11</v>
      </c>
      <c r="B970">
        <v>12</v>
      </c>
      <c r="D970">
        <v>966</v>
      </c>
      <c r="E970">
        <v>21</v>
      </c>
      <c r="F970" t="s">
        <v>37</v>
      </c>
      <c r="G970">
        <f ca="1">ROUND(INDEX(nodes!$B:$B,MATCH(A970,nodes!$A:$A,0))+RAND()*$B$1*2-$B$1,0)</f>
        <v>816</v>
      </c>
      <c r="H970">
        <f ca="1">ROUND(INDEX(nodes!$C:$C,MATCH(A970,nodes!$A:$A,0))+RAND()*$B$1*2-$B$1,0)</f>
        <v>1249</v>
      </c>
      <c r="I970" s="1">
        <v>0.25</v>
      </c>
      <c r="J970" t="s">
        <v>10</v>
      </c>
      <c r="K970" t="s">
        <v>38</v>
      </c>
      <c r="L970">
        <f ca="1">ROUND(INDEX(nodes!$B:$B,MATCH(B970,nodes!$A:$A,0))+RAND()*$B$1*2-$B$1,0)</f>
        <v>758</v>
      </c>
      <c r="M970">
        <f ca="1">ROUND(INDEX(nodes!$C:$C,MATCH(B970,nodes!$A:$A,0))+RAND()*$B$1*2-$B$1,0)</f>
        <v>1909</v>
      </c>
      <c r="N970" s="1">
        <v>0.66666666666666696</v>
      </c>
      <c r="O970" t="s">
        <v>10</v>
      </c>
      <c r="P970" t="str">
        <f t="shared" si="148"/>
        <v>h</v>
      </c>
      <c r="Q970">
        <f t="shared" ca="1" si="149"/>
        <v>816</v>
      </c>
      <c r="R970">
        <f t="shared" ca="1" si="150"/>
        <v>1249</v>
      </c>
      <c r="T970" t="s">
        <v>11</v>
      </c>
      <c r="U970" t="str">
        <f t="shared" si="142"/>
        <v>&lt;person id="966" age="21"&gt; &lt;plan selected="yes"&gt;</v>
      </c>
      <c r="V970" t="str">
        <f t="shared" ca="1" si="143"/>
        <v>&lt;act type="h" x="816" y="1249" end_time="06:00:00" /&gt;</v>
      </c>
      <c r="W970" t="str">
        <f t="shared" si="144"/>
        <v>&lt;leg mode="car"&gt;&lt;/leg&gt;</v>
      </c>
      <c r="X970" t="str">
        <f t="shared" ca="1" si="145"/>
        <v>&lt;act type="w" x="758" y="1909" end_time="16:00:00" /&gt;</v>
      </c>
      <c r="Y970" t="str">
        <f t="shared" si="146"/>
        <v>&lt;leg mode="car"&gt;&lt;/leg&gt;</v>
      </c>
      <c r="Z970" t="str">
        <f t="shared" ca="1" si="147"/>
        <v>&lt;act type="h" x="816" y="1249" /&gt; &lt;/plan&gt; &lt;/person&gt;</v>
      </c>
    </row>
    <row r="971" spans="1:26" x14ac:dyDescent="0.25">
      <c r="A971">
        <v>11</v>
      </c>
      <c r="B971">
        <v>12</v>
      </c>
      <c r="D971">
        <v>967</v>
      </c>
      <c r="E971">
        <v>21</v>
      </c>
      <c r="F971" t="s">
        <v>37</v>
      </c>
      <c r="G971">
        <f ca="1">ROUND(INDEX(nodes!$B:$B,MATCH(A971,nodes!$A:$A,0))+RAND()*$B$1*2-$B$1,0)</f>
        <v>812</v>
      </c>
      <c r="H971">
        <f ca="1">ROUND(INDEX(nodes!$C:$C,MATCH(A971,nodes!$A:$A,0))+RAND()*$B$1*2-$B$1,0)</f>
        <v>874</v>
      </c>
      <c r="I971" s="1">
        <v>0.25</v>
      </c>
      <c r="J971" t="s">
        <v>10</v>
      </c>
      <c r="K971" t="s">
        <v>38</v>
      </c>
      <c r="L971">
        <f ca="1">ROUND(INDEX(nodes!$B:$B,MATCH(B971,nodes!$A:$A,0))+RAND()*$B$1*2-$B$1,0)</f>
        <v>926</v>
      </c>
      <c r="M971">
        <f ca="1">ROUND(INDEX(nodes!$C:$C,MATCH(B971,nodes!$A:$A,0))+RAND()*$B$1*2-$B$1,0)</f>
        <v>1982</v>
      </c>
      <c r="N971" s="1">
        <v>0.66666666666666696</v>
      </c>
      <c r="O971" t="s">
        <v>10</v>
      </c>
      <c r="P971" t="str">
        <f t="shared" si="148"/>
        <v>h</v>
      </c>
      <c r="Q971">
        <f t="shared" ca="1" si="149"/>
        <v>812</v>
      </c>
      <c r="R971">
        <f t="shared" ca="1" si="150"/>
        <v>874</v>
      </c>
      <c r="T971" t="s">
        <v>11</v>
      </c>
      <c r="U971" t="str">
        <f t="shared" si="142"/>
        <v>&lt;person id="967" age="21"&gt; &lt;plan selected="yes"&gt;</v>
      </c>
      <c r="V971" t="str">
        <f t="shared" ca="1" si="143"/>
        <v>&lt;act type="h" x="812" y="874" end_time="06:00:00" /&gt;</v>
      </c>
      <c r="W971" t="str">
        <f t="shared" si="144"/>
        <v>&lt;leg mode="car"&gt;&lt;/leg&gt;</v>
      </c>
      <c r="X971" t="str">
        <f t="shared" ca="1" si="145"/>
        <v>&lt;act type="w" x="926" y="1982" end_time="16:00:00" /&gt;</v>
      </c>
      <c r="Y971" t="str">
        <f t="shared" si="146"/>
        <v>&lt;leg mode="car"&gt;&lt;/leg&gt;</v>
      </c>
      <c r="Z971" t="str">
        <f t="shared" ca="1" si="147"/>
        <v>&lt;act type="h" x="812" y="874" /&gt; &lt;/plan&gt; &lt;/person&gt;</v>
      </c>
    </row>
    <row r="972" spans="1:26" x14ac:dyDescent="0.25">
      <c r="A972">
        <v>11</v>
      </c>
      <c r="B972">
        <v>12</v>
      </c>
      <c r="D972">
        <v>968</v>
      </c>
      <c r="E972">
        <v>21</v>
      </c>
      <c r="F972" t="s">
        <v>37</v>
      </c>
      <c r="G972">
        <f ca="1">ROUND(INDEX(nodes!$B:$B,MATCH(A972,nodes!$A:$A,0))+RAND()*$B$1*2-$B$1,0)</f>
        <v>1108</v>
      </c>
      <c r="H972">
        <f ca="1">ROUND(INDEX(nodes!$C:$C,MATCH(A972,nodes!$A:$A,0))+RAND()*$B$1*2-$B$1,0)</f>
        <v>1019</v>
      </c>
      <c r="I972" s="1">
        <v>0.25</v>
      </c>
      <c r="J972" t="s">
        <v>10</v>
      </c>
      <c r="K972" t="s">
        <v>38</v>
      </c>
      <c r="L972">
        <f ca="1">ROUND(INDEX(nodes!$B:$B,MATCH(B972,nodes!$A:$A,0))+RAND()*$B$1*2-$B$1,0)</f>
        <v>812</v>
      </c>
      <c r="M972">
        <f ca="1">ROUND(INDEX(nodes!$C:$C,MATCH(B972,nodes!$A:$A,0))+RAND()*$B$1*2-$B$1,0)</f>
        <v>1774</v>
      </c>
      <c r="N972" s="1">
        <v>0.66666666666666696</v>
      </c>
      <c r="O972" t="s">
        <v>10</v>
      </c>
      <c r="P972" t="str">
        <f t="shared" si="148"/>
        <v>h</v>
      </c>
      <c r="Q972">
        <f t="shared" ca="1" si="149"/>
        <v>1108</v>
      </c>
      <c r="R972">
        <f t="shared" ca="1" si="150"/>
        <v>1019</v>
      </c>
      <c r="T972" t="s">
        <v>11</v>
      </c>
      <c r="U972" t="str">
        <f t="shared" si="142"/>
        <v>&lt;person id="968" age="21"&gt; &lt;plan selected="yes"&gt;</v>
      </c>
      <c r="V972" t="str">
        <f t="shared" ca="1" si="143"/>
        <v>&lt;act type="h" x="1108" y="1019" end_time="06:00:00" /&gt;</v>
      </c>
      <c r="W972" t="str">
        <f t="shared" si="144"/>
        <v>&lt;leg mode="car"&gt;&lt;/leg&gt;</v>
      </c>
      <c r="X972" t="str">
        <f t="shared" ca="1" si="145"/>
        <v>&lt;act type="w" x="812" y="1774" end_time="16:00:00" /&gt;</v>
      </c>
      <c r="Y972" t="str">
        <f t="shared" si="146"/>
        <v>&lt;leg mode="car"&gt;&lt;/leg&gt;</v>
      </c>
      <c r="Z972" t="str">
        <f t="shared" ca="1" si="147"/>
        <v>&lt;act type="h" x="1108" y="1019" /&gt; &lt;/plan&gt; &lt;/person&gt;</v>
      </c>
    </row>
    <row r="973" spans="1:26" x14ac:dyDescent="0.25">
      <c r="A973">
        <v>11</v>
      </c>
      <c r="B973">
        <v>12</v>
      </c>
      <c r="D973">
        <v>969</v>
      </c>
      <c r="E973">
        <v>21</v>
      </c>
      <c r="F973" t="s">
        <v>37</v>
      </c>
      <c r="G973">
        <f ca="1">ROUND(INDEX(nodes!$B:$B,MATCH(A973,nodes!$A:$A,0))+RAND()*$B$1*2-$B$1,0)</f>
        <v>1105</v>
      </c>
      <c r="H973">
        <f ca="1">ROUND(INDEX(nodes!$C:$C,MATCH(A973,nodes!$A:$A,0))+RAND()*$B$1*2-$B$1,0)</f>
        <v>959</v>
      </c>
      <c r="I973" s="1">
        <v>0.25</v>
      </c>
      <c r="J973" t="s">
        <v>10</v>
      </c>
      <c r="K973" t="s">
        <v>38</v>
      </c>
      <c r="L973">
        <f ca="1">ROUND(INDEX(nodes!$B:$B,MATCH(B973,nodes!$A:$A,0))+RAND()*$B$1*2-$B$1,0)</f>
        <v>1159</v>
      </c>
      <c r="M973">
        <f ca="1">ROUND(INDEX(nodes!$C:$C,MATCH(B973,nodes!$A:$A,0))+RAND()*$B$1*2-$B$1,0)</f>
        <v>2124</v>
      </c>
      <c r="N973" s="1">
        <v>0.66666666666666696</v>
      </c>
      <c r="O973" t="s">
        <v>10</v>
      </c>
      <c r="P973" t="str">
        <f t="shared" si="148"/>
        <v>h</v>
      </c>
      <c r="Q973">
        <f t="shared" ca="1" si="149"/>
        <v>1105</v>
      </c>
      <c r="R973">
        <f t="shared" ca="1" si="150"/>
        <v>959</v>
      </c>
      <c r="T973" t="s">
        <v>11</v>
      </c>
      <c r="U973" t="str">
        <f t="shared" si="142"/>
        <v>&lt;person id="969" age="21"&gt; &lt;plan selected="yes"&gt;</v>
      </c>
      <c r="V973" t="str">
        <f t="shared" ca="1" si="143"/>
        <v>&lt;act type="h" x="1105" y="959" end_time="06:00:00" /&gt;</v>
      </c>
      <c r="W973" t="str">
        <f t="shared" si="144"/>
        <v>&lt;leg mode="car"&gt;&lt;/leg&gt;</v>
      </c>
      <c r="X973" t="str">
        <f t="shared" ca="1" si="145"/>
        <v>&lt;act type="w" x="1159" y="2124" end_time="16:00:00" /&gt;</v>
      </c>
      <c r="Y973" t="str">
        <f t="shared" si="146"/>
        <v>&lt;leg mode="car"&gt;&lt;/leg&gt;</v>
      </c>
      <c r="Z973" t="str">
        <f t="shared" ca="1" si="147"/>
        <v>&lt;act type="h" x="1105" y="959" /&gt; &lt;/plan&gt; &lt;/person&gt;</v>
      </c>
    </row>
    <row r="974" spans="1:26" x14ac:dyDescent="0.25">
      <c r="A974">
        <v>11</v>
      </c>
      <c r="B974">
        <v>12</v>
      </c>
      <c r="D974">
        <v>970</v>
      </c>
      <c r="E974">
        <v>21</v>
      </c>
      <c r="F974" t="s">
        <v>37</v>
      </c>
      <c r="G974">
        <f ca="1">ROUND(INDEX(nodes!$B:$B,MATCH(A974,nodes!$A:$A,0))+RAND()*$B$1*2-$B$1,0)</f>
        <v>1016</v>
      </c>
      <c r="H974">
        <f ca="1">ROUND(INDEX(nodes!$C:$C,MATCH(A974,nodes!$A:$A,0))+RAND()*$B$1*2-$B$1,0)</f>
        <v>1047</v>
      </c>
      <c r="I974" s="1">
        <v>0.25</v>
      </c>
      <c r="J974" t="s">
        <v>10</v>
      </c>
      <c r="K974" t="s">
        <v>38</v>
      </c>
      <c r="L974">
        <f ca="1">ROUND(INDEX(nodes!$B:$B,MATCH(B974,nodes!$A:$A,0))+RAND()*$B$1*2-$B$1,0)</f>
        <v>1259</v>
      </c>
      <c r="M974">
        <f ca="1">ROUND(INDEX(nodes!$C:$C,MATCH(B974,nodes!$A:$A,0))+RAND()*$B$1*2-$B$1,0)</f>
        <v>1835</v>
      </c>
      <c r="N974" s="1">
        <v>0.66666666666666696</v>
      </c>
      <c r="O974" t="s">
        <v>10</v>
      </c>
      <c r="P974" t="str">
        <f t="shared" si="148"/>
        <v>h</v>
      </c>
      <c r="Q974">
        <f t="shared" ca="1" si="149"/>
        <v>1016</v>
      </c>
      <c r="R974">
        <f t="shared" ca="1" si="150"/>
        <v>1047</v>
      </c>
      <c r="T974" t="s">
        <v>11</v>
      </c>
      <c r="U974" t="str">
        <f t="shared" si="142"/>
        <v>&lt;person id="970" age="21"&gt; &lt;plan selected="yes"&gt;</v>
      </c>
      <c r="V974" t="str">
        <f t="shared" ca="1" si="143"/>
        <v>&lt;act type="h" x="1016" y="1047" end_time="06:00:00" /&gt;</v>
      </c>
      <c r="W974" t="str">
        <f t="shared" si="144"/>
        <v>&lt;leg mode="car"&gt;&lt;/leg&gt;</v>
      </c>
      <c r="X974" t="str">
        <f t="shared" ca="1" si="145"/>
        <v>&lt;act type="w" x="1259" y="1835" end_time="16:00:00" /&gt;</v>
      </c>
      <c r="Y974" t="str">
        <f t="shared" si="146"/>
        <v>&lt;leg mode="car"&gt;&lt;/leg&gt;</v>
      </c>
      <c r="Z974" t="str">
        <f t="shared" ca="1" si="147"/>
        <v>&lt;act type="h" x="1016" y="1047" /&gt; &lt;/plan&gt; &lt;/person&gt;</v>
      </c>
    </row>
    <row r="975" spans="1:26" x14ac:dyDescent="0.25">
      <c r="A975">
        <v>11</v>
      </c>
      <c r="B975">
        <v>12</v>
      </c>
      <c r="D975">
        <v>971</v>
      </c>
      <c r="E975">
        <v>21</v>
      </c>
      <c r="F975" t="s">
        <v>37</v>
      </c>
      <c r="G975">
        <f ca="1">ROUND(INDEX(nodes!$B:$B,MATCH(A975,nodes!$A:$A,0))+RAND()*$B$1*2-$B$1,0)</f>
        <v>1063</v>
      </c>
      <c r="H975">
        <f ca="1">ROUND(INDEX(nodes!$C:$C,MATCH(A975,nodes!$A:$A,0))+RAND()*$B$1*2-$B$1,0)</f>
        <v>1144</v>
      </c>
      <c r="I975" s="1">
        <v>0.25</v>
      </c>
      <c r="J975" t="s">
        <v>10</v>
      </c>
      <c r="K975" t="s">
        <v>38</v>
      </c>
      <c r="L975">
        <f ca="1">ROUND(INDEX(nodes!$B:$B,MATCH(B975,nodes!$A:$A,0))+RAND()*$B$1*2-$B$1,0)</f>
        <v>809</v>
      </c>
      <c r="M975">
        <f ca="1">ROUND(INDEX(nodes!$C:$C,MATCH(B975,nodes!$A:$A,0))+RAND()*$B$1*2-$B$1,0)</f>
        <v>1718</v>
      </c>
      <c r="N975" s="1">
        <v>0.66666666666666696</v>
      </c>
      <c r="O975" t="s">
        <v>10</v>
      </c>
      <c r="P975" t="str">
        <f t="shared" si="148"/>
        <v>h</v>
      </c>
      <c r="Q975">
        <f t="shared" ca="1" si="149"/>
        <v>1063</v>
      </c>
      <c r="R975">
        <f t="shared" ca="1" si="150"/>
        <v>1144</v>
      </c>
      <c r="T975" t="s">
        <v>11</v>
      </c>
      <c r="U975" t="str">
        <f t="shared" si="142"/>
        <v>&lt;person id="971" age="21"&gt; &lt;plan selected="yes"&gt;</v>
      </c>
      <c r="V975" t="str">
        <f t="shared" ca="1" si="143"/>
        <v>&lt;act type="h" x="1063" y="1144" end_time="06:00:00" /&gt;</v>
      </c>
      <c r="W975" t="str">
        <f t="shared" si="144"/>
        <v>&lt;leg mode="car"&gt;&lt;/leg&gt;</v>
      </c>
      <c r="X975" t="str">
        <f t="shared" ca="1" si="145"/>
        <v>&lt;act type="w" x="809" y="1718" end_time="16:00:00" /&gt;</v>
      </c>
      <c r="Y975" t="str">
        <f t="shared" si="146"/>
        <v>&lt;leg mode="car"&gt;&lt;/leg&gt;</v>
      </c>
      <c r="Z975" t="str">
        <f t="shared" ca="1" si="147"/>
        <v>&lt;act type="h" x="1063" y="1144" /&gt; &lt;/plan&gt; &lt;/person&gt;</v>
      </c>
    </row>
    <row r="976" spans="1:26" x14ac:dyDescent="0.25">
      <c r="A976">
        <v>11</v>
      </c>
      <c r="B976">
        <v>12</v>
      </c>
      <c r="D976">
        <v>972</v>
      </c>
      <c r="E976">
        <v>21</v>
      </c>
      <c r="F976" t="s">
        <v>37</v>
      </c>
      <c r="G976">
        <f ca="1">ROUND(INDEX(nodes!$B:$B,MATCH(A976,nodes!$A:$A,0))+RAND()*$B$1*2-$B$1,0)</f>
        <v>879</v>
      </c>
      <c r="H976">
        <f ca="1">ROUND(INDEX(nodes!$C:$C,MATCH(A976,nodes!$A:$A,0))+RAND()*$B$1*2-$B$1,0)</f>
        <v>1008</v>
      </c>
      <c r="I976" s="1">
        <v>0.25</v>
      </c>
      <c r="J976" t="s">
        <v>10</v>
      </c>
      <c r="K976" t="s">
        <v>38</v>
      </c>
      <c r="L976">
        <f ca="1">ROUND(INDEX(nodes!$B:$B,MATCH(B976,nodes!$A:$A,0))+RAND()*$B$1*2-$B$1,0)</f>
        <v>998</v>
      </c>
      <c r="M976">
        <f ca="1">ROUND(INDEX(nodes!$C:$C,MATCH(B976,nodes!$A:$A,0))+RAND()*$B$1*2-$B$1,0)</f>
        <v>2237</v>
      </c>
      <c r="N976" s="1">
        <v>0.66666666666666696</v>
      </c>
      <c r="O976" t="s">
        <v>10</v>
      </c>
      <c r="P976" t="str">
        <f t="shared" si="148"/>
        <v>h</v>
      </c>
      <c r="Q976">
        <f t="shared" ca="1" si="149"/>
        <v>879</v>
      </c>
      <c r="R976">
        <f t="shared" ca="1" si="150"/>
        <v>1008</v>
      </c>
      <c r="T976" t="s">
        <v>11</v>
      </c>
      <c r="U976" t="str">
        <f t="shared" si="142"/>
        <v>&lt;person id="972" age="21"&gt; &lt;plan selected="yes"&gt;</v>
      </c>
      <c r="V976" t="str">
        <f t="shared" ca="1" si="143"/>
        <v>&lt;act type="h" x="879" y="1008" end_time="06:00:00" /&gt;</v>
      </c>
      <c r="W976" t="str">
        <f t="shared" si="144"/>
        <v>&lt;leg mode="car"&gt;&lt;/leg&gt;</v>
      </c>
      <c r="X976" t="str">
        <f t="shared" ca="1" si="145"/>
        <v>&lt;act type="w" x="998" y="2237" end_time="16:00:00" /&gt;</v>
      </c>
      <c r="Y976" t="str">
        <f t="shared" si="146"/>
        <v>&lt;leg mode="car"&gt;&lt;/leg&gt;</v>
      </c>
      <c r="Z976" t="str">
        <f t="shared" ca="1" si="147"/>
        <v>&lt;act type="h" x="879" y="1008" /&gt; &lt;/plan&gt; &lt;/person&gt;</v>
      </c>
    </row>
    <row r="977" spans="1:26" x14ac:dyDescent="0.25">
      <c r="A977">
        <v>11</v>
      </c>
      <c r="B977">
        <v>12</v>
      </c>
      <c r="D977">
        <v>973</v>
      </c>
      <c r="E977">
        <v>21</v>
      </c>
      <c r="F977" t="s">
        <v>37</v>
      </c>
      <c r="G977">
        <f ca="1">ROUND(INDEX(nodes!$B:$B,MATCH(A977,nodes!$A:$A,0))+RAND()*$B$1*2-$B$1,0)</f>
        <v>909</v>
      </c>
      <c r="H977">
        <f ca="1">ROUND(INDEX(nodes!$C:$C,MATCH(A977,nodes!$A:$A,0))+RAND()*$B$1*2-$B$1,0)</f>
        <v>921</v>
      </c>
      <c r="I977" s="1">
        <v>0.25</v>
      </c>
      <c r="J977" t="s">
        <v>10</v>
      </c>
      <c r="K977" t="s">
        <v>38</v>
      </c>
      <c r="L977">
        <f ca="1">ROUND(INDEX(nodes!$B:$B,MATCH(B977,nodes!$A:$A,0))+RAND()*$B$1*2-$B$1,0)</f>
        <v>1278</v>
      </c>
      <c r="M977">
        <f ca="1">ROUND(INDEX(nodes!$C:$C,MATCH(B977,nodes!$A:$A,0))+RAND()*$B$1*2-$B$1,0)</f>
        <v>2255</v>
      </c>
      <c r="N977" s="1">
        <v>0.66666666666666696</v>
      </c>
      <c r="O977" t="s">
        <v>10</v>
      </c>
      <c r="P977" t="str">
        <f t="shared" si="148"/>
        <v>h</v>
      </c>
      <c r="Q977">
        <f t="shared" ca="1" si="149"/>
        <v>909</v>
      </c>
      <c r="R977">
        <f t="shared" ca="1" si="150"/>
        <v>921</v>
      </c>
      <c r="T977" t="s">
        <v>11</v>
      </c>
      <c r="U977" t="str">
        <f t="shared" si="142"/>
        <v>&lt;person id="973" age="21"&gt; &lt;plan selected="yes"&gt;</v>
      </c>
      <c r="V977" t="str">
        <f t="shared" ca="1" si="143"/>
        <v>&lt;act type="h" x="909" y="921" end_time="06:00:00" /&gt;</v>
      </c>
      <c r="W977" t="str">
        <f t="shared" si="144"/>
        <v>&lt;leg mode="car"&gt;&lt;/leg&gt;</v>
      </c>
      <c r="X977" t="str">
        <f t="shared" ca="1" si="145"/>
        <v>&lt;act type="w" x="1278" y="2255" end_time="16:00:00" /&gt;</v>
      </c>
      <c r="Y977" t="str">
        <f t="shared" si="146"/>
        <v>&lt;leg mode="car"&gt;&lt;/leg&gt;</v>
      </c>
      <c r="Z977" t="str">
        <f t="shared" ca="1" si="147"/>
        <v>&lt;act type="h" x="909" y="921" /&gt; &lt;/plan&gt; &lt;/person&gt;</v>
      </c>
    </row>
    <row r="978" spans="1:26" x14ac:dyDescent="0.25">
      <c r="A978">
        <v>11</v>
      </c>
      <c r="B978">
        <v>12</v>
      </c>
      <c r="D978">
        <v>974</v>
      </c>
      <c r="E978">
        <v>21</v>
      </c>
      <c r="F978" t="s">
        <v>37</v>
      </c>
      <c r="G978">
        <f ca="1">ROUND(INDEX(nodes!$B:$B,MATCH(A978,nodes!$A:$A,0))+RAND()*$B$1*2-$B$1,0)</f>
        <v>1122</v>
      </c>
      <c r="H978">
        <f ca="1">ROUND(INDEX(nodes!$C:$C,MATCH(A978,nodes!$A:$A,0))+RAND()*$B$1*2-$B$1,0)</f>
        <v>1050</v>
      </c>
      <c r="I978" s="1">
        <v>0.25</v>
      </c>
      <c r="J978" t="s">
        <v>10</v>
      </c>
      <c r="K978" t="s">
        <v>38</v>
      </c>
      <c r="L978">
        <f ca="1">ROUND(INDEX(nodes!$B:$B,MATCH(B978,nodes!$A:$A,0))+RAND()*$B$1*2-$B$1,0)</f>
        <v>1285</v>
      </c>
      <c r="M978">
        <f ca="1">ROUND(INDEX(nodes!$C:$C,MATCH(B978,nodes!$A:$A,0))+RAND()*$B$1*2-$B$1,0)</f>
        <v>1955</v>
      </c>
      <c r="N978" s="1">
        <v>0.66666666666666696</v>
      </c>
      <c r="O978" t="s">
        <v>10</v>
      </c>
      <c r="P978" t="str">
        <f t="shared" si="148"/>
        <v>h</v>
      </c>
      <c r="Q978">
        <f t="shared" ca="1" si="149"/>
        <v>1122</v>
      </c>
      <c r="R978">
        <f t="shared" ca="1" si="150"/>
        <v>1050</v>
      </c>
      <c r="T978" t="s">
        <v>11</v>
      </c>
      <c r="U978" t="str">
        <f t="shared" si="142"/>
        <v>&lt;person id="974" age="21"&gt; &lt;plan selected="yes"&gt;</v>
      </c>
      <c r="V978" t="str">
        <f t="shared" ca="1" si="143"/>
        <v>&lt;act type="h" x="1122" y="1050" end_time="06:00:00" /&gt;</v>
      </c>
      <c r="W978" t="str">
        <f t="shared" si="144"/>
        <v>&lt;leg mode="car"&gt;&lt;/leg&gt;</v>
      </c>
      <c r="X978" t="str">
        <f t="shared" ca="1" si="145"/>
        <v>&lt;act type="w" x="1285" y="1955" end_time="16:00:00" /&gt;</v>
      </c>
      <c r="Y978" t="str">
        <f t="shared" si="146"/>
        <v>&lt;leg mode="car"&gt;&lt;/leg&gt;</v>
      </c>
      <c r="Z978" t="str">
        <f t="shared" ca="1" si="147"/>
        <v>&lt;act type="h" x="1122" y="1050" /&gt; &lt;/plan&gt; &lt;/person&gt;</v>
      </c>
    </row>
    <row r="979" spans="1:26" x14ac:dyDescent="0.25">
      <c r="A979">
        <v>11</v>
      </c>
      <c r="B979">
        <v>12</v>
      </c>
      <c r="D979">
        <v>975</v>
      </c>
      <c r="E979">
        <v>21</v>
      </c>
      <c r="F979" t="s">
        <v>37</v>
      </c>
      <c r="G979">
        <f ca="1">ROUND(INDEX(nodes!$B:$B,MATCH(A979,nodes!$A:$A,0))+RAND()*$B$1*2-$B$1,0)</f>
        <v>1094</v>
      </c>
      <c r="H979">
        <f ca="1">ROUND(INDEX(nodes!$C:$C,MATCH(A979,nodes!$A:$A,0))+RAND()*$B$1*2-$B$1,0)</f>
        <v>861</v>
      </c>
      <c r="I979" s="1">
        <v>0.25</v>
      </c>
      <c r="J979" t="s">
        <v>10</v>
      </c>
      <c r="K979" t="s">
        <v>38</v>
      </c>
      <c r="L979">
        <f ca="1">ROUND(INDEX(nodes!$B:$B,MATCH(B979,nodes!$A:$A,0))+RAND()*$B$1*2-$B$1,0)</f>
        <v>757</v>
      </c>
      <c r="M979">
        <f ca="1">ROUND(INDEX(nodes!$C:$C,MATCH(B979,nodes!$A:$A,0))+RAND()*$B$1*2-$B$1,0)</f>
        <v>1804</v>
      </c>
      <c r="N979" s="1">
        <v>0.66666666666666696</v>
      </c>
      <c r="O979" t="s">
        <v>10</v>
      </c>
      <c r="P979" t="str">
        <f t="shared" si="148"/>
        <v>h</v>
      </c>
      <c r="Q979">
        <f t="shared" ca="1" si="149"/>
        <v>1094</v>
      </c>
      <c r="R979">
        <f t="shared" ca="1" si="150"/>
        <v>861</v>
      </c>
      <c r="T979" t="s">
        <v>11</v>
      </c>
      <c r="U979" t="str">
        <f t="shared" si="142"/>
        <v>&lt;person id="975" age="21"&gt; &lt;plan selected="yes"&gt;</v>
      </c>
      <c r="V979" t="str">
        <f t="shared" ca="1" si="143"/>
        <v>&lt;act type="h" x="1094" y="861" end_time="06:00:00" /&gt;</v>
      </c>
      <c r="W979" t="str">
        <f t="shared" si="144"/>
        <v>&lt;leg mode="car"&gt;&lt;/leg&gt;</v>
      </c>
      <c r="X979" t="str">
        <f t="shared" ca="1" si="145"/>
        <v>&lt;act type="w" x="757" y="1804" end_time="16:00:00" /&gt;</v>
      </c>
      <c r="Y979" t="str">
        <f t="shared" si="146"/>
        <v>&lt;leg mode="car"&gt;&lt;/leg&gt;</v>
      </c>
      <c r="Z979" t="str">
        <f t="shared" ca="1" si="147"/>
        <v>&lt;act type="h" x="1094" y="861" /&gt; &lt;/plan&gt; &lt;/person&gt;</v>
      </c>
    </row>
    <row r="980" spans="1:26" x14ac:dyDescent="0.25">
      <c r="A980">
        <v>11</v>
      </c>
      <c r="B980">
        <v>12</v>
      </c>
      <c r="D980">
        <v>976</v>
      </c>
      <c r="E980">
        <v>21</v>
      </c>
      <c r="F980" t="s">
        <v>37</v>
      </c>
      <c r="G980">
        <f ca="1">ROUND(INDEX(nodes!$B:$B,MATCH(A980,nodes!$A:$A,0))+RAND()*$B$1*2-$B$1,0)</f>
        <v>1201</v>
      </c>
      <c r="H980">
        <f ca="1">ROUND(INDEX(nodes!$C:$C,MATCH(A980,nodes!$A:$A,0))+RAND()*$B$1*2-$B$1,0)</f>
        <v>704</v>
      </c>
      <c r="I980" s="1">
        <v>0.25</v>
      </c>
      <c r="J980" t="s">
        <v>10</v>
      </c>
      <c r="K980" t="s">
        <v>38</v>
      </c>
      <c r="L980">
        <f ca="1">ROUND(INDEX(nodes!$B:$B,MATCH(B980,nodes!$A:$A,0))+RAND()*$B$1*2-$B$1,0)</f>
        <v>885</v>
      </c>
      <c r="M980">
        <f ca="1">ROUND(INDEX(nodes!$C:$C,MATCH(B980,nodes!$A:$A,0))+RAND()*$B$1*2-$B$1,0)</f>
        <v>1712</v>
      </c>
      <c r="N980" s="1">
        <v>0.66666666666666696</v>
      </c>
      <c r="O980" t="s">
        <v>10</v>
      </c>
      <c r="P980" t="str">
        <f t="shared" si="148"/>
        <v>h</v>
      </c>
      <c r="Q980">
        <f t="shared" ca="1" si="149"/>
        <v>1201</v>
      </c>
      <c r="R980">
        <f t="shared" ca="1" si="150"/>
        <v>704</v>
      </c>
      <c r="T980" t="s">
        <v>11</v>
      </c>
      <c r="U980" t="str">
        <f t="shared" si="142"/>
        <v>&lt;person id="976" age="21"&gt; &lt;plan selected="yes"&gt;</v>
      </c>
      <c r="V980" t="str">
        <f t="shared" ca="1" si="143"/>
        <v>&lt;act type="h" x="1201" y="704" end_time="06:00:00" /&gt;</v>
      </c>
      <c r="W980" t="str">
        <f t="shared" si="144"/>
        <v>&lt;leg mode="car"&gt;&lt;/leg&gt;</v>
      </c>
      <c r="X980" t="str">
        <f t="shared" ca="1" si="145"/>
        <v>&lt;act type="w" x="885" y="1712" end_time="16:00:00" /&gt;</v>
      </c>
      <c r="Y980" t="str">
        <f t="shared" si="146"/>
        <v>&lt;leg mode="car"&gt;&lt;/leg&gt;</v>
      </c>
      <c r="Z980" t="str">
        <f t="shared" ca="1" si="147"/>
        <v>&lt;act type="h" x="1201" y="704" /&gt; &lt;/plan&gt; &lt;/person&gt;</v>
      </c>
    </row>
    <row r="981" spans="1:26" x14ac:dyDescent="0.25">
      <c r="A981">
        <v>11</v>
      </c>
      <c r="B981">
        <v>12</v>
      </c>
      <c r="D981">
        <v>977</v>
      </c>
      <c r="E981">
        <v>21</v>
      </c>
      <c r="F981" t="s">
        <v>37</v>
      </c>
      <c r="G981">
        <f ca="1">ROUND(INDEX(nodes!$B:$B,MATCH(A981,nodes!$A:$A,0))+RAND()*$B$1*2-$B$1,0)</f>
        <v>1236</v>
      </c>
      <c r="H981">
        <f ca="1">ROUND(INDEX(nodes!$C:$C,MATCH(A981,nodes!$A:$A,0))+RAND()*$B$1*2-$B$1,0)</f>
        <v>1191</v>
      </c>
      <c r="I981" s="1">
        <v>0.25</v>
      </c>
      <c r="J981" t="s">
        <v>10</v>
      </c>
      <c r="K981" t="s">
        <v>38</v>
      </c>
      <c r="L981">
        <f ca="1">ROUND(INDEX(nodes!$B:$B,MATCH(B981,nodes!$A:$A,0))+RAND()*$B$1*2-$B$1,0)</f>
        <v>823</v>
      </c>
      <c r="M981">
        <f ca="1">ROUND(INDEX(nodes!$C:$C,MATCH(B981,nodes!$A:$A,0))+RAND()*$B$1*2-$B$1,0)</f>
        <v>1730</v>
      </c>
      <c r="N981" s="1">
        <v>0.66666666666666696</v>
      </c>
      <c r="O981" t="s">
        <v>10</v>
      </c>
      <c r="P981" t="str">
        <f t="shared" si="148"/>
        <v>h</v>
      </c>
      <c r="Q981">
        <f t="shared" ca="1" si="149"/>
        <v>1236</v>
      </c>
      <c r="R981">
        <f t="shared" ca="1" si="150"/>
        <v>1191</v>
      </c>
      <c r="T981" t="s">
        <v>11</v>
      </c>
      <c r="U981" t="str">
        <f t="shared" si="142"/>
        <v>&lt;person id="977" age="21"&gt; &lt;plan selected="yes"&gt;</v>
      </c>
      <c r="V981" t="str">
        <f t="shared" ca="1" si="143"/>
        <v>&lt;act type="h" x="1236" y="1191" end_time="06:00:00" /&gt;</v>
      </c>
      <c r="W981" t="str">
        <f t="shared" si="144"/>
        <v>&lt;leg mode="car"&gt;&lt;/leg&gt;</v>
      </c>
      <c r="X981" t="str">
        <f t="shared" ca="1" si="145"/>
        <v>&lt;act type="w" x="823" y="1730" end_time="16:00:00" /&gt;</v>
      </c>
      <c r="Y981" t="str">
        <f t="shared" si="146"/>
        <v>&lt;leg mode="car"&gt;&lt;/leg&gt;</v>
      </c>
      <c r="Z981" t="str">
        <f t="shared" ca="1" si="147"/>
        <v>&lt;act type="h" x="1236" y="1191" /&gt; &lt;/plan&gt; &lt;/person&gt;</v>
      </c>
    </row>
    <row r="982" spans="1:26" x14ac:dyDescent="0.25">
      <c r="A982">
        <v>11</v>
      </c>
      <c r="B982">
        <v>12</v>
      </c>
      <c r="D982">
        <v>978</v>
      </c>
      <c r="E982">
        <v>21</v>
      </c>
      <c r="F982" t="s">
        <v>37</v>
      </c>
      <c r="G982">
        <f ca="1">ROUND(INDEX(nodes!$B:$B,MATCH(A982,nodes!$A:$A,0))+RAND()*$B$1*2-$B$1,0)</f>
        <v>1265</v>
      </c>
      <c r="H982">
        <f ca="1">ROUND(INDEX(nodes!$C:$C,MATCH(A982,nodes!$A:$A,0))+RAND()*$B$1*2-$B$1,0)</f>
        <v>844</v>
      </c>
      <c r="I982" s="1">
        <v>0.25</v>
      </c>
      <c r="J982" t="s">
        <v>10</v>
      </c>
      <c r="K982" t="s">
        <v>38</v>
      </c>
      <c r="L982">
        <f ca="1">ROUND(INDEX(nodes!$B:$B,MATCH(B982,nodes!$A:$A,0))+RAND()*$B$1*2-$B$1,0)</f>
        <v>1020</v>
      </c>
      <c r="M982">
        <f ca="1">ROUND(INDEX(nodes!$C:$C,MATCH(B982,nodes!$A:$A,0))+RAND()*$B$1*2-$B$1,0)</f>
        <v>2035</v>
      </c>
      <c r="N982" s="1">
        <v>0.66666666666666696</v>
      </c>
      <c r="O982" t="s">
        <v>10</v>
      </c>
      <c r="P982" t="str">
        <f t="shared" si="148"/>
        <v>h</v>
      </c>
      <c r="Q982">
        <f t="shared" ca="1" si="149"/>
        <v>1265</v>
      </c>
      <c r="R982">
        <f t="shared" ca="1" si="150"/>
        <v>844</v>
      </c>
      <c r="T982" t="s">
        <v>11</v>
      </c>
      <c r="U982" t="str">
        <f t="shared" ref="U982:U1045" si="151">CONCATENATE("&lt;person id=",T982,D982,T982," age=",T982,E982,T982,"&gt; &lt;plan selected=",T982,"yes",T982,"&gt;")</f>
        <v>&lt;person id="978" age="21"&gt; &lt;plan selected="yes"&gt;</v>
      </c>
      <c r="V982" t="str">
        <f t="shared" ref="V982:V1045" ca="1" si="152">CONCATENATE("&lt;act type=",T982,F982,T982," x=",T982,G982,T982," y=",T982,H982,T982," end_time=",T982,TEXT(I982,"hh:mm:ss"),T982," /&gt;")</f>
        <v>&lt;act type="h" x="1265" y="844" end_time="06:00:00" /&gt;</v>
      </c>
      <c r="W982" t="str">
        <f t="shared" ref="W982:W1045" si="153">CONCATENATE("&lt;leg mode=",T982,J982,T982,"&gt;&lt;/leg&gt;")</f>
        <v>&lt;leg mode="car"&gt;&lt;/leg&gt;</v>
      </c>
      <c r="X982" t="str">
        <f t="shared" ref="X982:X1045" ca="1" si="154">CONCATENATE("&lt;act type=",T982,K982,T982," x=",T982,L982,T982," y=",T982,M982,T982," end_time=",T982,TEXT(N982,"hh:mm:ss"),T982," /&gt;")</f>
        <v>&lt;act type="w" x="1020" y="2035" end_time="16:00:00" /&gt;</v>
      </c>
      <c r="Y982" t="str">
        <f t="shared" ref="Y982:Y1045" si="155">CONCATENATE("&lt;leg mode=",T982,O982,T982,"&gt;&lt;/leg&gt;")</f>
        <v>&lt;leg mode="car"&gt;&lt;/leg&gt;</v>
      </c>
      <c r="Z982" t="str">
        <f t="shared" ref="Z982:Z1045" ca="1" si="156">CONCATENATE("&lt;act type=",T982,P982,T982," x=",T982,Q982,T982," y=",T982,R982,T982," /&gt; &lt;/plan&gt; &lt;/person&gt;")</f>
        <v>&lt;act type="h" x="1265" y="844" /&gt; &lt;/plan&gt; &lt;/person&gt;</v>
      </c>
    </row>
    <row r="983" spans="1:26" x14ac:dyDescent="0.25">
      <c r="A983">
        <v>11</v>
      </c>
      <c r="B983">
        <v>12</v>
      </c>
      <c r="D983">
        <v>979</v>
      </c>
      <c r="E983">
        <v>21</v>
      </c>
      <c r="F983" t="s">
        <v>37</v>
      </c>
      <c r="G983">
        <f ca="1">ROUND(INDEX(nodes!$B:$B,MATCH(A983,nodes!$A:$A,0))+RAND()*$B$1*2-$B$1,0)</f>
        <v>982</v>
      </c>
      <c r="H983">
        <f ca="1">ROUND(INDEX(nodes!$C:$C,MATCH(A983,nodes!$A:$A,0))+RAND()*$B$1*2-$B$1,0)</f>
        <v>841</v>
      </c>
      <c r="I983" s="1">
        <v>0.25</v>
      </c>
      <c r="J983" t="s">
        <v>10</v>
      </c>
      <c r="K983" t="s">
        <v>38</v>
      </c>
      <c r="L983">
        <f ca="1">ROUND(INDEX(nodes!$B:$B,MATCH(B983,nodes!$A:$A,0))+RAND()*$B$1*2-$B$1,0)</f>
        <v>728</v>
      </c>
      <c r="M983">
        <f ca="1">ROUND(INDEX(nodes!$C:$C,MATCH(B983,nodes!$A:$A,0))+RAND()*$B$1*2-$B$1,0)</f>
        <v>2169</v>
      </c>
      <c r="N983" s="1">
        <v>0.66666666666666696</v>
      </c>
      <c r="O983" t="s">
        <v>10</v>
      </c>
      <c r="P983" t="str">
        <f t="shared" ref="P983:P1046" si="157">F983</f>
        <v>h</v>
      </c>
      <c r="Q983">
        <f t="shared" ref="Q983:Q1046" ca="1" si="158">G983</f>
        <v>982</v>
      </c>
      <c r="R983">
        <f t="shared" ref="R983:R1046" ca="1" si="159">H983</f>
        <v>841</v>
      </c>
      <c r="T983" t="s">
        <v>11</v>
      </c>
      <c r="U983" t="str">
        <f t="shared" si="151"/>
        <v>&lt;person id="979" age="21"&gt; &lt;plan selected="yes"&gt;</v>
      </c>
      <c r="V983" t="str">
        <f t="shared" ca="1" si="152"/>
        <v>&lt;act type="h" x="982" y="841" end_time="06:00:00" /&gt;</v>
      </c>
      <c r="W983" t="str">
        <f t="shared" si="153"/>
        <v>&lt;leg mode="car"&gt;&lt;/leg&gt;</v>
      </c>
      <c r="X983" t="str">
        <f t="shared" ca="1" si="154"/>
        <v>&lt;act type="w" x="728" y="2169" end_time="16:00:00" /&gt;</v>
      </c>
      <c r="Y983" t="str">
        <f t="shared" si="155"/>
        <v>&lt;leg mode="car"&gt;&lt;/leg&gt;</v>
      </c>
      <c r="Z983" t="str">
        <f t="shared" ca="1" si="156"/>
        <v>&lt;act type="h" x="982" y="841" /&gt; &lt;/plan&gt; &lt;/person&gt;</v>
      </c>
    </row>
    <row r="984" spans="1:26" x14ac:dyDescent="0.25">
      <c r="A984">
        <v>11</v>
      </c>
      <c r="B984">
        <v>12</v>
      </c>
      <c r="D984">
        <v>980</v>
      </c>
      <c r="E984">
        <v>21</v>
      </c>
      <c r="F984" t="s">
        <v>37</v>
      </c>
      <c r="G984">
        <f ca="1">ROUND(INDEX(nodes!$B:$B,MATCH(A984,nodes!$A:$A,0))+RAND()*$B$1*2-$B$1,0)</f>
        <v>874</v>
      </c>
      <c r="H984">
        <f ca="1">ROUND(INDEX(nodes!$C:$C,MATCH(A984,nodes!$A:$A,0))+RAND()*$B$1*2-$B$1,0)</f>
        <v>1221</v>
      </c>
      <c r="I984" s="1">
        <v>0.25</v>
      </c>
      <c r="J984" t="s">
        <v>10</v>
      </c>
      <c r="K984" t="s">
        <v>38</v>
      </c>
      <c r="L984">
        <f ca="1">ROUND(INDEX(nodes!$B:$B,MATCH(B984,nodes!$A:$A,0))+RAND()*$B$1*2-$B$1,0)</f>
        <v>1165</v>
      </c>
      <c r="M984">
        <f ca="1">ROUND(INDEX(nodes!$C:$C,MATCH(B984,nodes!$A:$A,0))+RAND()*$B$1*2-$B$1,0)</f>
        <v>1833</v>
      </c>
      <c r="N984" s="1">
        <v>0.66666666666666696</v>
      </c>
      <c r="O984" t="s">
        <v>10</v>
      </c>
      <c r="P984" t="str">
        <f t="shared" si="157"/>
        <v>h</v>
      </c>
      <c r="Q984">
        <f t="shared" ca="1" si="158"/>
        <v>874</v>
      </c>
      <c r="R984">
        <f t="shared" ca="1" si="159"/>
        <v>1221</v>
      </c>
      <c r="T984" t="s">
        <v>11</v>
      </c>
      <c r="U984" t="str">
        <f t="shared" si="151"/>
        <v>&lt;person id="980" age="21"&gt; &lt;plan selected="yes"&gt;</v>
      </c>
      <c r="V984" t="str">
        <f t="shared" ca="1" si="152"/>
        <v>&lt;act type="h" x="874" y="1221" end_time="06:00:00" /&gt;</v>
      </c>
      <c r="W984" t="str">
        <f t="shared" si="153"/>
        <v>&lt;leg mode="car"&gt;&lt;/leg&gt;</v>
      </c>
      <c r="X984" t="str">
        <f t="shared" ca="1" si="154"/>
        <v>&lt;act type="w" x="1165" y="1833" end_time="16:00:00" /&gt;</v>
      </c>
      <c r="Y984" t="str">
        <f t="shared" si="155"/>
        <v>&lt;leg mode="car"&gt;&lt;/leg&gt;</v>
      </c>
      <c r="Z984" t="str">
        <f t="shared" ca="1" si="156"/>
        <v>&lt;act type="h" x="874" y="1221" /&gt; &lt;/plan&gt; &lt;/person&gt;</v>
      </c>
    </row>
    <row r="985" spans="1:26" x14ac:dyDescent="0.25">
      <c r="A985">
        <v>11</v>
      </c>
      <c r="B985">
        <v>12</v>
      </c>
      <c r="D985">
        <v>981</v>
      </c>
      <c r="E985">
        <v>21</v>
      </c>
      <c r="F985" t="s">
        <v>37</v>
      </c>
      <c r="G985">
        <f ca="1">ROUND(INDEX(nodes!$B:$B,MATCH(A985,nodes!$A:$A,0))+RAND()*$B$1*2-$B$1,0)</f>
        <v>706</v>
      </c>
      <c r="H985">
        <f ca="1">ROUND(INDEX(nodes!$C:$C,MATCH(A985,nodes!$A:$A,0))+RAND()*$B$1*2-$B$1,0)</f>
        <v>812</v>
      </c>
      <c r="I985" s="1">
        <v>0.25</v>
      </c>
      <c r="J985" t="s">
        <v>10</v>
      </c>
      <c r="K985" t="s">
        <v>38</v>
      </c>
      <c r="L985">
        <f ca="1">ROUND(INDEX(nodes!$B:$B,MATCH(B985,nodes!$A:$A,0))+RAND()*$B$1*2-$B$1,0)</f>
        <v>983</v>
      </c>
      <c r="M985">
        <f ca="1">ROUND(INDEX(nodes!$C:$C,MATCH(B985,nodes!$A:$A,0))+RAND()*$B$1*2-$B$1,0)</f>
        <v>2225</v>
      </c>
      <c r="N985" s="1">
        <v>0.66666666666666696</v>
      </c>
      <c r="O985" t="s">
        <v>10</v>
      </c>
      <c r="P985" t="str">
        <f t="shared" si="157"/>
        <v>h</v>
      </c>
      <c r="Q985">
        <f t="shared" ca="1" si="158"/>
        <v>706</v>
      </c>
      <c r="R985">
        <f t="shared" ca="1" si="159"/>
        <v>812</v>
      </c>
      <c r="T985" t="s">
        <v>11</v>
      </c>
      <c r="U985" t="str">
        <f t="shared" si="151"/>
        <v>&lt;person id="981" age="21"&gt; &lt;plan selected="yes"&gt;</v>
      </c>
      <c r="V985" t="str">
        <f t="shared" ca="1" si="152"/>
        <v>&lt;act type="h" x="706" y="812" end_time="06:00:00" /&gt;</v>
      </c>
      <c r="W985" t="str">
        <f t="shared" si="153"/>
        <v>&lt;leg mode="car"&gt;&lt;/leg&gt;</v>
      </c>
      <c r="X985" t="str">
        <f t="shared" ca="1" si="154"/>
        <v>&lt;act type="w" x="983" y="2225" end_time="16:00:00" /&gt;</v>
      </c>
      <c r="Y985" t="str">
        <f t="shared" si="155"/>
        <v>&lt;leg mode="car"&gt;&lt;/leg&gt;</v>
      </c>
      <c r="Z985" t="str">
        <f t="shared" ca="1" si="156"/>
        <v>&lt;act type="h" x="706" y="812" /&gt; &lt;/plan&gt; &lt;/person&gt;</v>
      </c>
    </row>
    <row r="986" spans="1:26" x14ac:dyDescent="0.25">
      <c r="A986">
        <v>11</v>
      </c>
      <c r="B986">
        <v>12</v>
      </c>
      <c r="D986">
        <v>982</v>
      </c>
      <c r="E986">
        <v>21</v>
      </c>
      <c r="F986" t="s">
        <v>37</v>
      </c>
      <c r="G986">
        <f ca="1">ROUND(INDEX(nodes!$B:$B,MATCH(A986,nodes!$A:$A,0))+RAND()*$B$1*2-$B$1,0)</f>
        <v>1039</v>
      </c>
      <c r="H986">
        <f ca="1">ROUND(INDEX(nodes!$C:$C,MATCH(A986,nodes!$A:$A,0))+RAND()*$B$1*2-$B$1,0)</f>
        <v>786</v>
      </c>
      <c r="I986" s="1">
        <v>0.25</v>
      </c>
      <c r="J986" t="s">
        <v>10</v>
      </c>
      <c r="K986" t="s">
        <v>38</v>
      </c>
      <c r="L986">
        <f ca="1">ROUND(INDEX(nodes!$B:$B,MATCH(B986,nodes!$A:$A,0))+RAND()*$B$1*2-$B$1,0)</f>
        <v>1009</v>
      </c>
      <c r="M986">
        <f ca="1">ROUND(INDEX(nodes!$C:$C,MATCH(B986,nodes!$A:$A,0))+RAND()*$B$1*2-$B$1,0)</f>
        <v>2009</v>
      </c>
      <c r="N986" s="1">
        <v>0.66666666666666696</v>
      </c>
      <c r="O986" t="s">
        <v>10</v>
      </c>
      <c r="P986" t="str">
        <f t="shared" si="157"/>
        <v>h</v>
      </c>
      <c r="Q986">
        <f t="shared" ca="1" si="158"/>
        <v>1039</v>
      </c>
      <c r="R986">
        <f t="shared" ca="1" si="159"/>
        <v>786</v>
      </c>
      <c r="T986" t="s">
        <v>11</v>
      </c>
      <c r="U986" t="str">
        <f t="shared" si="151"/>
        <v>&lt;person id="982" age="21"&gt; &lt;plan selected="yes"&gt;</v>
      </c>
      <c r="V986" t="str">
        <f t="shared" ca="1" si="152"/>
        <v>&lt;act type="h" x="1039" y="786" end_time="06:00:00" /&gt;</v>
      </c>
      <c r="W986" t="str">
        <f t="shared" si="153"/>
        <v>&lt;leg mode="car"&gt;&lt;/leg&gt;</v>
      </c>
      <c r="X986" t="str">
        <f t="shared" ca="1" si="154"/>
        <v>&lt;act type="w" x="1009" y="2009" end_time="16:00:00" /&gt;</v>
      </c>
      <c r="Y986" t="str">
        <f t="shared" si="155"/>
        <v>&lt;leg mode="car"&gt;&lt;/leg&gt;</v>
      </c>
      <c r="Z986" t="str">
        <f t="shared" ca="1" si="156"/>
        <v>&lt;act type="h" x="1039" y="786" /&gt; &lt;/plan&gt; &lt;/person&gt;</v>
      </c>
    </row>
    <row r="987" spans="1:26" x14ac:dyDescent="0.25">
      <c r="A987">
        <v>11</v>
      </c>
      <c r="B987">
        <v>12</v>
      </c>
      <c r="D987">
        <v>983</v>
      </c>
      <c r="E987">
        <v>21</v>
      </c>
      <c r="F987" t="s">
        <v>37</v>
      </c>
      <c r="G987">
        <f ca="1">ROUND(INDEX(nodes!$B:$B,MATCH(A987,nodes!$A:$A,0))+RAND()*$B$1*2-$B$1,0)</f>
        <v>1014</v>
      </c>
      <c r="H987">
        <f ca="1">ROUND(INDEX(nodes!$C:$C,MATCH(A987,nodes!$A:$A,0))+RAND()*$B$1*2-$B$1,0)</f>
        <v>1254</v>
      </c>
      <c r="I987" s="1">
        <v>0.25</v>
      </c>
      <c r="J987" t="s">
        <v>10</v>
      </c>
      <c r="K987" t="s">
        <v>38</v>
      </c>
      <c r="L987">
        <f ca="1">ROUND(INDEX(nodes!$B:$B,MATCH(B987,nodes!$A:$A,0))+RAND()*$B$1*2-$B$1,0)</f>
        <v>1247</v>
      </c>
      <c r="M987">
        <f ca="1">ROUND(INDEX(nodes!$C:$C,MATCH(B987,nodes!$A:$A,0))+RAND()*$B$1*2-$B$1,0)</f>
        <v>1790</v>
      </c>
      <c r="N987" s="1">
        <v>0.66666666666666696</v>
      </c>
      <c r="O987" t="s">
        <v>10</v>
      </c>
      <c r="P987" t="str">
        <f t="shared" si="157"/>
        <v>h</v>
      </c>
      <c r="Q987">
        <f t="shared" ca="1" si="158"/>
        <v>1014</v>
      </c>
      <c r="R987">
        <f t="shared" ca="1" si="159"/>
        <v>1254</v>
      </c>
      <c r="T987" t="s">
        <v>11</v>
      </c>
      <c r="U987" t="str">
        <f t="shared" si="151"/>
        <v>&lt;person id="983" age="21"&gt; &lt;plan selected="yes"&gt;</v>
      </c>
      <c r="V987" t="str">
        <f t="shared" ca="1" si="152"/>
        <v>&lt;act type="h" x="1014" y="1254" end_time="06:00:00" /&gt;</v>
      </c>
      <c r="W987" t="str">
        <f t="shared" si="153"/>
        <v>&lt;leg mode="car"&gt;&lt;/leg&gt;</v>
      </c>
      <c r="X987" t="str">
        <f t="shared" ca="1" si="154"/>
        <v>&lt;act type="w" x="1247" y="1790" end_time="16:00:00" /&gt;</v>
      </c>
      <c r="Y987" t="str">
        <f t="shared" si="155"/>
        <v>&lt;leg mode="car"&gt;&lt;/leg&gt;</v>
      </c>
      <c r="Z987" t="str">
        <f t="shared" ca="1" si="156"/>
        <v>&lt;act type="h" x="1014" y="1254" /&gt; &lt;/plan&gt; &lt;/person&gt;</v>
      </c>
    </row>
    <row r="988" spans="1:26" x14ac:dyDescent="0.25">
      <c r="A988">
        <v>11</v>
      </c>
      <c r="B988">
        <v>12</v>
      </c>
      <c r="D988">
        <v>984</v>
      </c>
      <c r="E988">
        <v>21</v>
      </c>
      <c r="F988" t="s">
        <v>37</v>
      </c>
      <c r="G988">
        <f ca="1">ROUND(INDEX(nodes!$B:$B,MATCH(A988,nodes!$A:$A,0))+RAND()*$B$1*2-$B$1,0)</f>
        <v>981</v>
      </c>
      <c r="H988">
        <f ca="1">ROUND(INDEX(nodes!$C:$C,MATCH(A988,nodes!$A:$A,0))+RAND()*$B$1*2-$B$1,0)</f>
        <v>1288</v>
      </c>
      <c r="I988" s="1">
        <v>0.25</v>
      </c>
      <c r="J988" t="s">
        <v>10</v>
      </c>
      <c r="K988" t="s">
        <v>38</v>
      </c>
      <c r="L988">
        <f ca="1">ROUND(INDEX(nodes!$B:$B,MATCH(B988,nodes!$A:$A,0))+RAND()*$B$1*2-$B$1,0)</f>
        <v>1072</v>
      </c>
      <c r="M988">
        <f ca="1">ROUND(INDEX(nodes!$C:$C,MATCH(B988,nodes!$A:$A,0))+RAND()*$B$1*2-$B$1,0)</f>
        <v>2009</v>
      </c>
      <c r="N988" s="1">
        <v>0.66666666666666696</v>
      </c>
      <c r="O988" t="s">
        <v>10</v>
      </c>
      <c r="P988" t="str">
        <f t="shared" si="157"/>
        <v>h</v>
      </c>
      <c r="Q988">
        <f t="shared" ca="1" si="158"/>
        <v>981</v>
      </c>
      <c r="R988">
        <f t="shared" ca="1" si="159"/>
        <v>1288</v>
      </c>
      <c r="T988" t="s">
        <v>11</v>
      </c>
      <c r="U988" t="str">
        <f t="shared" si="151"/>
        <v>&lt;person id="984" age="21"&gt; &lt;plan selected="yes"&gt;</v>
      </c>
      <c r="V988" t="str">
        <f t="shared" ca="1" si="152"/>
        <v>&lt;act type="h" x="981" y="1288" end_time="06:00:00" /&gt;</v>
      </c>
      <c r="W988" t="str">
        <f t="shared" si="153"/>
        <v>&lt;leg mode="car"&gt;&lt;/leg&gt;</v>
      </c>
      <c r="X988" t="str">
        <f t="shared" ca="1" si="154"/>
        <v>&lt;act type="w" x="1072" y="2009" end_time="16:00:00" /&gt;</v>
      </c>
      <c r="Y988" t="str">
        <f t="shared" si="155"/>
        <v>&lt;leg mode="car"&gt;&lt;/leg&gt;</v>
      </c>
      <c r="Z988" t="str">
        <f t="shared" ca="1" si="156"/>
        <v>&lt;act type="h" x="981" y="1288" /&gt; &lt;/plan&gt; &lt;/person&gt;</v>
      </c>
    </row>
    <row r="989" spans="1:26" x14ac:dyDescent="0.25">
      <c r="A989">
        <v>11</v>
      </c>
      <c r="B989">
        <v>12</v>
      </c>
      <c r="D989">
        <v>985</v>
      </c>
      <c r="E989">
        <v>21</v>
      </c>
      <c r="F989" t="s">
        <v>37</v>
      </c>
      <c r="G989">
        <f ca="1">ROUND(INDEX(nodes!$B:$B,MATCH(A989,nodes!$A:$A,0))+RAND()*$B$1*2-$B$1,0)</f>
        <v>1193</v>
      </c>
      <c r="H989">
        <f ca="1">ROUND(INDEX(nodes!$C:$C,MATCH(A989,nodes!$A:$A,0))+RAND()*$B$1*2-$B$1,0)</f>
        <v>1046</v>
      </c>
      <c r="I989" s="1">
        <v>0.25</v>
      </c>
      <c r="J989" t="s">
        <v>10</v>
      </c>
      <c r="K989" t="s">
        <v>38</v>
      </c>
      <c r="L989">
        <f ca="1">ROUND(INDEX(nodes!$B:$B,MATCH(B989,nodes!$A:$A,0))+RAND()*$B$1*2-$B$1,0)</f>
        <v>732</v>
      </c>
      <c r="M989">
        <f ca="1">ROUND(INDEX(nodes!$C:$C,MATCH(B989,nodes!$A:$A,0))+RAND()*$B$1*2-$B$1,0)</f>
        <v>2216</v>
      </c>
      <c r="N989" s="1">
        <v>0.66666666666666696</v>
      </c>
      <c r="O989" t="s">
        <v>10</v>
      </c>
      <c r="P989" t="str">
        <f t="shared" si="157"/>
        <v>h</v>
      </c>
      <c r="Q989">
        <f t="shared" ca="1" si="158"/>
        <v>1193</v>
      </c>
      <c r="R989">
        <f t="shared" ca="1" si="159"/>
        <v>1046</v>
      </c>
      <c r="T989" t="s">
        <v>11</v>
      </c>
      <c r="U989" t="str">
        <f t="shared" si="151"/>
        <v>&lt;person id="985" age="21"&gt; &lt;plan selected="yes"&gt;</v>
      </c>
      <c r="V989" t="str">
        <f t="shared" ca="1" si="152"/>
        <v>&lt;act type="h" x="1193" y="1046" end_time="06:00:00" /&gt;</v>
      </c>
      <c r="W989" t="str">
        <f t="shared" si="153"/>
        <v>&lt;leg mode="car"&gt;&lt;/leg&gt;</v>
      </c>
      <c r="X989" t="str">
        <f t="shared" ca="1" si="154"/>
        <v>&lt;act type="w" x="732" y="2216" end_time="16:00:00" /&gt;</v>
      </c>
      <c r="Y989" t="str">
        <f t="shared" si="155"/>
        <v>&lt;leg mode="car"&gt;&lt;/leg&gt;</v>
      </c>
      <c r="Z989" t="str">
        <f t="shared" ca="1" si="156"/>
        <v>&lt;act type="h" x="1193" y="1046" /&gt; &lt;/plan&gt; &lt;/person&gt;</v>
      </c>
    </row>
    <row r="990" spans="1:26" x14ac:dyDescent="0.25">
      <c r="A990">
        <v>11</v>
      </c>
      <c r="B990">
        <v>12</v>
      </c>
      <c r="D990">
        <v>986</v>
      </c>
      <c r="E990">
        <v>21</v>
      </c>
      <c r="F990" t="s">
        <v>37</v>
      </c>
      <c r="G990">
        <f ca="1">ROUND(INDEX(nodes!$B:$B,MATCH(A990,nodes!$A:$A,0))+RAND()*$B$1*2-$B$1,0)</f>
        <v>1062</v>
      </c>
      <c r="H990">
        <f ca="1">ROUND(INDEX(nodes!$C:$C,MATCH(A990,nodes!$A:$A,0))+RAND()*$B$1*2-$B$1,0)</f>
        <v>1063</v>
      </c>
      <c r="I990" s="1">
        <v>0.25</v>
      </c>
      <c r="J990" t="s">
        <v>10</v>
      </c>
      <c r="K990" t="s">
        <v>38</v>
      </c>
      <c r="L990">
        <f ca="1">ROUND(INDEX(nodes!$B:$B,MATCH(B990,nodes!$A:$A,0))+RAND()*$B$1*2-$B$1,0)</f>
        <v>833</v>
      </c>
      <c r="M990">
        <f ca="1">ROUND(INDEX(nodes!$C:$C,MATCH(B990,nodes!$A:$A,0))+RAND()*$B$1*2-$B$1,0)</f>
        <v>1720</v>
      </c>
      <c r="N990" s="1">
        <v>0.66666666666666696</v>
      </c>
      <c r="O990" t="s">
        <v>10</v>
      </c>
      <c r="P990" t="str">
        <f t="shared" si="157"/>
        <v>h</v>
      </c>
      <c r="Q990">
        <f t="shared" ca="1" si="158"/>
        <v>1062</v>
      </c>
      <c r="R990">
        <f t="shared" ca="1" si="159"/>
        <v>1063</v>
      </c>
      <c r="T990" t="s">
        <v>11</v>
      </c>
      <c r="U990" t="str">
        <f t="shared" si="151"/>
        <v>&lt;person id="986" age="21"&gt; &lt;plan selected="yes"&gt;</v>
      </c>
      <c r="V990" t="str">
        <f t="shared" ca="1" si="152"/>
        <v>&lt;act type="h" x="1062" y="1063" end_time="06:00:00" /&gt;</v>
      </c>
      <c r="W990" t="str">
        <f t="shared" si="153"/>
        <v>&lt;leg mode="car"&gt;&lt;/leg&gt;</v>
      </c>
      <c r="X990" t="str">
        <f t="shared" ca="1" si="154"/>
        <v>&lt;act type="w" x="833" y="1720" end_time="16:00:00" /&gt;</v>
      </c>
      <c r="Y990" t="str">
        <f t="shared" si="155"/>
        <v>&lt;leg mode="car"&gt;&lt;/leg&gt;</v>
      </c>
      <c r="Z990" t="str">
        <f t="shared" ca="1" si="156"/>
        <v>&lt;act type="h" x="1062" y="1063" /&gt; &lt;/plan&gt; &lt;/person&gt;</v>
      </c>
    </row>
    <row r="991" spans="1:26" x14ac:dyDescent="0.25">
      <c r="A991">
        <v>11</v>
      </c>
      <c r="B991">
        <v>12</v>
      </c>
      <c r="D991">
        <v>987</v>
      </c>
      <c r="E991">
        <v>21</v>
      </c>
      <c r="F991" t="s">
        <v>37</v>
      </c>
      <c r="G991">
        <f ca="1">ROUND(INDEX(nodes!$B:$B,MATCH(A991,nodes!$A:$A,0))+RAND()*$B$1*2-$B$1,0)</f>
        <v>779</v>
      </c>
      <c r="H991">
        <f ca="1">ROUND(INDEX(nodes!$C:$C,MATCH(A991,nodes!$A:$A,0))+RAND()*$B$1*2-$B$1,0)</f>
        <v>886</v>
      </c>
      <c r="I991" s="1">
        <v>0.25</v>
      </c>
      <c r="J991" t="s">
        <v>10</v>
      </c>
      <c r="K991" t="s">
        <v>38</v>
      </c>
      <c r="L991">
        <f ca="1">ROUND(INDEX(nodes!$B:$B,MATCH(B991,nodes!$A:$A,0))+RAND()*$B$1*2-$B$1,0)</f>
        <v>882</v>
      </c>
      <c r="M991">
        <f ca="1">ROUND(INDEX(nodes!$C:$C,MATCH(B991,nodes!$A:$A,0))+RAND()*$B$1*2-$B$1,0)</f>
        <v>2146</v>
      </c>
      <c r="N991" s="1">
        <v>0.66666666666666696</v>
      </c>
      <c r="O991" t="s">
        <v>10</v>
      </c>
      <c r="P991" t="str">
        <f t="shared" si="157"/>
        <v>h</v>
      </c>
      <c r="Q991">
        <f t="shared" ca="1" si="158"/>
        <v>779</v>
      </c>
      <c r="R991">
        <f t="shared" ca="1" si="159"/>
        <v>886</v>
      </c>
      <c r="T991" t="s">
        <v>11</v>
      </c>
      <c r="U991" t="str">
        <f t="shared" si="151"/>
        <v>&lt;person id="987" age="21"&gt; &lt;plan selected="yes"&gt;</v>
      </c>
      <c r="V991" t="str">
        <f t="shared" ca="1" si="152"/>
        <v>&lt;act type="h" x="779" y="886" end_time="06:00:00" /&gt;</v>
      </c>
      <c r="W991" t="str">
        <f t="shared" si="153"/>
        <v>&lt;leg mode="car"&gt;&lt;/leg&gt;</v>
      </c>
      <c r="X991" t="str">
        <f t="shared" ca="1" si="154"/>
        <v>&lt;act type="w" x="882" y="2146" end_time="16:00:00" /&gt;</v>
      </c>
      <c r="Y991" t="str">
        <f t="shared" si="155"/>
        <v>&lt;leg mode="car"&gt;&lt;/leg&gt;</v>
      </c>
      <c r="Z991" t="str">
        <f t="shared" ca="1" si="156"/>
        <v>&lt;act type="h" x="779" y="886" /&gt; &lt;/plan&gt; &lt;/person&gt;</v>
      </c>
    </row>
    <row r="992" spans="1:26" x14ac:dyDescent="0.25">
      <c r="A992">
        <v>11</v>
      </c>
      <c r="B992">
        <v>12</v>
      </c>
      <c r="D992">
        <v>988</v>
      </c>
      <c r="E992">
        <v>21</v>
      </c>
      <c r="F992" t="s">
        <v>37</v>
      </c>
      <c r="G992">
        <f ca="1">ROUND(INDEX(nodes!$B:$B,MATCH(A992,nodes!$A:$A,0))+RAND()*$B$1*2-$B$1,0)</f>
        <v>1216</v>
      </c>
      <c r="H992">
        <f ca="1">ROUND(INDEX(nodes!$C:$C,MATCH(A992,nodes!$A:$A,0))+RAND()*$B$1*2-$B$1,0)</f>
        <v>1094</v>
      </c>
      <c r="I992" s="1">
        <v>0.25</v>
      </c>
      <c r="J992" t="s">
        <v>10</v>
      </c>
      <c r="K992" t="s">
        <v>38</v>
      </c>
      <c r="L992">
        <f ca="1">ROUND(INDEX(nodes!$B:$B,MATCH(B992,nodes!$A:$A,0))+RAND()*$B$1*2-$B$1,0)</f>
        <v>977</v>
      </c>
      <c r="M992">
        <f ca="1">ROUND(INDEX(nodes!$C:$C,MATCH(B992,nodes!$A:$A,0))+RAND()*$B$1*2-$B$1,0)</f>
        <v>2117</v>
      </c>
      <c r="N992" s="1">
        <v>0.66666666666666696</v>
      </c>
      <c r="O992" t="s">
        <v>10</v>
      </c>
      <c r="P992" t="str">
        <f t="shared" si="157"/>
        <v>h</v>
      </c>
      <c r="Q992">
        <f t="shared" ca="1" si="158"/>
        <v>1216</v>
      </c>
      <c r="R992">
        <f t="shared" ca="1" si="159"/>
        <v>1094</v>
      </c>
      <c r="T992" t="s">
        <v>11</v>
      </c>
      <c r="U992" t="str">
        <f t="shared" si="151"/>
        <v>&lt;person id="988" age="21"&gt; &lt;plan selected="yes"&gt;</v>
      </c>
      <c r="V992" t="str">
        <f t="shared" ca="1" si="152"/>
        <v>&lt;act type="h" x="1216" y="1094" end_time="06:00:00" /&gt;</v>
      </c>
      <c r="W992" t="str">
        <f t="shared" si="153"/>
        <v>&lt;leg mode="car"&gt;&lt;/leg&gt;</v>
      </c>
      <c r="X992" t="str">
        <f t="shared" ca="1" si="154"/>
        <v>&lt;act type="w" x="977" y="2117" end_time="16:00:00" /&gt;</v>
      </c>
      <c r="Y992" t="str">
        <f t="shared" si="155"/>
        <v>&lt;leg mode="car"&gt;&lt;/leg&gt;</v>
      </c>
      <c r="Z992" t="str">
        <f t="shared" ca="1" si="156"/>
        <v>&lt;act type="h" x="1216" y="1094" /&gt; &lt;/plan&gt; &lt;/person&gt;</v>
      </c>
    </row>
    <row r="993" spans="1:26" x14ac:dyDescent="0.25">
      <c r="A993">
        <v>11</v>
      </c>
      <c r="B993">
        <v>12</v>
      </c>
      <c r="D993">
        <v>989</v>
      </c>
      <c r="E993">
        <v>21</v>
      </c>
      <c r="F993" t="s">
        <v>37</v>
      </c>
      <c r="G993">
        <f ca="1">ROUND(INDEX(nodes!$B:$B,MATCH(A993,nodes!$A:$A,0))+RAND()*$B$1*2-$B$1,0)</f>
        <v>805</v>
      </c>
      <c r="H993">
        <f ca="1">ROUND(INDEX(nodes!$C:$C,MATCH(A993,nodes!$A:$A,0))+RAND()*$B$1*2-$B$1,0)</f>
        <v>828</v>
      </c>
      <c r="I993" s="1">
        <v>0.25</v>
      </c>
      <c r="J993" t="s">
        <v>10</v>
      </c>
      <c r="K993" t="s">
        <v>38</v>
      </c>
      <c r="L993">
        <f ca="1">ROUND(INDEX(nodes!$B:$B,MATCH(B993,nodes!$A:$A,0))+RAND()*$B$1*2-$B$1,0)</f>
        <v>914</v>
      </c>
      <c r="M993">
        <f ca="1">ROUND(INDEX(nodes!$C:$C,MATCH(B993,nodes!$A:$A,0))+RAND()*$B$1*2-$B$1,0)</f>
        <v>1771</v>
      </c>
      <c r="N993" s="1">
        <v>0.66666666666666696</v>
      </c>
      <c r="O993" t="s">
        <v>10</v>
      </c>
      <c r="P993" t="str">
        <f t="shared" si="157"/>
        <v>h</v>
      </c>
      <c r="Q993">
        <f t="shared" ca="1" si="158"/>
        <v>805</v>
      </c>
      <c r="R993">
        <f t="shared" ca="1" si="159"/>
        <v>828</v>
      </c>
      <c r="T993" t="s">
        <v>11</v>
      </c>
      <c r="U993" t="str">
        <f t="shared" si="151"/>
        <v>&lt;person id="989" age="21"&gt; &lt;plan selected="yes"&gt;</v>
      </c>
      <c r="V993" t="str">
        <f t="shared" ca="1" si="152"/>
        <v>&lt;act type="h" x="805" y="828" end_time="06:00:00" /&gt;</v>
      </c>
      <c r="W993" t="str">
        <f t="shared" si="153"/>
        <v>&lt;leg mode="car"&gt;&lt;/leg&gt;</v>
      </c>
      <c r="X993" t="str">
        <f t="shared" ca="1" si="154"/>
        <v>&lt;act type="w" x="914" y="1771" end_time="16:00:00" /&gt;</v>
      </c>
      <c r="Y993" t="str">
        <f t="shared" si="155"/>
        <v>&lt;leg mode="car"&gt;&lt;/leg&gt;</v>
      </c>
      <c r="Z993" t="str">
        <f t="shared" ca="1" si="156"/>
        <v>&lt;act type="h" x="805" y="828" /&gt; &lt;/plan&gt; &lt;/person&gt;</v>
      </c>
    </row>
    <row r="994" spans="1:26" x14ac:dyDescent="0.25">
      <c r="A994">
        <v>11</v>
      </c>
      <c r="B994">
        <v>12</v>
      </c>
      <c r="D994">
        <v>990</v>
      </c>
      <c r="E994">
        <v>21</v>
      </c>
      <c r="F994" t="s">
        <v>37</v>
      </c>
      <c r="G994">
        <f ca="1">ROUND(INDEX(nodes!$B:$B,MATCH(A994,nodes!$A:$A,0))+RAND()*$B$1*2-$B$1,0)</f>
        <v>1285</v>
      </c>
      <c r="H994">
        <f ca="1">ROUND(INDEX(nodes!$C:$C,MATCH(A994,nodes!$A:$A,0))+RAND()*$B$1*2-$B$1,0)</f>
        <v>1193</v>
      </c>
      <c r="I994" s="1">
        <v>0.25</v>
      </c>
      <c r="J994" t="s">
        <v>10</v>
      </c>
      <c r="K994" t="s">
        <v>38</v>
      </c>
      <c r="L994">
        <f ca="1">ROUND(INDEX(nodes!$B:$B,MATCH(B994,nodes!$A:$A,0))+RAND()*$B$1*2-$B$1,0)</f>
        <v>885</v>
      </c>
      <c r="M994">
        <f ca="1">ROUND(INDEX(nodes!$C:$C,MATCH(B994,nodes!$A:$A,0))+RAND()*$B$1*2-$B$1,0)</f>
        <v>1852</v>
      </c>
      <c r="N994" s="1">
        <v>0.66666666666666696</v>
      </c>
      <c r="O994" t="s">
        <v>10</v>
      </c>
      <c r="P994" t="str">
        <f t="shared" si="157"/>
        <v>h</v>
      </c>
      <c r="Q994">
        <f t="shared" ca="1" si="158"/>
        <v>1285</v>
      </c>
      <c r="R994">
        <f t="shared" ca="1" si="159"/>
        <v>1193</v>
      </c>
      <c r="T994" t="s">
        <v>11</v>
      </c>
      <c r="U994" t="str">
        <f t="shared" si="151"/>
        <v>&lt;person id="990" age="21"&gt; &lt;plan selected="yes"&gt;</v>
      </c>
      <c r="V994" t="str">
        <f t="shared" ca="1" si="152"/>
        <v>&lt;act type="h" x="1285" y="1193" end_time="06:00:00" /&gt;</v>
      </c>
      <c r="W994" t="str">
        <f t="shared" si="153"/>
        <v>&lt;leg mode="car"&gt;&lt;/leg&gt;</v>
      </c>
      <c r="X994" t="str">
        <f t="shared" ca="1" si="154"/>
        <v>&lt;act type="w" x="885" y="1852" end_time="16:00:00" /&gt;</v>
      </c>
      <c r="Y994" t="str">
        <f t="shared" si="155"/>
        <v>&lt;leg mode="car"&gt;&lt;/leg&gt;</v>
      </c>
      <c r="Z994" t="str">
        <f t="shared" ca="1" si="156"/>
        <v>&lt;act type="h" x="1285" y="1193" /&gt; &lt;/plan&gt; &lt;/person&gt;</v>
      </c>
    </row>
    <row r="995" spans="1:26" x14ac:dyDescent="0.25">
      <c r="A995">
        <v>11</v>
      </c>
      <c r="B995">
        <v>12</v>
      </c>
      <c r="D995">
        <v>991</v>
      </c>
      <c r="E995">
        <v>21</v>
      </c>
      <c r="F995" t="s">
        <v>37</v>
      </c>
      <c r="G995">
        <f ca="1">ROUND(INDEX(nodes!$B:$B,MATCH(A995,nodes!$A:$A,0))+RAND()*$B$1*2-$B$1,0)</f>
        <v>767</v>
      </c>
      <c r="H995">
        <f ca="1">ROUND(INDEX(nodes!$C:$C,MATCH(A995,nodes!$A:$A,0))+RAND()*$B$1*2-$B$1,0)</f>
        <v>845</v>
      </c>
      <c r="I995" s="1">
        <v>0.25</v>
      </c>
      <c r="J995" t="s">
        <v>10</v>
      </c>
      <c r="K995" t="s">
        <v>38</v>
      </c>
      <c r="L995">
        <f ca="1">ROUND(INDEX(nodes!$B:$B,MATCH(B995,nodes!$A:$A,0))+RAND()*$B$1*2-$B$1,0)</f>
        <v>760</v>
      </c>
      <c r="M995">
        <f ca="1">ROUND(INDEX(nodes!$C:$C,MATCH(B995,nodes!$A:$A,0))+RAND()*$B$1*2-$B$1,0)</f>
        <v>1728</v>
      </c>
      <c r="N995" s="1">
        <v>0.66666666666666696</v>
      </c>
      <c r="O995" t="s">
        <v>10</v>
      </c>
      <c r="P995" t="str">
        <f t="shared" si="157"/>
        <v>h</v>
      </c>
      <c r="Q995">
        <f t="shared" ca="1" si="158"/>
        <v>767</v>
      </c>
      <c r="R995">
        <f t="shared" ca="1" si="159"/>
        <v>845</v>
      </c>
      <c r="T995" t="s">
        <v>11</v>
      </c>
      <c r="U995" t="str">
        <f t="shared" si="151"/>
        <v>&lt;person id="991" age="21"&gt; &lt;plan selected="yes"&gt;</v>
      </c>
      <c r="V995" t="str">
        <f t="shared" ca="1" si="152"/>
        <v>&lt;act type="h" x="767" y="845" end_time="06:00:00" /&gt;</v>
      </c>
      <c r="W995" t="str">
        <f t="shared" si="153"/>
        <v>&lt;leg mode="car"&gt;&lt;/leg&gt;</v>
      </c>
      <c r="X995" t="str">
        <f t="shared" ca="1" si="154"/>
        <v>&lt;act type="w" x="760" y="1728" end_time="16:00:00" /&gt;</v>
      </c>
      <c r="Y995" t="str">
        <f t="shared" si="155"/>
        <v>&lt;leg mode="car"&gt;&lt;/leg&gt;</v>
      </c>
      <c r="Z995" t="str">
        <f t="shared" ca="1" si="156"/>
        <v>&lt;act type="h" x="767" y="845" /&gt; &lt;/plan&gt; &lt;/person&gt;</v>
      </c>
    </row>
    <row r="996" spans="1:26" x14ac:dyDescent="0.25">
      <c r="A996">
        <v>11</v>
      </c>
      <c r="B996">
        <v>12</v>
      </c>
      <c r="D996">
        <v>992</v>
      </c>
      <c r="E996">
        <v>21</v>
      </c>
      <c r="F996" t="s">
        <v>37</v>
      </c>
      <c r="G996">
        <f ca="1">ROUND(INDEX(nodes!$B:$B,MATCH(A996,nodes!$A:$A,0))+RAND()*$B$1*2-$B$1,0)</f>
        <v>891</v>
      </c>
      <c r="H996">
        <f ca="1">ROUND(INDEX(nodes!$C:$C,MATCH(A996,nodes!$A:$A,0))+RAND()*$B$1*2-$B$1,0)</f>
        <v>836</v>
      </c>
      <c r="I996" s="1">
        <v>0.25</v>
      </c>
      <c r="J996" t="s">
        <v>10</v>
      </c>
      <c r="K996" t="s">
        <v>38</v>
      </c>
      <c r="L996">
        <f ca="1">ROUND(INDEX(nodes!$B:$B,MATCH(B996,nodes!$A:$A,0))+RAND()*$B$1*2-$B$1,0)</f>
        <v>1167</v>
      </c>
      <c r="M996">
        <f ca="1">ROUND(INDEX(nodes!$C:$C,MATCH(B996,nodes!$A:$A,0))+RAND()*$B$1*2-$B$1,0)</f>
        <v>1761</v>
      </c>
      <c r="N996" s="1">
        <v>0.66666666666666696</v>
      </c>
      <c r="O996" t="s">
        <v>10</v>
      </c>
      <c r="P996" t="str">
        <f t="shared" si="157"/>
        <v>h</v>
      </c>
      <c r="Q996">
        <f t="shared" ca="1" si="158"/>
        <v>891</v>
      </c>
      <c r="R996">
        <f t="shared" ca="1" si="159"/>
        <v>836</v>
      </c>
      <c r="T996" t="s">
        <v>11</v>
      </c>
      <c r="U996" t="str">
        <f t="shared" si="151"/>
        <v>&lt;person id="992" age="21"&gt; &lt;plan selected="yes"&gt;</v>
      </c>
      <c r="V996" t="str">
        <f t="shared" ca="1" si="152"/>
        <v>&lt;act type="h" x="891" y="836" end_time="06:00:00" /&gt;</v>
      </c>
      <c r="W996" t="str">
        <f t="shared" si="153"/>
        <v>&lt;leg mode="car"&gt;&lt;/leg&gt;</v>
      </c>
      <c r="X996" t="str">
        <f t="shared" ca="1" si="154"/>
        <v>&lt;act type="w" x="1167" y="1761" end_time="16:00:00" /&gt;</v>
      </c>
      <c r="Y996" t="str">
        <f t="shared" si="155"/>
        <v>&lt;leg mode="car"&gt;&lt;/leg&gt;</v>
      </c>
      <c r="Z996" t="str">
        <f t="shared" ca="1" si="156"/>
        <v>&lt;act type="h" x="891" y="836" /&gt; &lt;/plan&gt; &lt;/person&gt;</v>
      </c>
    </row>
    <row r="997" spans="1:26" x14ac:dyDescent="0.25">
      <c r="A997">
        <v>11</v>
      </c>
      <c r="B997">
        <v>12</v>
      </c>
      <c r="D997">
        <v>993</v>
      </c>
      <c r="E997">
        <v>21</v>
      </c>
      <c r="F997" t="s">
        <v>37</v>
      </c>
      <c r="G997">
        <f ca="1">ROUND(INDEX(nodes!$B:$B,MATCH(A997,nodes!$A:$A,0))+RAND()*$B$1*2-$B$1,0)</f>
        <v>1123</v>
      </c>
      <c r="H997">
        <f ca="1">ROUND(INDEX(nodes!$C:$C,MATCH(A997,nodes!$A:$A,0))+RAND()*$B$1*2-$B$1,0)</f>
        <v>768</v>
      </c>
      <c r="I997" s="1">
        <v>0.25</v>
      </c>
      <c r="J997" t="s">
        <v>10</v>
      </c>
      <c r="K997" t="s">
        <v>38</v>
      </c>
      <c r="L997">
        <f ca="1">ROUND(INDEX(nodes!$B:$B,MATCH(B997,nodes!$A:$A,0))+RAND()*$B$1*2-$B$1,0)</f>
        <v>1001</v>
      </c>
      <c r="M997">
        <f ca="1">ROUND(INDEX(nodes!$C:$C,MATCH(B997,nodes!$A:$A,0))+RAND()*$B$1*2-$B$1,0)</f>
        <v>1764</v>
      </c>
      <c r="N997" s="1">
        <v>0.66666666666666696</v>
      </c>
      <c r="O997" t="s">
        <v>10</v>
      </c>
      <c r="P997" t="str">
        <f t="shared" si="157"/>
        <v>h</v>
      </c>
      <c r="Q997">
        <f t="shared" ca="1" si="158"/>
        <v>1123</v>
      </c>
      <c r="R997">
        <f t="shared" ca="1" si="159"/>
        <v>768</v>
      </c>
      <c r="T997" t="s">
        <v>11</v>
      </c>
      <c r="U997" t="str">
        <f t="shared" si="151"/>
        <v>&lt;person id="993" age="21"&gt; &lt;plan selected="yes"&gt;</v>
      </c>
      <c r="V997" t="str">
        <f t="shared" ca="1" si="152"/>
        <v>&lt;act type="h" x="1123" y="768" end_time="06:00:00" /&gt;</v>
      </c>
      <c r="W997" t="str">
        <f t="shared" si="153"/>
        <v>&lt;leg mode="car"&gt;&lt;/leg&gt;</v>
      </c>
      <c r="X997" t="str">
        <f t="shared" ca="1" si="154"/>
        <v>&lt;act type="w" x="1001" y="1764" end_time="16:00:00" /&gt;</v>
      </c>
      <c r="Y997" t="str">
        <f t="shared" si="155"/>
        <v>&lt;leg mode="car"&gt;&lt;/leg&gt;</v>
      </c>
      <c r="Z997" t="str">
        <f t="shared" ca="1" si="156"/>
        <v>&lt;act type="h" x="1123" y="768" /&gt; &lt;/plan&gt; &lt;/person&gt;</v>
      </c>
    </row>
    <row r="998" spans="1:26" x14ac:dyDescent="0.25">
      <c r="A998">
        <v>11</v>
      </c>
      <c r="B998">
        <v>12</v>
      </c>
      <c r="D998">
        <v>994</v>
      </c>
      <c r="E998">
        <v>21</v>
      </c>
      <c r="F998" t="s">
        <v>37</v>
      </c>
      <c r="G998">
        <f ca="1">ROUND(INDEX(nodes!$B:$B,MATCH(A998,nodes!$A:$A,0))+RAND()*$B$1*2-$B$1,0)</f>
        <v>1236</v>
      </c>
      <c r="H998">
        <f ca="1">ROUND(INDEX(nodes!$C:$C,MATCH(A998,nodes!$A:$A,0))+RAND()*$B$1*2-$B$1,0)</f>
        <v>1275</v>
      </c>
      <c r="I998" s="1">
        <v>0.25</v>
      </c>
      <c r="J998" t="s">
        <v>10</v>
      </c>
      <c r="K998" t="s">
        <v>38</v>
      </c>
      <c r="L998">
        <f ca="1">ROUND(INDEX(nodes!$B:$B,MATCH(B998,nodes!$A:$A,0))+RAND()*$B$1*2-$B$1,0)</f>
        <v>1115</v>
      </c>
      <c r="M998">
        <f ca="1">ROUND(INDEX(nodes!$C:$C,MATCH(B998,nodes!$A:$A,0))+RAND()*$B$1*2-$B$1,0)</f>
        <v>2295</v>
      </c>
      <c r="N998" s="1">
        <v>0.66666666666666696</v>
      </c>
      <c r="O998" t="s">
        <v>10</v>
      </c>
      <c r="P998" t="str">
        <f t="shared" si="157"/>
        <v>h</v>
      </c>
      <c r="Q998">
        <f t="shared" ca="1" si="158"/>
        <v>1236</v>
      </c>
      <c r="R998">
        <f t="shared" ca="1" si="159"/>
        <v>1275</v>
      </c>
      <c r="T998" t="s">
        <v>11</v>
      </c>
      <c r="U998" t="str">
        <f t="shared" si="151"/>
        <v>&lt;person id="994" age="21"&gt; &lt;plan selected="yes"&gt;</v>
      </c>
      <c r="V998" t="str">
        <f t="shared" ca="1" si="152"/>
        <v>&lt;act type="h" x="1236" y="1275" end_time="06:00:00" /&gt;</v>
      </c>
      <c r="W998" t="str">
        <f t="shared" si="153"/>
        <v>&lt;leg mode="car"&gt;&lt;/leg&gt;</v>
      </c>
      <c r="X998" t="str">
        <f t="shared" ca="1" si="154"/>
        <v>&lt;act type="w" x="1115" y="2295" end_time="16:00:00" /&gt;</v>
      </c>
      <c r="Y998" t="str">
        <f t="shared" si="155"/>
        <v>&lt;leg mode="car"&gt;&lt;/leg&gt;</v>
      </c>
      <c r="Z998" t="str">
        <f t="shared" ca="1" si="156"/>
        <v>&lt;act type="h" x="1236" y="1275" /&gt; &lt;/plan&gt; &lt;/person&gt;</v>
      </c>
    </row>
    <row r="999" spans="1:26" x14ac:dyDescent="0.25">
      <c r="A999">
        <v>11</v>
      </c>
      <c r="B999">
        <v>12</v>
      </c>
      <c r="D999">
        <v>995</v>
      </c>
      <c r="E999">
        <v>21</v>
      </c>
      <c r="F999" t="s">
        <v>37</v>
      </c>
      <c r="G999">
        <f ca="1">ROUND(INDEX(nodes!$B:$B,MATCH(A999,nodes!$A:$A,0))+RAND()*$B$1*2-$B$1,0)</f>
        <v>1212</v>
      </c>
      <c r="H999">
        <f ca="1">ROUND(INDEX(nodes!$C:$C,MATCH(A999,nodes!$A:$A,0))+RAND()*$B$1*2-$B$1,0)</f>
        <v>1016</v>
      </c>
      <c r="I999" s="1">
        <v>0.25</v>
      </c>
      <c r="J999" t="s">
        <v>10</v>
      </c>
      <c r="K999" t="s">
        <v>38</v>
      </c>
      <c r="L999">
        <f ca="1">ROUND(INDEX(nodes!$B:$B,MATCH(B999,nodes!$A:$A,0))+RAND()*$B$1*2-$B$1,0)</f>
        <v>1186</v>
      </c>
      <c r="M999">
        <f ca="1">ROUND(INDEX(nodes!$C:$C,MATCH(B999,nodes!$A:$A,0))+RAND()*$B$1*2-$B$1,0)</f>
        <v>2029</v>
      </c>
      <c r="N999" s="1">
        <v>0.66666666666666696</v>
      </c>
      <c r="O999" t="s">
        <v>10</v>
      </c>
      <c r="P999" t="str">
        <f t="shared" si="157"/>
        <v>h</v>
      </c>
      <c r="Q999">
        <f t="shared" ca="1" si="158"/>
        <v>1212</v>
      </c>
      <c r="R999">
        <f t="shared" ca="1" si="159"/>
        <v>1016</v>
      </c>
      <c r="T999" t="s">
        <v>11</v>
      </c>
      <c r="U999" t="str">
        <f t="shared" si="151"/>
        <v>&lt;person id="995" age="21"&gt; &lt;plan selected="yes"&gt;</v>
      </c>
      <c r="V999" t="str">
        <f t="shared" ca="1" si="152"/>
        <v>&lt;act type="h" x="1212" y="1016" end_time="06:00:00" /&gt;</v>
      </c>
      <c r="W999" t="str">
        <f t="shared" si="153"/>
        <v>&lt;leg mode="car"&gt;&lt;/leg&gt;</v>
      </c>
      <c r="X999" t="str">
        <f t="shared" ca="1" si="154"/>
        <v>&lt;act type="w" x="1186" y="2029" end_time="16:00:00" /&gt;</v>
      </c>
      <c r="Y999" t="str">
        <f t="shared" si="155"/>
        <v>&lt;leg mode="car"&gt;&lt;/leg&gt;</v>
      </c>
      <c r="Z999" t="str">
        <f t="shared" ca="1" si="156"/>
        <v>&lt;act type="h" x="1212" y="1016" /&gt; &lt;/plan&gt; &lt;/person&gt;</v>
      </c>
    </row>
    <row r="1000" spans="1:26" x14ac:dyDescent="0.25">
      <c r="A1000">
        <v>11</v>
      </c>
      <c r="B1000">
        <v>12</v>
      </c>
      <c r="D1000">
        <v>996</v>
      </c>
      <c r="E1000">
        <v>21</v>
      </c>
      <c r="F1000" t="s">
        <v>37</v>
      </c>
      <c r="G1000">
        <f ca="1">ROUND(INDEX(nodes!$B:$B,MATCH(A1000,nodes!$A:$A,0))+RAND()*$B$1*2-$B$1,0)</f>
        <v>953</v>
      </c>
      <c r="H1000">
        <f ca="1">ROUND(INDEX(nodes!$C:$C,MATCH(A1000,nodes!$A:$A,0))+RAND()*$B$1*2-$B$1,0)</f>
        <v>935</v>
      </c>
      <c r="I1000" s="1">
        <v>0.25</v>
      </c>
      <c r="J1000" t="s">
        <v>10</v>
      </c>
      <c r="K1000" t="s">
        <v>38</v>
      </c>
      <c r="L1000">
        <f ca="1">ROUND(INDEX(nodes!$B:$B,MATCH(B1000,nodes!$A:$A,0))+RAND()*$B$1*2-$B$1,0)</f>
        <v>813</v>
      </c>
      <c r="M1000">
        <f ca="1">ROUND(INDEX(nodes!$C:$C,MATCH(B1000,nodes!$A:$A,0))+RAND()*$B$1*2-$B$1,0)</f>
        <v>1712</v>
      </c>
      <c r="N1000" s="1">
        <v>0.66666666666666696</v>
      </c>
      <c r="O1000" t="s">
        <v>10</v>
      </c>
      <c r="P1000" t="str">
        <f t="shared" si="157"/>
        <v>h</v>
      </c>
      <c r="Q1000">
        <f t="shared" ca="1" si="158"/>
        <v>953</v>
      </c>
      <c r="R1000">
        <f t="shared" ca="1" si="159"/>
        <v>935</v>
      </c>
      <c r="T1000" t="s">
        <v>11</v>
      </c>
      <c r="U1000" t="str">
        <f t="shared" si="151"/>
        <v>&lt;person id="996" age="21"&gt; &lt;plan selected="yes"&gt;</v>
      </c>
      <c r="V1000" t="str">
        <f t="shared" ca="1" si="152"/>
        <v>&lt;act type="h" x="953" y="935" end_time="06:00:00" /&gt;</v>
      </c>
      <c r="W1000" t="str">
        <f t="shared" si="153"/>
        <v>&lt;leg mode="car"&gt;&lt;/leg&gt;</v>
      </c>
      <c r="X1000" t="str">
        <f t="shared" ca="1" si="154"/>
        <v>&lt;act type="w" x="813" y="1712" end_time="16:00:00" /&gt;</v>
      </c>
      <c r="Y1000" t="str">
        <f t="shared" si="155"/>
        <v>&lt;leg mode="car"&gt;&lt;/leg&gt;</v>
      </c>
      <c r="Z1000" t="str">
        <f t="shared" ca="1" si="156"/>
        <v>&lt;act type="h" x="953" y="935" /&gt; &lt;/plan&gt; &lt;/person&gt;</v>
      </c>
    </row>
    <row r="1001" spans="1:26" x14ac:dyDescent="0.25">
      <c r="A1001">
        <v>11</v>
      </c>
      <c r="B1001">
        <v>12</v>
      </c>
      <c r="D1001">
        <v>997</v>
      </c>
      <c r="E1001">
        <v>21</v>
      </c>
      <c r="F1001" t="s">
        <v>37</v>
      </c>
      <c r="G1001">
        <f ca="1">ROUND(INDEX(nodes!$B:$B,MATCH(A1001,nodes!$A:$A,0))+RAND()*$B$1*2-$B$1,0)</f>
        <v>1100</v>
      </c>
      <c r="H1001">
        <f ca="1">ROUND(INDEX(nodes!$C:$C,MATCH(A1001,nodes!$A:$A,0))+RAND()*$B$1*2-$B$1,0)</f>
        <v>838</v>
      </c>
      <c r="I1001" s="1">
        <v>0.25</v>
      </c>
      <c r="J1001" t="s">
        <v>10</v>
      </c>
      <c r="K1001" t="s">
        <v>38</v>
      </c>
      <c r="L1001">
        <f ca="1">ROUND(INDEX(nodes!$B:$B,MATCH(B1001,nodes!$A:$A,0))+RAND()*$B$1*2-$B$1,0)</f>
        <v>1243</v>
      </c>
      <c r="M1001">
        <f ca="1">ROUND(INDEX(nodes!$C:$C,MATCH(B1001,nodes!$A:$A,0))+RAND()*$B$1*2-$B$1,0)</f>
        <v>1995</v>
      </c>
      <c r="N1001" s="1">
        <v>0.66666666666666696</v>
      </c>
      <c r="O1001" t="s">
        <v>10</v>
      </c>
      <c r="P1001" t="str">
        <f t="shared" si="157"/>
        <v>h</v>
      </c>
      <c r="Q1001">
        <f t="shared" ca="1" si="158"/>
        <v>1100</v>
      </c>
      <c r="R1001">
        <f t="shared" ca="1" si="159"/>
        <v>838</v>
      </c>
      <c r="T1001" t="s">
        <v>11</v>
      </c>
      <c r="U1001" t="str">
        <f t="shared" si="151"/>
        <v>&lt;person id="997" age="21"&gt; &lt;plan selected="yes"&gt;</v>
      </c>
      <c r="V1001" t="str">
        <f t="shared" ca="1" si="152"/>
        <v>&lt;act type="h" x="1100" y="838" end_time="06:00:00" /&gt;</v>
      </c>
      <c r="W1001" t="str">
        <f t="shared" si="153"/>
        <v>&lt;leg mode="car"&gt;&lt;/leg&gt;</v>
      </c>
      <c r="X1001" t="str">
        <f t="shared" ca="1" si="154"/>
        <v>&lt;act type="w" x="1243" y="1995" end_time="16:00:00" /&gt;</v>
      </c>
      <c r="Y1001" t="str">
        <f t="shared" si="155"/>
        <v>&lt;leg mode="car"&gt;&lt;/leg&gt;</v>
      </c>
      <c r="Z1001" t="str">
        <f t="shared" ca="1" si="156"/>
        <v>&lt;act type="h" x="1100" y="838" /&gt; &lt;/plan&gt; &lt;/person&gt;</v>
      </c>
    </row>
    <row r="1002" spans="1:26" x14ac:dyDescent="0.25">
      <c r="A1002">
        <v>11</v>
      </c>
      <c r="B1002">
        <v>12</v>
      </c>
      <c r="D1002">
        <v>998</v>
      </c>
      <c r="E1002">
        <v>21</v>
      </c>
      <c r="F1002" t="s">
        <v>37</v>
      </c>
      <c r="G1002">
        <f ca="1">ROUND(INDEX(nodes!$B:$B,MATCH(A1002,nodes!$A:$A,0))+RAND()*$B$1*2-$B$1,0)</f>
        <v>1287</v>
      </c>
      <c r="H1002">
        <f ca="1">ROUND(INDEX(nodes!$C:$C,MATCH(A1002,nodes!$A:$A,0))+RAND()*$B$1*2-$B$1,0)</f>
        <v>892</v>
      </c>
      <c r="I1002" s="1">
        <v>0.25</v>
      </c>
      <c r="J1002" t="s">
        <v>10</v>
      </c>
      <c r="K1002" t="s">
        <v>38</v>
      </c>
      <c r="L1002">
        <f ca="1">ROUND(INDEX(nodes!$B:$B,MATCH(B1002,nodes!$A:$A,0))+RAND()*$B$1*2-$B$1,0)</f>
        <v>991</v>
      </c>
      <c r="M1002">
        <f ca="1">ROUND(INDEX(nodes!$C:$C,MATCH(B1002,nodes!$A:$A,0))+RAND()*$B$1*2-$B$1,0)</f>
        <v>1733</v>
      </c>
      <c r="N1002" s="1">
        <v>0.66666666666666696</v>
      </c>
      <c r="O1002" t="s">
        <v>10</v>
      </c>
      <c r="P1002" t="str">
        <f t="shared" si="157"/>
        <v>h</v>
      </c>
      <c r="Q1002">
        <f t="shared" ca="1" si="158"/>
        <v>1287</v>
      </c>
      <c r="R1002">
        <f t="shared" ca="1" si="159"/>
        <v>892</v>
      </c>
      <c r="T1002" t="s">
        <v>11</v>
      </c>
      <c r="U1002" t="str">
        <f t="shared" si="151"/>
        <v>&lt;person id="998" age="21"&gt; &lt;plan selected="yes"&gt;</v>
      </c>
      <c r="V1002" t="str">
        <f t="shared" ca="1" si="152"/>
        <v>&lt;act type="h" x="1287" y="892" end_time="06:00:00" /&gt;</v>
      </c>
      <c r="W1002" t="str">
        <f t="shared" si="153"/>
        <v>&lt;leg mode="car"&gt;&lt;/leg&gt;</v>
      </c>
      <c r="X1002" t="str">
        <f t="shared" ca="1" si="154"/>
        <v>&lt;act type="w" x="991" y="1733" end_time="16:00:00" /&gt;</v>
      </c>
      <c r="Y1002" t="str">
        <f t="shared" si="155"/>
        <v>&lt;leg mode="car"&gt;&lt;/leg&gt;</v>
      </c>
      <c r="Z1002" t="str">
        <f t="shared" ca="1" si="156"/>
        <v>&lt;act type="h" x="1287" y="892" /&gt; &lt;/plan&gt; &lt;/person&gt;</v>
      </c>
    </row>
    <row r="1003" spans="1:26" x14ac:dyDescent="0.25">
      <c r="A1003">
        <v>11</v>
      </c>
      <c r="B1003">
        <v>12</v>
      </c>
      <c r="D1003">
        <v>999</v>
      </c>
      <c r="E1003">
        <v>21</v>
      </c>
      <c r="F1003" t="s">
        <v>37</v>
      </c>
      <c r="G1003">
        <f ca="1">ROUND(INDEX(nodes!$B:$B,MATCH(A1003,nodes!$A:$A,0))+RAND()*$B$1*2-$B$1,0)</f>
        <v>800</v>
      </c>
      <c r="H1003">
        <f ca="1">ROUND(INDEX(nodes!$C:$C,MATCH(A1003,nodes!$A:$A,0))+RAND()*$B$1*2-$B$1,0)</f>
        <v>1172</v>
      </c>
      <c r="I1003" s="1">
        <v>0.25</v>
      </c>
      <c r="J1003" t="s">
        <v>10</v>
      </c>
      <c r="K1003" t="s">
        <v>38</v>
      </c>
      <c r="L1003">
        <f ca="1">ROUND(INDEX(nodes!$B:$B,MATCH(B1003,nodes!$A:$A,0))+RAND()*$B$1*2-$B$1,0)</f>
        <v>723</v>
      </c>
      <c r="M1003">
        <f ca="1">ROUND(INDEX(nodes!$C:$C,MATCH(B1003,nodes!$A:$A,0))+RAND()*$B$1*2-$B$1,0)</f>
        <v>2088</v>
      </c>
      <c r="N1003" s="1">
        <v>0.66666666666666696</v>
      </c>
      <c r="O1003" t="s">
        <v>10</v>
      </c>
      <c r="P1003" t="str">
        <f t="shared" si="157"/>
        <v>h</v>
      </c>
      <c r="Q1003">
        <f t="shared" ca="1" si="158"/>
        <v>800</v>
      </c>
      <c r="R1003">
        <f t="shared" ca="1" si="159"/>
        <v>1172</v>
      </c>
      <c r="T1003" t="s">
        <v>11</v>
      </c>
      <c r="U1003" t="str">
        <f t="shared" si="151"/>
        <v>&lt;person id="999" age="21"&gt; &lt;plan selected="yes"&gt;</v>
      </c>
      <c r="V1003" t="str">
        <f t="shared" ca="1" si="152"/>
        <v>&lt;act type="h" x="800" y="1172" end_time="06:00:00" /&gt;</v>
      </c>
      <c r="W1003" t="str">
        <f t="shared" si="153"/>
        <v>&lt;leg mode="car"&gt;&lt;/leg&gt;</v>
      </c>
      <c r="X1003" t="str">
        <f t="shared" ca="1" si="154"/>
        <v>&lt;act type="w" x="723" y="2088" end_time="16:00:00" /&gt;</v>
      </c>
      <c r="Y1003" t="str">
        <f t="shared" si="155"/>
        <v>&lt;leg mode="car"&gt;&lt;/leg&gt;</v>
      </c>
      <c r="Z1003" t="str">
        <f t="shared" ca="1" si="156"/>
        <v>&lt;act type="h" x="800" y="1172" /&gt; &lt;/plan&gt; &lt;/person&gt;</v>
      </c>
    </row>
    <row r="1004" spans="1:26" x14ac:dyDescent="0.25">
      <c r="A1004">
        <v>11</v>
      </c>
      <c r="B1004">
        <v>12</v>
      </c>
      <c r="D1004">
        <v>1000</v>
      </c>
      <c r="E1004">
        <v>21</v>
      </c>
      <c r="F1004" t="s">
        <v>37</v>
      </c>
      <c r="G1004">
        <f ca="1">ROUND(INDEX(nodes!$B:$B,MATCH(A1004,nodes!$A:$A,0))+RAND()*$B$1*2-$B$1,0)</f>
        <v>752</v>
      </c>
      <c r="H1004">
        <f ca="1">ROUND(INDEX(nodes!$C:$C,MATCH(A1004,nodes!$A:$A,0))+RAND()*$B$1*2-$B$1,0)</f>
        <v>726</v>
      </c>
      <c r="I1004" s="1">
        <v>0.25</v>
      </c>
      <c r="J1004" t="s">
        <v>10</v>
      </c>
      <c r="K1004" t="s">
        <v>38</v>
      </c>
      <c r="L1004">
        <f ca="1">ROUND(INDEX(nodes!$B:$B,MATCH(B1004,nodes!$A:$A,0))+RAND()*$B$1*2-$B$1,0)</f>
        <v>1095</v>
      </c>
      <c r="M1004">
        <f ca="1">ROUND(INDEX(nodes!$C:$C,MATCH(B1004,nodes!$A:$A,0))+RAND()*$B$1*2-$B$1,0)</f>
        <v>1916</v>
      </c>
      <c r="N1004" s="1">
        <v>0.66666666666666696</v>
      </c>
      <c r="O1004" t="s">
        <v>10</v>
      </c>
      <c r="P1004" t="str">
        <f t="shared" si="157"/>
        <v>h</v>
      </c>
      <c r="Q1004">
        <f t="shared" ca="1" si="158"/>
        <v>752</v>
      </c>
      <c r="R1004">
        <f t="shared" ca="1" si="159"/>
        <v>726</v>
      </c>
      <c r="T1004" t="s">
        <v>11</v>
      </c>
      <c r="U1004" t="str">
        <f t="shared" si="151"/>
        <v>&lt;person id="1000" age="21"&gt; &lt;plan selected="yes"&gt;</v>
      </c>
      <c r="V1004" t="str">
        <f t="shared" ca="1" si="152"/>
        <v>&lt;act type="h" x="752" y="726" end_time="06:00:00" /&gt;</v>
      </c>
      <c r="W1004" t="str">
        <f t="shared" si="153"/>
        <v>&lt;leg mode="car"&gt;&lt;/leg&gt;</v>
      </c>
      <c r="X1004" t="str">
        <f t="shared" ca="1" si="154"/>
        <v>&lt;act type="w" x="1095" y="1916" end_time="16:00:00" /&gt;</v>
      </c>
      <c r="Y1004" t="str">
        <f t="shared" si="155"/>
        <v>&lt;leg mode="car"&gt;&lt;/leg&gt;</v>
      </c>
      <c r="Z1004" t="str">
        <f t="shared" ca="1" si="156"/>
        <v>&lt;act type="h" x="752" y="726" /&gt; &lt;/plan&gt; &lt;/person&gt;</v>
      </c>
    </row>
    <row r="1005" spans="1:26" x14ac:dyDescent="0.25">
      <c r="A1005">
        <v>11</v>
      </c>
      <c r="B1005">
        <v>12</v>
      </c>
      <c r="D1005">
        <v>1001</v>
      </c>
      <c r="E1005">
        <v>21</v>
      </c>
      <c r="F1005" t="s">
        <v>37</v>
      </c>
      <c r="G1005">
        <f ca="1">ROUND(INDEX(nodes!$B:$B,MATCH(A1005,nodes!$A:$A,0))+RAND()*$B$1*2-$B$1,0)</f>
        <v>1264</v>
      </c>
      <c r="H1005">
        <f ca="1">ROUND(INDEX(nodes!$C:$C,MATCH(A1005,nodes!$A:$A,0))+RAND()*$B$1*2-$B$1,0)</f>
        <v>829</v>
      </c>
      <c r="I1005" s="1">
        <v>0.25</v>
      </c>
      <c r="J1005" t="s">
        <v>10</v>
      </c>
      <c r="K1005" t="s">
        <v>38</v>
      </c>
      <c r="L1005">
        <f ca="1">ROUND(INDEX(nodes!$B:$B,MATCH(B1005,nodes!$A:$A,0))+RAND()*$B$1*2-$B$1,0)</f>
        <v>1070</v>
      </c>
      <c r="M1005">
        <f ca="1">ROUND(INDEX(nodes!$C:$C,MATCH(B1005,nodes!$A:$A,0))+RAND()*$B$1*2-$B$1,0)</f>
        <v>1816</v>
      </c>
      <c r="N1005" s="1">
        <v>0.66666666666666696</v>
      </c>
      <c r="O1005" t="s">
        <v>10</v>
      </c>
      <c r="P1005" t="str">
        <f t="shared" si="157"/>
        <v>h</v>
      </c>
      <c r="Q1005">
        <f t="shared" ca="1" si="158"/>
        <v>1264</v>
      </c>
      <c r="R1005">
        <f t="shared" ca="1" si="159"/>
        <v>829</v>
      </c>
      <c r="T1005" t="s">
        <v>11</v>
      </c>
      <c r="U1005" t="str">
        <f t="shared" si="151"/>
        <v>&lt;person id="1001" age="21"&gt; &lt;plan selected="yes"&gt;</v>
      </c>
      <c r="V1005" t="str">
        <f t="shared" ca="1" si="152"/>
        <v>&lt;act type="h" x="1264" y="829" end_time="06:00:00" /&gt;</v>
      </c>
      <c r="W1005" t="str">
        <f t="shared" si="153"/>
        <v>&lt;leg mode="car"&gt;&lt;/leg&gt;</v>
      </c>
      <c r="X1005" t="str">
        <f t="shared" ca="1" si="154"/>
        <v>&lt;act type="w" x="1070" y="1816" end_time="16:00:00" /&gt;</v>
      </c>
      <c r="Y1005" t="str">
        <f t="shared" si="155"/>
        <v>&lt;leg mode="car"&gt;&lt;/leg&gt;</v>
      </c>
      <c r="Z1005" t="str">
        <f t="shared" ca="1" si="156"/>
        <v>&lt;act type="h" x="1264" y="829" /&gt; &lt;/plan&gt; &lt;/person&gt;</v>
      </c>
    </row>
    <row r="1006" spans="1:26" x14ac:dyDescent="0.25">
      <c r="A1006">
        <v>11</v>
      </c>
      <c r="B1006">
        <v>12</v>
      </c>
      <c r="D1006">
        <v>1002</v>
      </c>
      <c r="E1006">
        <v>21</v>
      </c>
      <c r="F1006" t="s">
        <v>37</v>
      </c>
      <c r="G1006">
        <f ca="1">ROUND(INDEX(nodes!$B:$B,MATCH(A1006,nodes!$A:$A,0))+RAND()*$B$1*2-$B$1,0)</f>
        <v>1105</v>
      </c>
      <c r="H1006">
        <f ca="1">ROUND(INDEX(nodes!$C:$C,MATCH(A1006,nodes!$A:$A,0))+RAND()*$B$1*2-$B$1,0)</f>
        <v>973</v>
      </c>
      <c r="I1006" s="1">
        <v>0.25</v>
      </c>
      <c r="J1006" t="s">
        <v>10</v>
      </c>
      <c r="K1006" t="s">
        <v>38</v>
      </c>
      <c r="L1006">
        <f ca="1">ROUND(INDEX(nodes!$B:$B,MATCH(B1006,nodes!$A:$A,0))+RAND()*$B$1*2-$B$1,0)</f>
        <v>1127</v>
      </c>
      <c r="M1006">
        <f ca="1">ROUND(INDEX(nodes!$C:$C,MATCH(B1006,nodes!$A:$A,0))+RAND()*$B$1*2-$B$1,0)</f>
        <v>1911</v>
      </c>
      <c r="N1006" s="1">
        <v>0.66666666666666696</v>
      </c>
      <c r="O1006" t="s">
        <v>10</v>
      </c>
      <c r="P1006" t="str">
        <f t="shared" si="157"/>
        <v>h</v>
      </c>
      <c r="Q1006">
        <f t="shared" ca="1" si="158"/>
        <v>1105</v>
      </c>
      <c r="R1006">
        <f t="shared" ca="1" si="159"/>
        <v>973</v>
      </c>
      <c r="T1006" t="s">
        <v>11</v>
      </c>
      <c r="U1006" t="str">
        <f t="shared" si="151"/>
        <v>&lt;person id="1002" age="21"&gt; &lt;plan selected="yes"&gt;</v>
      </c>
      <c r="V1006" t="str">
        <f t="shared" ca="1" si="152"/>
        <v>&lt;act type="h" x="1105" y="973" end_time="06:00:00" /&gt;</v>
      </c>
      <c r="W1006" t="str">
        <f t="shared" si="153"/>
        <v>&lt;leg mode="car"&gt;&lt;/leg&gt;</v>
      </c>
      <c r="X1006" t="str">
        <f t="shared" ca="1" si="154"/>
        <v>&lt;act type="w" x="1127" y="1911" end_time="16:00:00" /&gt;</v>
      </c>
      <c r="Y1006" t="str">
        <f t="shared" si="155"/>
        <v>&lt;leg mode="car"&gt;&lt;/leg&gt;</v>
      </c>
      <c r="Z1006" t="str">
        <f t="shared" ca="1" si="156"/>
        <v>&lt;act type="h" x="1105" y="973" /&gt; &lt;/plan&gt; &lt;/person&gt;</v>
      </c>
    </row>
    <row r="1007" spans="1:26" x14ac:dyDescent="0.25">
      <c r="A1007">
        <v>11</v>
      </c>
      <c r="B1007">
        <v>12</v>
      </c>
      <c r="D1007">
        <v>1003</v>
      </c>
      <c r="E1007">
        <v>21</v>
      </c>
      <c r="F1007" t="s">
        <v>37</v>
      </c>
      <c r="G1007">
        <f ca="1">ROUND(INDEX(nodes!$B:$B,MATCH(A1007,nodes!$A:$A,0))+RAND()*$B$1*2-$B$1,0)</f>
        <v>1227</v>
      </c>
      <c r="H1007">
        <f ca="1">ROUND(INDEX(nodes!$C:$C,MATCH(A1007,nodes!$A:$A,0))+RAND()*$B$1*2-$B$1,0)</f>
        <v>1250</v>
      </c>
      <c r="I1007" s="1">
        <v>0.25</v>
      </c>
      <c r="J1007" t="s">
        <v>10</v>
      </c>
      <c r="K1007" t="s">
        <v>38</v>
      </c>
      <c r="L1007">
        <f ca="1">ROUND(INDEX(nodes!$B:$B,MATCH(B1007,nodes!$A:$A,0))+RAND()*$B$1*2-$B$1,0)</f>
        <v>1224</v>
      </c>
      <c r="M1007">
        <f ca="1">ROUND(INDEX(nodes!$C:$C,MATCH(B1007,nodes!$A:$A,0))+RAND()*$B$1*2-$B$1,0)</f>
        <v>2266</v>
      </c>
      <c r="N1007" s="1">
        <v>0.66666666666666696</v>
      </c>
      <c r="O1007" t="s">
        <v>10</v>
      </c>
      <c r="P1007" t="str">
        <f t="shared" si="157"/>
        <v>h</v>
      </c>
      <c r="Q1007">
        <f t="shared" ca="1" si="158"/>
        <v>1227</v>
      </c>
      <c r="R1007">
        <f t="shared" ca="1" si="159"/>
        <v>1250</v>
      </c>
      <c r="T1007" t="s">
        <v>11</v>
      </c>
      <c r="U1007" t="str">
        <f t="shared" si="151"/>
        <v>&lt;person id="1003" age="21"&gt; &lt;plan selected="yes"&gt;</v>
      </c>
      <c r="V1007" t="str">
        <f t="shared" ca="1" si="152"/>
        <v>&lt;act type="h" x="1227" y="1250" end_time="06:00:00" /&gt;</v>
      </c>
      <c r="W1007" t="str">
        <f t="shared" si="153"/>
        <v>&lt;leg mode="car"&gt;&lt;/leg&gt;</v>
      </c>
      <c r="X1007" t="str">
        <f t="shared" ca="1" si="154"/>
        <v>&lt;act type="w" x="1224" y="2266" end_time="16:00:00" /&gt;</v>
      </c>
      <c r="Y1007" t="str">
        <f t="shared" si="155"/>
        <v>&lt;leg mode="car"&gt;&lt;/leg&gt;</v>
      </c>
      <c r="Z1007" t="str">
        <f t="shared" ca="1" si="156"/>
        <v>&lt;act type="h" x="1227" y="1250" /&gt; &lt;/plan&gt; &lt;/person&gt;</v>
      </c>
    </row>
    <row r="1008" spans="1:26" x14ac:dyDescent="0.25">
      <c r="A1008">
        <v>11</v>
      </c>
      <c r="B1008">
        <v>12</v>
      </c>
      <c r="D1008">
        <v>1004</v>
      </c>
      <c r="E1008">
        <v>21</v>
      </c>
      <c r="F1008" t="s">
        <v>37</v>
      </c>
      <c r="G1008">
        <f ca="1">ROUND(INDEX(nodes!$B:$B,MATCH(A1008,nodes!$A:$A,0))+RAND()*$B$1*2-$B$1,0)</f>
        <v>748</v>
      </c>
      <c r="H1008">
        <f ca="1">ROUND(INDEX(nodes!$C:$C,MATCH(A1008,nodes!$A:$A,0))+RAND()*$B$1*2-$B$1,0)</f>
        <v>938</v>
      </c>
      <c r="I1008" s="1">
        <v>0.25</v>
      </c>
      <c r="J1008" t="s">
        <v>10</v>
      </c>
      <c r="K1008" t="s">
        <v>38</v>
      </c>
      <c r="L1008">
        <f ca="1">ROUND(INDEX(nodes!$B:$B,MATCH(B1008,nodes!$A:$A,0))+RAND()*$B$1*2-$B$1,0)</f>
        <v>772</v>
      </c>
      <c r="M1008">
        <f ca="1">ROUND(INDEX(nodes!$C:$C,MATCH(B1008,nodes!$A:$A,0))+RAND()*$B$1*2-$B$1,0)</f>
        <v>2235</v>
      </c>
      <c r="N1008" s="1">
        <v>0.66666666666666696</v>
      </c>
      <c r="O1008" t="s">
        <v>10</v>
      </c>
      <c r="P1008" t="str">
        <f t="shared" si="157"/>
        <v>h</v>
      </c>
      <c r="Q1008">
        <f t="shared" ca="1" si="158"/>
        <v>748</v>
      </c>
      <c r="R1008">
        <f t="shared" ca="1" si="159"/>
        <v>938</v>
      </c>
      <c r="T1008" t="s">
        <v>11</v>
      </c>
      <c r="U1008" t="str">
        <f t="shared" si="151"/>
        <v>&lt;person id="1004" age="21"&gt; &lt;plan selected="yes"&gt;</v>
      </c>
      <c r="V1008" t="str">
        <f t="shared" ca="1" si="152"/>
        <v>&lt;act type="h" x="748" y="938" end_time="06:00:00" /&gt;</v>
      </c>
      <c r="W1008" t="str">
        <f t="shared" si="153"/>
        <v>&lt;leg mode="car"&gt;&lt;/leg&gt;</v>
      </c>
      <c r="X1008" t="str">
        <f t="shared" ca="1" si="154"/>
        <v>&lt;act type="w" x="772" y="2235" end_time="16:00:00" /&gt;</v>
      </c>
      <c r="Y1008" t="str">
        <f t="shared" si="155"/>
        <v>&lt;leg mode="car"&gt;&lt;/leg&gt;</v>
      </c>
      <c r="Z1008" t="str">
        <f t="shared" ca="1" si="156"/>
        <v>&lt;act type="h" x="748" y="938" /&gt; &lt;/plan&gt; &lt;/person&gt;</v>
      </c>
    </row>
    <row r="1009" spans="1:26" x14ac:dyDescent="0.25">
      <c r="A1009">
        <v>11</v>
      </c>
      <c r="B1009">
        <v>12</v>
      </c>
      <c r="D1009">
        <v>1005</v>
      </c>
      <c r="E1009">
        <v>21</v>
      </c>
      <c r="F1009" t="s">
        <v>37</v>
      </c>
      <c r="G1009">
        <f ca="1">ROUND(INDEX(nodes!$B:$B,MATCH(A1009,nodes!$A:$A,0))+RAND()*$B$1*2-$B$1,0)</f>
        <v>934</v>
      </c>
      <c r="H1009">
        <f ca="1">ROUND(INDEX(nodes!$C:$C,MATCH(A1009,nodes!$A:$A,0))+RAND()*$B$1*2-$B$1,0)</f>
        <v>1233</v>
      </c>
      <c r="I1009" s="1">
        <v>0.25</v>
      </c>
      <c r="J1009" t="s">
        <v>10</v>
      </c>
      <c r="K1009" t="s">
        <v>38</v>
      </c>
      <c r="L1009">
        <f ca="1">ROUND(INDEX(nodes!$B:$B,MATCH(B1009,nodes!$A:$A,0))+RAND()*$B$1*2-$B$1,0)</f>
        <v>732</v>
      </c>
      <c r="M1009">
        <f ca="1">ROUND(INDEX(nodes!$C:$C,MATCH(B1009,nodes!$A:$A,0))+RAND()*$B$1*2-$B$1,0)</f>
        <v>2180</v>
      </c>
      <c r="N1009" s="1">
        <v>0.66666666666666696</v>
      </c>
      <c r="O1009" t="s">
        <v>10</v>
      </c>
      <c r="P1009" t="str">
        <f t="shared" si="157"/>
        <v>h</v>
      </c>
      <c r="Q1009">
        <f t="shared" ca="1" si="158"/>
        <v>934</v>
      </c>
      <c r="R1009">
        <f t="shared" ca="1" si="159"/>
        <v>1233</v>
      </c>
      <c r="T1009" t="s">
        <v>11</v>
      </c>
      <c r="U1009" t="str">
        <f t="shared" si="151"/>
        <v>&lt;person id="1005" age="21"&gt; &lt;plan selected="yes"&gt;</v>
      </c>
      <c r="V1009" t="str">
        <f t="shared" ca="1" si="152"/>
        <v>&lt;act type="h" x="934" y="1233" end_time="06:00:00" /&gt;</v>
      </c>
      <c r="W1009" t="str">
        <f t="shared" si="153"/>
        <v>&lt;leg mode="car"&gt;&lt;/leg&gt;</v>
      </c>
      <c r="X1009" t="str">
        <f t="shared" ca="1" si="154"/>
        <v>&lt;act type="w" x="732" y="2180" end_time="16:00:00" /&gt;</v>
      </c>
      <c r="Y1009" t="str">
        <f t="shared" si="155"/>
        <v>&lt;leg mode="car"&gt;&lt;/leg&gt;</v>
      </c>
      <c r="Z1009" t="str">
        <f t="shared" ca="1" si="156"/>
        <v>&lt;act type="h" x="934" y="1233" /&gt; &lt;/plan&gt; &lt;/person&gt;</v>
      </c>
    </row>
    <row r="1010" spans="1:26" x14ac:dyDescent="0.25">
      <c r="A1010">
        <v>11</v>
      </c>
      <c r="B1010">
        <v>12</v>
      </c>
      <c r="D1010">
        <v>1006</v>
      </c>
      <c r="E1010">
        <v>21</v>
      </c>
      <c r="F1010" t="s">
        <v>37</v>
      </c>
      <c r="G1010">
        <f ca="1">ROUND(INDEX(nodes!$B:$B,MATCH(A1010,nodes!$A:$A,0))+RAND()*$B$1*2-$B$1,0)</f>
        <v>1177</v>
      </c>
      <c r="H1010">
        <f ca="1">ROUND(INDEX(nodes!$C:$C,MATCH(A1010,nodes!$A:$A,0))+RAND()*$B$1*2-$B$1,0)</f>
        <v>1240</v>
      </c>
      <c r="I1010" s="1">
        <v>0.25</v>
      </c>
      <c r="J1010" t="s">
        <v>10</v>
      </c>
      <c r="K1010" t="s">
        <v>38</v>
      </c>
      <c r="L1010">
        <f ca="1">ROUND(INDEX(nodes!$B:$B,MATCH(B1010,nodes!$A:$A,0))+RAND()*$B$1*2-$B$1,0)</f>
        <v>1087</v>
      </c>
      <c r="M1010">
        <f ca="1">ROUND(INDEX(nodes!$C:$C,MATCH(B1010,nodes!$A:$A,0))+RAND()*$B$1*2-$B$1,0)</f>
        <v>1971</v>
      </c>
      <c r="N1010" s="1">
        <v>0.66666666666666696</v>
      </c>
      <c r="O1010" t="s">
        <v>10</v>
      </c>
      <c r="P1010" t="str">
        <f t="shared" si="157"/>
        <v>h</v>
      </c>
      <c r="Q1010">
        <f t="shared" ca="1" si="158"/>
        <v>1177</v>
      </c>
      <c r="R1010">
        <f t="shared" ca="1" si="159"/>
        <v>1240</v>
      </c>
      <c r="T1010" t="s">
        <v>11</v>
      </c>
      <c r="U1010" t="str">
        <f t="shared" si="151"/>
        <v>&lt;person id="1006" age="21"&gt; &lt;plan selected="yes"&gt;</v>
      </c>
      <c r="V1010" t="str">
        <f t="shared" ca="1" si="152"/>
        <v>&lt;act type="h" x="1177" y="1240" end_time="06:00:00" /&gt;</v>
      </c>
      <c r="W1010" t="str">
        <f t="shared" si="153"/>
        <v>&lt;leg mode="car"&gt;&lt;/leg&gt;</v>
      </c>
      <c r="X1010" t="str">
        <f t="shared" ca="1" si="154"/>
        <v>&lt;act type="w" x="1087" y="1971" end_time="16:00:00" /&gt;</v>
      </c>
      <c r="Y1010" t="str">
        <f t="shared" si="155"/>
        <v>&lt;leg mode="car"&gt;&lt;/leg&gt;</v>
      </c>
      <c r="Z1010" t="str">
        <f t="shared" ca="1" si="156"/>
        <v>&lt;act type="h" x="1177" y="1240" /&gt; &lt;/plan&gt; &lt;/person&gt;</v>
      </c>
    </row>
    <row r="1011" spans="1:26" x14ac:dyDescent="0.25">
      <c r="A1011">
        <v>11</v>
      </c>
      <c r="B1011">
        <v>12</v>
      </c>
      <c r="D1011">
        <v>1007</v>
      </c>
      <c r="E1011">
        <v>21</v>
      </c>
      <c r="F1011" t="s">
        <v>37</v>
      </c>
      <c r="G1011">
        <f ca="1">ROUND(INDEX(nodes!$B:$B,MATCH(A1011,nodes!$A:$A,0))+RAND()*$B$1*2-$B$1,0)</f>
        <v>1226</v>
      </c>
      <c r="H1011">
        <f ca="1">ROUND(INDEX(nodes!$C:$C,MATCH(A1011,nodes!$A:$A,0))+RAND()*$B$1*2-$B$1,0)</f>
        <v>802</v>
      </c>
      <c r="I1011" s="1">
        <v>0.25</v>
      </c>
      <c r="J1011" t="s">
        <v>10</v>
      </c>
      <c r="K1011" t="s">
        <v>38</v>
      </c>
      <c r="L1011">
        <f ca="1">ROUND(INDEX(nodes!$B:$B,MATCH(B1011,nodes!$A:$A,0))+RAND()*$B$1*2-$B$1,0)</f>
        <v>728</v>
      </c>
      <c r="M1011">
        <f ca="1">ROUND(INDEX(nodes!$C:$C,MATCH(B1011,nodes!$A:$A,0))+RAND()*$B$1*2-$B$1,0)</f>
        <v>1875</v>
      </c>
      <c r="N1011" s="1">
        <v>0.66666666666666696</v>
      </c>
      <c r="O1011" t="s">
        <v>10</v>
      </c>
      <c r="P1011" t="str">
        <f t="shared" si="157"/>
        <v>h</v>
      </c>
      <c r="Q1011">
        <f t="shared" ca="1" si="158"/>
        <v>1226</v>
      </c>
      <c r="R1011">
        <f t="shared" ca="1" si="159"/>
        <v>802</v>
      </c>
      <c r="T1011" t="s">
        <v>11</v>
      </c>
      <c r="U1011" t="str">
        <f t="shared" si="151"/>
        <v>&lt;person id="1007" age="21"&gt; &lt;plan selected="yes"&gt;</v>
      </c>
      <c r="V1011" t="str">
        <f t="shared" ca="1" si="152"/>
        <v>&lt;act type="h" x="1226" y="802" end_time="06:00:00" /&gt;</v>
      </c>
      <c r="W1011" t="str">
        <f t="shared" si="153"/>
        <v>&lt;leg mode="car"&gt;&lt;/leg&gt;</v>
      </c>
      <c r="X1011" t="str">
        <f t="shared" ca="1" si="154"/>
        <v>&lt;act type="w" x="728" y="1875" end_time="16:00:00" /&gt;</v>
      </c>
      <c r="Y1011" t="str">
        <f t="shared" si="155"/>
        <v>&lt;leg mode="car"&gt;&lt;/leg&gt;</v>
      </c>
      <c r="Z1011" t="str">
        <f t="shared" ca="1" si="156"/>
        <v>&lt;act type="h" x="1226" y="802" /&gt; &lt;/plan&gt; &lt;/person&gt;</v>
      </c>
    </row>
    <row r="1012" spans="1:26" x14ac:dyDescent="0.25">
      <c r="A1012">
        <v>11</v>
      </c>
      <c r="B1012">
        <v>12</v>
      </c>
      <c r="D1012">
        <v>1008</v>
      </c>
      <c r="E1012">
        <v>21</v>
      </c>
      <c r="F1012" t="s">
        <v>37</v>
      </c>
      <c r="G1012">
        <f ca="1">ROUND(INDEX(nodes!$B:$B,MATCH(A1012,nodes!$A:$A,0))+RAND()*$B$1*2-$B$1,0)</f>
        <v>1146</v>
      </c>
      <c r="H1012">
        <f ca="1">ROUND(INDEX(nodes!$C:$C,MATCH(A1012,nodes!$A:$A,0))+RAND()*$B$1*2-$B$1,0)</f>
        <v>788</v>
      </c>
      <c r="I1012" s="1">
        <v>0.25</v>
      </c>
      <c r="J1012" t="s">
        <v>10</v>
      </c>
      <c r="K1012" t="s">
        <v>38</v>
      </c>
      <c r="L1012">
        <f ca="1">ROUND(INDEX(nodes!$B:$B,MATCH(B1012,nodes!$A:$A,0))+RAND()*$B$1*2-$B$1,0)</f>
        <v>811</v>
      </c>
      <c r="M1012">
        <f ca="1">ROUND(INDEX(nodes!$C:$C,MATCH(B1012,nodes!$A:$A,0))+RAND()*$B$1*2-$B$1,0)</f>
        <v>2052</v>
      </c>
      <c r="N1012" s="1">
        <v>0.66666666666666696</v>
      </c>
      <c r="O1012" t="s">
        <v>10</v>
      </c>
      <c r="P1012" t="str">
        <f t="shared" si="157"/>
        <v>h</v>
      </c>
      <c r="Q1012">
        <f t="shared" ca="1" si="158"/>
        <v>1146</v>
      </c>
      <c r="R1012">
        <f t="shared" ca="1" si="159"/>
        <v>788</v>
      </c>
      <c r="T1012" t="s">
        <v>11</v>
      </c>
      <c r="U1012" t="str">
        <f t="shared" si="151"/>
        <v>&lt;person id="1008" age="21"&gt; &lt;plan selected="yes"&gt;</v>
      </c>
      <c r="V1012" t="str">
        <f t="shared" ca="1" si="152"/>
        <v>&lt;act type="h" x="1146" y="788" end_time="06:00:00" /&gt;</v>
      </c>
      <c r="W1012" t="str">
        <f t="shared" si="153"/>
        <v>&lt;leg mode="car"&gt;&lt;/leg&gt;</v>
      </c>
      <c r="X1012" t="str">
        <f t="shared" ca="1" si="154"/>
        <v>&lt;act type="w" x="811" y="2052" end_time="16:00:00" /&gt;</v>
      </c>
      <c r="Y1012" t="str">
        <f t="shared" si="155"/>
        <v>&lt;leg mode="car"&gt;&lt;/leg&gt;</v>
      </c>
      <c r="Z1012" t="str">
        <f t="shared" ca="1" si="156"/>
        <v>&lt;act type="h" x="1146" y="788" /&gt; &lt;/plan&gt; &lt;/person&gt;</v>
      </c>
    </row>
    <row r="1013" spans="1:26" x14ac:dyDescent="0.25">
      <c r="A1013">
        <v>11</v>
      </c>
      <c r="B1013">
        <v>12</v>
      </c>
      <c r="D1013">
        <v>1009</v>
      </c>
      <c r="E1013">
        <v>21</v>
      </c>
      <c r="F1013" t="s">
        <v>37</v>
      </c>
      <c r="G1013">
        <f ca="1">ROUND(INDEX(nodes!$B:$B,MATCH(A1013,nodes!$A:$A,0))+RAND()*$B$1*2-$B$1,0)</f>
        <v>1072</v>
      </c>
      <c r="H1013">
        <f ca="1">ROUND(INDEX(nodes!$C:$C,MATCH(A1013,nodes!$A:$A,0))+RAND()*$B$1*2-$B$1,0)</f>
        <v>898</v>
      </c>
      <c r="I1013" s="1">
        <v>0.25</v>
      </c>
      <c r="J1013" t="s">
        <v>10</v>
      </c>
      <c r="K1013" t="s">
        <v>38</v>
      </c>
      <c r="L1013">
        <f ca="1">ROUND(INDEX(nodes!$B:$B,MATCH(B1013,nodes!$A:$A,0))+RAND()*$B$1*2-$B$1,0)</f>
        <v>776</v>
      </c>
      <c r="M1013">
        <f ca="1">ROUND(INDEX(nodes!$C:$C,MATCH(B1013,nodes!$A:$A,0))+RAND()*$B$1*2-$B$1,0)</f>
        <v>1833</v>
      </c>
      <c r="N1013" s="1">
        <v>0.66666666666666696</v>
      </c>
      <c r="O1013" t="s">
        <v>10</v>
      </c>
      <c r="P1013" t="str">
        <f t="shared" si="157"/>
        <v>h</v>
      </c>
      <c r="Q1013">
        <f t="shared" ca="1" si="158"/>
        <v>1072</v>
      </c>
      <c r="R1013">
        <f t="shared" ca="1" si="159"/>
        <v>898</v>
      </c>
      <c r="T1013" t="s">
        <v>11</v>
      </c>
      <c r="U1013" t="str">
        <f t="shared" si="151"/>
        <v>&lt;person id="1009" age="21"&gt; &lt;plan selected="yes"&gt;</v>
      </c>
      <c r="V1013" t="str">
        <f t="shared" ca="1" si="152"/>
        <v>&lt;act type="h" x="1072" y="898" end_time="06:00:00" /&gt;</v>
      </c>
      <c r="W1013" t="str">
        <f t="shared" si="153"/>
        <v>&lt;leg mode="car"&gt;&lt;/leg&gt;</v>
      </c>
      <c r="X1013" t="str">
        <f t="shared" ca="1" si="154"/>
        <v>&lt;act type="w" x="776" y="1833" end_time="16:00:00" /&gt;</v>
      </c>
      <c r="Y1013" t="str">
        <f t="shared" si="155"/>
        <v>&lt;leg mode="car"&gt;&lt;/leg&gt;</v>
      </c>
      <c r="Z1013" t="str">
        <f t="shared" ca="1" si="156"/>
        <v>&lt;act type="h" x="1072" y="898" /&gt; &lt;/plan&gt; &lt;/person&gt;</v>
      </c>
    </row>
    <row r="1014" spans="1:26" x14ac:dyDescent="0.25">
      <c r="A1014">
        <v>11</v>
      </c>
      <c r="B1014">
        <v>12</v>
      </c>
      <c r="D1014">
        <v>1010</v>
      </c>
      <c r="E1014">
        <v>21</v>
      </c>
      <c r="F1014" t="s">
        <v>37</v>
      </c>
      <c r="G1014">
        <f ca="1">ROUND(INDEX(nodes!$B:$B,MATCH(A1014,nodes!$A:$A,0))+RAND()*$B$1*2-$B$1,0)</f>
        <v>1013</v>
      </c>
      <c r="H1014">
        <f ca="1">ROUND(INDEX(nodes!$C:$C,MATCH(A1014,nodes!$A:$A,0))+RAND()*$B$1*2-$B$1,0)</f>
        <v>1017</v>
      </c>
      <c r="I1014" s="1">
        <v>0.25</v>
      </c>
      <c r="J1014" t="s">
        <v>10</v>
      </c>
      <c r="K1014" t="s">
        <v>38</v>
      </c>
      <c r="L1014">
        <f ca="1">ROUND(INDEX(nodes!$B:$B,MATCH(B1014,nodes!$A:$A,0))+RAND()*$B$1*2-$B$1,0)</f>
        <v>1133</v>
      </c>
      <c r="M1014">
        <f ca="1">ROUND(INDEX(nodes!$C:$C,MATCH(B1014,nodes!$A:$A,0))+RAND()*$B$1*2-$B$1,0)</f>
        <v>1885</v>
      </c>
      <c r="N1014" s="1">
        <v>0.66666666666666696</v>
      </c>
      <c r="O1014" t="s">
        <v>10</v>
      </c>
      <c r="P1014" t="str">
        <f t="shared" si="157"/>
        <v>h</v>
      </c>
      <c r="Q1014">
        <f t="shared" ca="1" si="158"/>
        <v>1013</v>
      </c>
      <c r="R1014">
        <f t="shared" ca="1" si="159"/>
        <v>1017</v>
      </c>
      <c r="T1014" t="s">
        <v>11</v>
      </c>
      <c r="U1014" t="str">
        <f t="shared" si="151"/>
        <v>&lt;person id="1010" age="21"&gt; &lt;plan selected="yes"&gt;</v>
      </c>
      <c r="V1014" t="str">
        <f t="shared" ca="1" si="152"/>
        <v>&lt;act type="h" x="1013" y="1017" end_time="06:00:00" /&gt;</v>
      </c>
      <c r="W1014" t="str">
        <f t="shared" si="153"/>
        <v>&lt;leg mode="car"&gt;&lt;/leg&gt;</v>
      </c>
      <c r="X1014" t="str">
        <f t="shared" ca="1" si="154"/>
        <v>&lt;act type="w" x="1133" y="1885" end_time="16:00:00" /&gt;</v>
      </c>
      <c r="Y1014" t="str">
        <f t="shared" si="155"/>
        <v>&lt;leg mode="car"&gt;&lt;/leg&gt;</v>
      </c>
      <c r="Z1014" t="str">
        <f t="shared" ca="1" si="156"/>
        <v>&lt;act type="h" x="1013" y="1017" /&gt; &lt;/plan&gt; &lt;/person&gt;</v>
      </c>
    </row>
    <row r="1015" spans="1:26" x14ac:dyDescent="0.25">
      <c r="A1015">
        <v>11</v>
      </c>
      <c r="B1015">
        <v>12</v>
      </c>
      <c r="D1015">
        <v>1011</v>
      </c>
      <c r="E1015">
        <v>21</v>
      </c>
      <c r="F1015" t="s">
        <v>37</v>
      </c>
      <c r="G1015">
        <f ca="1">ROUND(INDEX(nodes!$B:$B,MATCH(A1015,nodes!$A:$A,0))+RAND()*$B$1*2-$B$1,0)</f>
        <v>1090</v>
      </c>
      <c r="H1015">
        <f ca="1">ROUND(INDEX(nodes!$C:$C,MATCH(A1015,nodes!$A:$A,0))+RAND()*$B$1*2-$B$1,0)</f>
        <v>732</v>
      </c>
      <c r="I1015" s="1">
        <v>0.25</v>
      </c>
      <c r="J1015" t="s">
        <v>10</v>
      </c>
      <c r="K1015" t="s">
        <v>38</v>
      </c>
      <c r="L1015">
        <f ca="1">ROUND(INDEX(nodes!$B:$B,MATCH(B1015,nodes!$A:$A,0))+RAND()*$B$1*2-$B$1,0)</f>
        <v>817</v>
      </c>
      <c r="M1015">
        <f ca="1">ROUND(INDEX(nodes!$C:$C,MATCH(B1015,nodes!$A:$A,0))+RAND()*$B$1*2-$B$1,0)</f>
        <v>2064</v>
      </c>
      <c r="N1015" s="1">
        <v>0.66666666666666696</v>
      </c>
      <c r="O1015" t="s">
        <v>10</v>
      </c>
      <c r="P1015" t="str">
        <f t="shared" si="157"/>
        <v>h</v>
      </c>
      <c r="Q1015">
        <f t="shared" ca="1" si="158"/>
        <v>1090</v>
      </c>
      <c r="R1015">
        <f t="shared" ca="1" si="159"/>
        <v>732</v>
      </c>
      <c r="T1015" t="s">
        <v>11</v>
      </c>
      <c r="U1015" t="str">
        <f t="shared" si="151"/>
        <v>&lt;person id="1011" age="21"&gt; &lt;plan selected="yes"&gt;</v>
      </c>
      <c r="V1015" t="str">
        <f t="shared" ca="1" si="152"/>
        <v>&lt;act type="h" x="1090" y="732" end_time="06:00:00" /&gt;</v>
      </c>
      <c r="W1015" t="str">
        <f t="shared" si="153"/>
        <v>&lt;leg mode="car"&gt;&lt;/leg&gt;</v>
      </c>
      <c r="X1015" t="str">
        <f t="shared" ca="1" si="154"/>
        <v>&lt;act type="w" x="817" y="2064" end_time="16:00:00" /&gt;</v>
      </c>
      <c r="Y1015" t="str">
        <f t="shared" si="155"/>
        <v>&lt;leg mode="car"&gt;&lt;/leg&gt;</v>
      </c>
      <c r="Z1015" t="str">
        <f t="shared" ca="1" si="156"/>
        <v>&lt;act type="h" x="1090" y="732" /&gt; &lt;/plan&gt; &lt;/person&gt;</v>
      </c>
    </row>
    <row r="1016" spans="1:26" x14ac:dyDescent="0.25">
      <c r="A1016">
        <v>11</v>
      </c>
      <c r="B1016">
        <v>12</v>
      </c>
      <c r="D1016">
        <v>1012</v>
      </c>
      <c r="E1016">
        <v>21</v>
      </c>
      <c r="F1016" t="s">
        <v>37</v>
      </c>
      <c r="G1016">
        <f ca="1">ROUND(INDEX(nodes!$B:$B,MATCH(A1016,nodes!$A:$A,0))+RAND()*$B$1*2-$B$1,0)</f>
        <v>989</v>
      </c>
      <c r="H1016">
        <f ca="1">ROUND(INDEX(nodes!$C:$C,MATCH(A1016,nodes!$A:$A,0))+RAND()*$B$1*2-$B$1,0)</f>
        <v>849</v>
      </c>
      <c r="I1016" s="1">
        <v>0.25</v>
      </c>
      <c r="J1016" t="s">
        <v>10</v>
      </c>
      <c r="K1016" t="s">
        <v>38</v>
      </c>
      <c r="L1016">
        <f ca="1">ROUND(INDEX(nodes!$B:$B,MATCH(B1016,nodes!$A:$A,0))+RAND()*$B$1*2-$B$1,0)</f>
        <v>1296</v>
      </c>
      <c r="M1016">
        <f ca="1">ROUND(INDEX(nodes!$C:$C,MATCH(B1016,nodes!$A:$A,0))+RAND()*$B$1*2-$B$1,0)</f>
        <v>2273</v>
      </c>
      <c r="N1016" s="1">
        <v>0.66666666666666696</v>
      </c>
      <c r="O1016" t="s">
        <v>10</v>
      </c>
      <c r="P1016" t="str">
        <f t="shared" si="157"/>
        <v>h</v>
      </c>
      <c r="Q1016">
        <f t="shared" ca="1" si="158"/>
        <v>989</v>
      </c>
      <c r="R1016">
        <f t="shared" ca="1" si="159"/>
        <v>849</v>
      </c>
      <c r="T1016" t="s">
        <v>11</v>
      </c>
      <c r="U1016" t="str">
        <f t="shared" si="151"/>
        <v>&lt;person id="1012" age="21"&gt; &lt;plan selected="yes"&gt;</v>
      </c>
      <c r="V1016" t="str">
        <f t="shared" ca="1" si="152"/>
        <v>&lt;act type="h" x="989" y="849" end_time="06:00:00" /&gt;</v>
      </c>
      <c r="W1016" t="str">
        <f t="shared" si="153"/>
        <v>&lt;leg mode="car"&gt;&lt;/leg&gt;</v>
      </c>
      <c r="X1016" t="str">
        <f t="shared" ca="1" si="154"/>
        <v>&lt;act type="w" x="1296" y="2273" end_time="16:00:00" /&gt;</v>
      </c>
      <c r="Y1016" t="str">
        <f t="shared" si="155"/>
        <v>&lt;leg mode="car"&gt;&lt;/leg&gt;</v>
      </c>
      <c r="Z1016" t="str">
        <f t="shared" ca="1" si="156"/>
        <v>&lt;act type="h" x="989" y="849" /&gt; &lt;/plan&gt; &lt;/person&gt;</v>
      </c>
    </row>
    <row r="1017" spans="1:26" x14ac:dyDescent="0.25">
      <c r="A1017">
        <v>11</v>
      </c>
      <c r="B1017">
        <v>12</v>
      </c>
      <c r="D1017">
        <v>1013</v>
      </c>
      <c r="E1017">
        <v>21</v>
      </c>
      <c r="F1017" t="s">
        <v>37</v>
      </c>
      <c r="G1017">
        <f ca="1">ROUND(INDEX(nodes!$B:$B,MATCH(A1017,nodes!$A:$A,0))+RAND()*$B$1*2-$B$1,0)</f>
        <v>1282</v>
      </c>
      <c r="H1017">
        <f ca="1">ROUND(INDEX(nodes!$C:$C,MATCH(A1017,nodes!$A:$A,0))+RAND()*$B$1*2-$B$1,0)</f>
        <v>1012</v>
      </c>
      <c r="I1017" s="1">
        <v>0.25</v>
      </c>
      <c r="J1017" t="s">
        <v>10</v>
      </c>
      <c r="K1017" t="s">
        <v>38</v>
      </c>
      <c r="L1017">
        <f ca="1">ROUND(INDEX(nodes!$B:$B,MATCH(B1017,nodes!$A:$A,0))+RAND()*$B$1*2-$B$1,0)</f>
        <v>921</v>
      </c>
      <c r="M1017">
        <f ca="1">ROUND(INDEX(nodes!$C:$C,MATCH(B1017,nodes!$A:$A,0))+RAND()*$B$1*2-$B$1,0)</f>
        <v>1965</v>
      </c>
      <c r="N1017" s="1">
        <v>0.66666666666666696</v>
      </c>
      <c r="O1017" t="s">
        <v>10</v>
      </c>
      <c r="P1017" t="str">
        <f t="shared" si="157"/>
        <v>h</v>
      </c>
      <c r="Q1017">
        <f t="shared" ca="1" si="158"/>
        <v>1282</v>
      </c>
      <c r="R1017">
        <f t="shared" ca="1" si="159"/>
        <v>1012</v>
      </c>
      <c r="T1017" t="s">
        <v>11</v>
      </c>
      <c r="U1017" t="str">
        <f t="shared" si="151"/>
        <v>&lt;person id="1013" age="21"&gt; &lt;plan selected="yes"&gt;</v>
      </c>
      <c r="V1017" t="str">
        <f t="shared" ca="1" si="152"/>
        <v>&lt;act type="h" x="1282" y="1012" end_time="06:00:00" /&gt;</v>
      </c>
      <c r="W1017" t="str">
        <f t="shared" si="153"/>
        <v>&lt;leg mode="car"&gt;&lt;/leg&gt;</v>
      </c>
      <c r="X1017" t="str">
        <f t="shared" ca="1" si="154"/>
        <v>&lt;act type="w" x="921" y="1965" end_time="16:00:00" /&gt;</v>
      </c>
      <c r="Y1017" t="str">
        <f t="shared" si="155"/>
        <v>&lt;leg mode="car"&gt;&lt;/leg&gt;</v>
      </c>
      <c r="Z1017" t="str">
        <f t="shared" ca="1" si="156"/>
        <v>&lt;act type="h" x="1282" y="1012" /&gt; &lt;/plan&gt; &lt;/person&gt;</v>
      </c>
    </row>
    <row r="1018" spans="1:26" x14ac:dyDescent="0.25">
      <c r="A1018">
        <v>11</v>
      </c>
      <c r="B1018">
        <v>12</v>
      </c>
      <c r="D1018">
        <v>1014</v>
      </c>
      <c r="E1018">
        <v>21</v>
      </c>
      <c r="F1018" t="s">
        <v>37</v>
      </c>
      <c r="G1018">
        <f ca="1">ROUND(INDEX(nodes!$B:$B,MATCH(A1018,nodes!$A:$A,0))+RAND()*$B$1*2-$B$1,0)</f>
        <v>950</v>
      </c>
      <c r="H1018">
        <f ca="1">ROUND(INDEX(nodes!$C:$C,MATCH(A1018,nodes!$A:$A,0))+RAND()*$B$1*2-$B$1,0)</f>
        <v>874</v>
      </c>
      <c r="I1018" s="1">
        <v>0.25</v>
      </c>
      <c r="J1018" t="s">
        <v>10</v>
      </c>
      <c r="K1018" t="s">
        <v>38</v>
      </c>
      <c r="L1018">
        <f ca="1">ROUND(INDEX(nodes!$B:$B,MATCH(B1018,nodes!$A:$A,0))+RAND()*$B$1*2-$B$1,0)</f>
        <v>1033</v>
      </c>
      <c r="M1018">
        <f ca="1">ROUND(INDEX(nodes!$C:$C,MATCH(B1018,nodes!$A:$A,0))+RAND()*$B$1*2-$B$1,0)</f>
        <v>2022</v>
      </c>
      <c r="N1018" s="1">
        <v>0.66666666666666696</v>
      </c>
      <c r="O1018" t="s">
        <v>10</v>
      </c>
      <c r="P1018" t="str">
        <f t="shared" si="157"/>
        <v>h</v>
      </c>
      <c r="Q1018">
        <f t="shared" ca="1" si="158"/>
        <v>950</v>
      </c>
      <c r="R1018">
        <f t="shared" ca="1" si="159"/>
        <v>874</v>
      </c>
      <c r="T1018" t="s">
        <v>11</v>
      </c>
      <c r="U1018" t="str">
        <f t="shared" si="151"/>
        <v>&lt;person id="1014" age="21"&gt; &lt;plan selected="yes"&gt;</v>
      </c>
      <c r="V1018" t="str">
        <f t="shared" ca="1" si="152"/>
        <v>&lt;act type="h" x="950" y="874" end_time="06:00:00" /&gt;</v>
      </c>
      <c r="W1018" t="str">
        <f t="shared" si="153"/>
        <v>&lt;leg mode="car"&gt;&lt;/leg&gt;</v>
      </c>
      <c r="X1018" t="str">
        <f t="shared" ca="1" si="154"/>
        <v>&lt;act type="w" x="1033" y="2022" end_time="16:00:00" /&gt;</v>
      </c>
      <c r="Y1018" t="str">
        <f t="shared" si="155"/>
        <v>&lt;leg mode="car"&gt;&lt;/leg&gt;</v>
      </c>
      <c r="Z1018" t="str">
        <f t="shared" ca="1" si="156"/>
        <v>&lt;act type="h" x="950" y="874" /&gt; &lt;/plan&gt; &lt;/person&gt;</v>
      </c>
    </row>
    <row r="1019" spans="1:26" x14ac:dyDescent="0.25">
      <c r="A1019">
        <v>11</v>
      </c>
      <c r="B1019">
        <v>12</v>
      </c>
      <c r="D1019">
        <v>1015</v>
      </c>
      <c r="E1019">
        <v>21</v>
      </c>
      <c r="F1019" t="s">
        <v>37</v>
      </c>
      <c r="G1019">
        <f ca="1">ROUND(INDEX(nodes!$B:$B,MATCH(A1019,nodes!$A:$A,0))+RAND()*$B$1*2-$B$1,0)</f>
        <v>850</v>
      </c>
      <c r="H1019">
        <f ca="1">ROUND(INDEX(nodes!$C:$C,MATCH(A1019,nodes!$A:$A,0))+RAND()*$B$1*2-$B$1,0)</f>
        <v>1180</v>
      </c>
      <c r="I1019" s="1">
        <v>0.25</v>
      </c>
      <c r="J1019" t="s">
        <v>10</v>
      </c>
      <c r="K1019" t="s">
        <v>38</v>
      </c>
      <c r="L1019">
        <f ca="1">ROUND(INDEX(nodes!$B:$B,MATCH(B1019,nodes!$A:$A,0))+RAND()*$B$1*2-$B$1,0)</f>
        <v>1225</v>
      </c>
      <c r="M1019">
        <f ca="1">ROUND(INDEX(nodes!$C:$C,MATCH(B1019,nodes!$A:$A,0))+RAND()*$B$1*2-$B$1,0)</f>
        <v>1916</v>
      </c>
      <c r="N1019" s="1">
        <v>0.66666666666666696</v>
      </c>
      <c r="O1019" t="s">
        <v>10</v>
      </c>
      <c r="P1019" t="str">
        <f t="shared" si="157"/>
        <v>h</v>
      </c>
      <c r="Q1019">
        <f t="shared" ca="1" si="158"/>
        <v>850</v>
      </c>
      <c r="R1019">
        <f t="shared" ca="1" si="159"/>
        <v>1180</v>
      </c>
      <c r="T1019" t="s">
        <v>11</v>
      </c>
      <c r="U1019" t="str">
        <f t="shared" si="151"/>
        <v>&lt;person id="1015" age="21"&gt; &lt;plan selected="yes"&gt;</v>
      </c>
      <c r="V1019" t="str">
        <f t="shared" ca="1" si="152"/>
        <v>&lt;act type="h" x="850" y="1180" end_time="06:00:00" /&gt;</v>
      </c>
      <c r="W1019" t="str">
        <f t="shared" si="153"/>
        <v>&lt;leg mode="car"&gt;&lt;/leg&gt;</v>
      </c>
      <c r="X1019" t="str">
        <f t="shared" ca="1" si="154"/>
        <v>&lt;act type="w" x="1225" y="1916" end_time="16:00:00" /&gt;</v>
      </c>
      <c r="Y1019" t="str">
        <f t="shared" si="155"/>
        <v>&lt;leg mode="car"&gt;&lt;/leg&gt;</v>
      </c>
      <c r="Z1019" t="str">
        <f t="shared" ca="1" si="156"/>
        <v>&lt;act type="h" x="850" y="1180" /&gt; &lt;/plan&gt; &lt;/person&gt;</v>
      </c>
    </row>
    <row r="1020" spans="1:26" x14ac:dyDescent="0.25">
      <c r="A1020">
        <v>11</v>
      </c>
      <c r="B1020">
        <v>12</v>
      </c>
      <c r="D1020">
        <v>1016</v>
      </c>
      <c r="E1020">
        <v>21</v>
      </c>
      <c r="F1020" t="s">
        <v>37</v>
      </c>
      <c r="G1020">
        <f ca="1">ROUND(INDEX(nodes!$B:$B,MATCH(A1020,nodes!$A:$A,0))+RAND()*$B$1*2-$B$1,0)</f>
        <v>1255</v>
      </c>
      <c r="H1020">
        <f ca="1">ROUND(INDEX(nodes!$C:$C,MATCH(A1020,nodes!$A:$A,0))+RAND()*$B$1*2-$B$1,0)</f>
        <v>1024</v>
      </c>
      <c r="I1020" s="1">
        <v>0.25</v>
      </c>
      <c r="J1020" t="s">
        <v>10</v>
      </c>
      <c r="K1020" t="s">
        <v>38</v>
      </c>
      <c r="L1020">
        <f ca="1">ROUND(INDEX(nodes!$B:$B,MATCH(B1020,nodes!$A:$A,0))+RAND()*$B$1*2-$B$1,0)</f>
        <v>1161</v>
      </c>
      <c r="M1020">
        <f ca="1">ROUND(INDEX(nodes!$C:$C,MATCH(B1020,nodes!$A:$A,0))+RAND()*$B$1*2-$B$1,0)</f>
        <v>2226</v>
      </c>
      <c r="N1020" s="1">
        <v>0.66666666666666696</v>
      </c>
      <c r="O1020" t="s">
        <v>10</v>
      </c>
      <c r="P1020" t="str">
        <f t="shared" si="157"/>
        <v>h</v>
      </c>
      <c r="Q1020">
        <f t="shared" ca="1" si="158"/>
        <v>1255</v>
      </c>
      <c r="R1020">
        <f t="shared" ca="1" si="159"/>
        <v>1024</v>
      </c>
      <c r="T1020" t="s">
        <v>11</v>
      </c>
      <c r="U1020" t="str">
        <f t="shared" si="151"/>
        <v>&lt;person id="1016" age="21"&gt; &lt;plan selected="yes"&gt;</v>
      </c>
      <c r="V1020" t="str">
        <f t="shared" ca="1" si="152"/>
        <v>&lt;act type="h" x="1255" y="1024" end_time="06:00:00" /&gt;</v>
      </c>
      <c r="W1020" t="str">
        <f t="shared" si="153"/>
        <v>&lt;leg mode="car"&gt;&lt;/leg&gt;</v>
      </c>
      <c r="X1020" t="str">
        <f t="shared" ca="1" si="154"/>
        <v>&lt;act type="w" x="1161" y="2226" end_time="16:00:00" /&gt;</v>
      </c>
      <c r="Y1020" t="str">
        <f t="shared" si="155"/>
        <v>&lt;leg mode="car"&gt;&lt;/leg&gt;</v>
      </c>
      <c r="Z1020" t="str">
        <f t="shared" ca="1" si="156"/>
        <v>&lt;act type="h" x="1255" y="1024" /&gt; &lt;/plan&gt; &lt;/person&gt;</v>
      </c>
    </row>
    <row r="1021" spans="1:26" x14ac:dyDescent="0.25">
      <c r="A1021">
        <v>11</v>
      </c>
      <c r="B1021">
        <v>12</v>
      </c>
      <c r="D1021">
        <v>1017</v>
      </c>
      <c r="E1021">
        <v>21</v>
      </c>
      <c r="F1021" t="s">
        <v>37</v>
      </c>
      <c r="G1021">
        <f ca="1">ROUND(INDEX(nodes!$B:$B,MATCH(A1021,nodes!$A:$A,0))+RAND()*$B$1*2-$B$1,0)</f>
        <v>791</v>
      </c>
      <c r="H1021">
        <f ca="1">ROUND(INDEX(nodes!$C:$C,MATCH(A1021,nodes!$A:$A,0))+RAND()*$B$1*2-$B$1,0)</f>
        <v>915</v>
      </c>
      <c r="I1021" s="1">
        <v>0.25</v>
      </c>
      <c r="J1021" t="s">
        <v>10</v>
      </c>
      <c r="K1021" t="s">
        <v>38</v>
      </c>
      <c r="L1021">
        <f ca="1">ROUND(INDEX(nodes!$B:$B,MATCH(B1021,nodes!$A:$A,0))+RAND()*$B$1*2-$B$1,0)</f>
        <v>834</v>
      </c>
      <c r="M1021">
        <f ca="1">ROUND(INDEX(nodes!$C:$C,MATCH(B1021,nodes!$A:$A,0))+RAND()*$B$1*2-$B$1,0)</f>
        <v>1783</v>
      </c>
      <c r="N1021" s="1">
        <v>0.66666666666666696</v>
      </c>
      <c r="O1021" t="s">
        <v>10</v>
      </c>
      <c r="P1021" t="str">
        <f t="shared" si="157"/>
        <v>h</v>
      </c>
      <c r="Q1021">
        <f t="shared" ca="1" si="158"/>
        <v>791</v>
      </c>
      <c r="R1021">
        <f t="shared" ca="1" si="159"/>
        <v>915</v>
      </c>
      <c r="T1021" t="s">
        <v>11</v>
      </c>
      <c r="U1021" t="str">
        <f t="shared" si="151"/>
        <v>&lt;person id="1017" age="21"&gt; &lt;plan selected="yes"&gt;</v>
      </c>
      <c r="V1021" t="str">
        <f t="shared" ca="1" si="152"/>
        <v>&lt;act type="h" x="791" y="915" end_time="06:00:00" /&gt;</v>
      </c>
      <c r="W1021" t="str">
        <f t="shared" si="153"/>
        <v>&lt;leg mode="car"&gt;&lt;/leg&gt;</v>
      </c>
      <c r="X1021" t="str">
        <f t="shared" ca="1" si="154"/>
        <v>&lt;act type="w" x="834" y="1783" end_time="16:00:00" /&gt;</v>
      </c>
      <c r="Y1021" t="str">
        <f t="shared" si="155"/>
        <v>&lt;leg mode="car"&gt;&lt;/leg&gt;</v>
      </c>
      <c r="Z1021" t="str">
        <f t="shared" ca="1" si="156"/>
        <v>&lt;act type="h" x="791" y="915" /&gt; &lt;/plan&gt; &lt;/person&gt;</v>
      </c>
    </row>
    <row r="1022" spans="1:26" x14ac:dyDescent="0.25">
      <c r="A1022">
        <v>11</v>
      </c>
      <c r="B1022">
        <v>12</v>
      </c>
      <c r="D1022">
        <v>1018</v>
      </c>
      <c r="E1022">
        <v>21</v>
      </c>
      <c r="F1022" t="s">
        <v>37</v>
      </c>
      <c r="G1022">
        <f ca="1">ROUND(INDEX(nodes!$B:$B,MATCH(A1022,nodes!$A:$A,0))+RAND()*$B$1*2-$B$1,0)</f>
        <v>1080</v>
      </c>
      <c r="H1022">
        <f ca="1">ROUND(INDEX(nodes!$C:$C,MATCH(A1022,nodes!$A:$A,0))+RAND()*$B$1*2-$B$1,0)</f>
        <v>1182</v>
      </c>
      <c r="I1022" s="1">
        <v>0.25</v>
      </c>
      <c r="J1022" t="s">
        <v>10</v>
      </c>
      <c r="K1022" t="s">
        <v>38</v>
      </c>
      <c r="L1022">
        <f ca="1">ROUND(INDEX(nodes!$B:$B,MATCH(B1022,nodes!$A:$A,0))+RAND()*$B$1*2-$B$1,0)</f>
        <v>1208</v>
      </c>
      <c r="M1022">
        <f ca="1">ROUND(INDEX(nodes!$C:$C,MATCH(B1022,nodes!$A:$A,0))+RAND()*$B$1*2-$B$1,0)</f>
        <v>1995</v>
      </c>
      <c r="N1022" s="1">
        <v>0.66666666666666696</v>
      </c>
      <c r="O1022" t="s">
        <v>10</v>
      </c>
      <c r="P1022" t="str">
        <f t="shared" si="157"/>
        <v>h</v>
      </c>
      <c r="Q1022">
        <f t="shared" ca="1" si="158"/>
        <v>1080</v>
      </c>
      <c r="R1022">
        <f t="shared" ca="1" si="159"/>
        <v>1182</v>
      </c>
      <c r="T1022" t="s">
        <v>11</v>
      </c>
      <c r="U1022" t="str">
        <f t="shared" si="151"/>
        <v>&lt;person id="1018" age="21"&gt; &lt;plan selected="yes"&gt;</v>
      </c>
      <c r="V1022" t="str">
        <f t="shared" ca="1" si="152"/>
        <v>&lt;act type="h" x="1080" y="1182" end_time="06:00:00" /&gt;</v>
      </c>
      <c r="W1022" t="str">
        <f t="shared" si="153"/>
        <v>&lt;leg mode="car"&gt;&lt;/leg&gt;</v>
      </c>
      <c r="X1022" t="str">
        <f t="shared" ca="1" si="154"/>
        <v>&lt;act type="w" x="1208" y="1995" end_time="16:00:00" /&gt;</v>
      </c>
      <c r="Y1022" t="str">
        <f t="shared" si="155"/>
        <v>&lt;leg mode="car"&gt;&lt;/leg&gt;</v>
      </c>
      <c r="Z1022" t="str">
        <f t="shared" ca="1" si="156"/>
        <v>&lt;act type="h" x="1080" y="1182" /&gt; &lt;/plan&gt; &lt;/person&gt;</v>
      </c>
    </row>
    <row r="1023" spans="1:26" x14ac:dyDescent="0.25">
      <c r="A1023">
        <v>11</v>
      </c>
      <c r="B1023">
        <v>12</v>
      </c>
      <c r="D1023">
        <v>1019</v>
      </c>
      <c r="E1023">
        <v>21</v>
      </c>
      <c r="F1023" t="s">
        <v>37</v>
      </c>
      <c r="G1023">
        <f ca="1">ROUND(INDEX(nodes!$B:$B,MATCH(A1023,nodes!$A:$A,0))+RAND()*$B$1*2-$B$1,0)</f>
        <v>1082</v>
      </c>
      <c r="H1023">
        <f ca="1">ROUND(INDEX(nodes!$C:$C,MATCH(A1023,nodes!$A:$A,0))+RAND()*$B$1*2-$B$1,0)</f>
        <v>965</v>
      </c>
      <c r="I1023" s="1">
        <v>0.25</v>
      </c>
      <c r="J1023" t="s">
        <v>10</v>
      </c>
      <c r="K1023" t="s">
        <v>38</v>
      </c>
      <c r="L1023">
        <f ca="1">ROUND(INDEX(nodes!$B:$B,MATCH(B1023,nodes!$A:$A,0))+RAND()*$B$1*2-$B$1,0)</f>
        <v>993</v>
      </c>
      <c r="M1023">
        <f ca="1">ROUND(INDEX(nodes!$C:$C,MATCH(B1023,nodes!$A:$A,0))+RAND()*$B$1*2-$B$1,0)</f>
        <v>1811</v>
      </c>
      <c r="N1023" s="1">
        <v>0.66666666666666696</v>
      </c>
      <c r="O1023" t="s">
        <v>10</v>
      </c>
      <c r="P1023" t="str">
        <f t="shared" si="157"/>
        <v>h</v>
      </c>
      <c r="Q1023">
        <f t="shared" ca="1" si="158"/>
        <v>1082</v>
      </c>
      <c r="R1023">
        <f t="shared" ca="1" si="159"/>
        <v>965</v>
      </c>
      <c r="T1023" t="s">
        <v>11</v>
      </c>
      <c r="U1023" t="str">
        <f t="shared" si="151"/>
        <v>&lt;person id="1019" age="21"&gt; &lt;plan selected="yes"&gt;</v>
      </c>
      <c r="V1023" t="str">
        <f t="shared" ca="1" si="152"/>
        <v>&lt;act type="h" x="1082" y="965" end_time="06:00:00" /&gt;</v>
      </c>
      <c r="W1023" t="str">
        <f t="shared" si="153"/>
        <v>&lt;leg mode="car"&gt;&lt;/leg&gt;</v>
      </c>
      <c r="X1023" t="str">
        <f t="shared" ca="1" si="154"/>
        <v>&lt;act type="w" x="993" y="1811" end_time="16:00:00" /&gt;</v>
      </c>
      <c r="Y1023" t="str">
        <f t="shared" si="155"/>
        <v>&lt;leg mode="car"&gt;&lt;/leg&gt;</v>
      </c>
      <c r="Z1023" t="str">
        <f t="shared" ca="1" si="156"/>
        <v>&lt;act type="h" x="1082" y="965" /&gt; &lt;/plan&gt; &lt;/person&gt;</v>
      </c>
    </row>
    <row r="1024" spans="1:26" x14ac:dyDescent="0.25">
      <c r="A1024">
        <v>11</v>
      </c>
      <c r="B1024">
        <v>12</v>
      </c>
      <c r="D1024">
        <v>1020</v>
      </c>
      <c r="E1024">
        <v>21</v>
      </c>
      <c r="F1024" t="s">
        <v>37</v>
      </c>
      <c r="G1024">
        <f ca="1">ROUND(INDEX(nodes!$B:$B,MATCH(A1024,nodes!$A:$A,0))+RAND()*$B$1*2-$B$1,0)</f>
        <v>711</v>
      </c>
      <c r="H1024">
        <f ca="1">ROUND(INDEX(nodes!$C:$C,MATCH(A1024,nodes!$A:$A,0))+RAND()*$B$1*2-$B$1,0)</f>
        <v>1288</v>
      </c>
      <c r="I1024" s="1">
        <v>0.25</v>
      </c>
      <c r="J1024" t="s">
        <v>10</v>
      </c>
      <c r="K1024" t="s">
        <v>38</v>
      </c>
      <c r="L1024">
        <f ca="1">ROUND(INDEX(nodes!$B:$B,MATCH(B1024,nodes!$A:$A,0))+RAND()*$B$1*2-$B$1,0)</f>
        <v>1020</v>
      </c>
      <c r="M1024">
        <f ca="1">ROUND(INDEX(nodes!$C:$C,MATCH(B1024,nodes!$A:$A,0))+RAND()*$B$1*2-$B$1,0)</f>
        <v>1787</v>
      </c>
      <c r="N1024" s="1">
        <v>0.66666666666666696</v>
      </c>
      <c r="O1024" t="s">
        <v>10</v>
      </c>
      <c r="P1024" t="str">
        <f t="shared" si="157"/>
        <v>h</v>
      </c>
      <c r="Q1024">
        <f t="shared" ca="1" si="158"/>
        <v>711</v>
      </c>
      <c r="R1024">
        <f t="shared" ca="1" si="159"/>
        <v>1288</v>
      </c>
      <c r="T1024" t="s">
        <v>11</v>
      </c>
      <c r="U1024" t="str">
        <f t="shared" si="151"/>
        <v>&lt;person id="1020" age="21"&gt; &lt;plan selected="yes"&gt;</v>
      </c>
      <c r="V1024" t="str">
        <f t="shared" ca="1" si="152"/>
        <v>&lt;act type="h" x="711" y="1288" end_time="06:00:00" /&gt;</v>
      </c>
      <c r="W1024" t="str">
        <f t="shared" si="153"/>
        <v>&lt;leg mode="car"&gt;&lt;/leg&gt;</v>
      </c>
      <c r="X1024" t="str">
        <f t="shared" ca="1" si="154"/>
        <v>&lt;act type="w" x="1020" y="1787" end_time="16:00:00" /&gt;</v>
      </c>
      <c r="Y1024" t="str">
        <f t="shared" si="155"/>
        <v>&lt;leg mode="car"&gt;&lt;/leg&gt;</v>
      </c>
      <c r="Z1024" t="str">
        <f t="shared" ca="1" si="156"/>
        <v>&lt;act type="h" x="711" y="1288" /&gt; &lt;/plan&gt; &lt;/person&gt;</v>
      </c>
    </row>
    <row r="1025" spans="1:26" x14ac:dyDescent="0.25">
      <c r="A1025">
        <v>11</v>
      </c>
      <c r="B1025">
        <v>12</v>
      </c>
      <c r="D1025">
        <v>1021</v>
      </c>
      <c r="E1025">
        <v>21</v>
      </c>
      <c r="F1025" t="s">
        <v>37</v>
      </c>
      <c r="G1025">
        <f ca="1">ROUND(INDEX(nodes!$B:$B,MATCH(A1025,nodes!$A:$A,0))+RAND()*$B$1*2-$B$1,0)</f>
        <v>726</v>
      </c>
      <c r="H1025">
        <f ca="1">ROUND(INDEX(nodes!$C:$C,MATCH(A1025,nodes!$A:$A,0))+RAND()*$B$1*2-$B$1,0)</f>
        <v>750</v>
      </c>
      <c r="I1025" s="1">
        <v>0.25</v>
      </c>
      <c r="J1025" t="s">
        <v>10</v>
      </c>
      <c r="K1025" t="s">
        <v>38</v>
      </c>
      <c r="L1025">
        <f ca="1">ROUND(INDEX(nodes!$B:$B,MATCH(B1025,nodes!$A:$A,0))+RAND()*$B$1*2-$B$1,0)</f>
        <v>903</v>
      </c>
      <c r="M1025">
        <f ca="1">ROUND(INDEX(nodes!$C:$C,MATCH(B1025,nodes!$A:$A,0))+RAND()*$B$1*2-$B$1,0)</f>
        <v>2282</v>
      </c>
      <c r="N1025" s="1">
        <v>0.66666666666666696</v>
      </c>
      <c r="O1025" t="s">
        <v>10</v>
      </c>
      <c r="P1025" t="str">
        <f t="shared" si="157"/>
        <v>h</v>
      </c>
      <c r="Q1025">
        <f t="shared" ca="1" si="158"/>
        <v>726</v>
      </c>
      <c r="R1025">
        <f t="shared" ca="1" si="159"/>
        <v>750</v>
      </c>
      <c r="T1025" t="s">
        <v>11</v>
      </c>
      <c r="U1025" t="str">
        <f t="shared" si="151"/>
        <v>&lt;person id="1021" age="21"&gt; &lt;plan selected="yes"&gt;</v>
      </c>
      <c r="V1025" t="str">
        <f t="shared" ca="1" si="152"/>
        <v>&lt;act type="h" x="726" y="750" end_time="06:00:00" /&gt;</v>
      </c>
      <c r="W1025" t="str">
        <f t="shared" si="153"/>
        <v>&lt;leg mode="car"&gt;&lt;/leg&gt;</v>
      </c>
      <c r="X1025" t="str">
        <f t="shared" ca="1" si="154"/>
        <v>&lt;act type="w" x="903" y="2282" end_time="16:00:00" /&gt;</v>
      </c>
      <c r="Y1025" t="str">
        <f t="shared" si="155"/>
        <v>&lt;leg mode="car"&gt;&lt;/leg&gt;</v>
      </c>
      <c r="Z1025" t="str">
        <f t="shared" ca="1" si="156"/>
        <v>&lt;act type="h" x="726" y="750" /&gt; &lt;/plan&gt; &lt;/person&gt;</v>
      </c>
    </row>
    <row r="1026" spans="1:26" x14ac:dyDescent="0.25">
      <c r="A1026">
        <v>11</v>
      </c>
      <c r="B1026">
        <v>12</v>
      </c>
      <c r="D1026">
        <v>1022</v>
      </c>
      <c r="E1026">
        <v>21</v>
      </c>
      <c r="F1026" t="s">
        <v>37</v>
      </c>
      <c r="G1026">
        <f ca="1">ROUND(INDEX(nodes!$B:$B,MATCH(A1026,nodes!$A:$A,0))+RAND()*$B$1*2-$B$1,0)</f>
        <v>1086</v>
      </c>
      <c r="H1026">
        <f ca="1">ROUND(INDEX(nodes!$C:$C,MATCH(A1026,nodes!$A:$A,0))+RAND()*$B$1*2-$B$1,0)</f>
        <v>978</v>
      </c>
      <c r="I1026" s="1">
        <v>0.25</v>
      </c>
      <c r="J1026" t="s">
        <v>10</v>
      </c>
      <c r="K1026" t="s">
        <v>38</v>
      </c>
      <c r="L1026">
        <f ca="1">ROUND(INDEX(nodes!$B:$B,MATCH(B1026,nodes!$A:$A,0))+RAND()*$B$1*2-$B$1,0)</f>
        <v>1103</v>
      </c>
      <c r="M1026">
        <f ca="1">ROUND(INDEX(nodes!$C:$C,MATCH(B1026,nodes!$A:$A,0))+RAND()*$B$1*2-$B$1,0)</f>
        <v>1732</v>
      </c>
      <c r="N1026" s="1">
        <v>0.66666666666666696</v>
      </c>
      <c r="O1026" t="s">
        <v>10</v>
      </c>
      <c r="P1026" t="str">
        <f t="shared" si="157"/>
        <v>h</v>
      </c>
      <c r="Q1026">
        <f t="shared" ca="1" si="158"/>
        <v>1086</v>
      </c>
      <c r="R1026">
        <f t="shared" ca="1" si="159"/>
        <v>978</v>
      </c>
      <c r="T1026" t="s">
        <v>11</v>
      </c>
      <c r="U1026" t="str">
        <f t="shared" si="151"/>
        <v>&lt;person id="1022" age="21"&gt; &lt;plan selected="yes"&gt;</v>
      </c>
      <c r="V1026" t="str">
        <f t="shared" ca="1" si="152"/>
        <v>&lt;act type="h" x="1086" y="978" end_time="06:00:00" /&gt;</v>
      </c>
      <c r="W1026" t="str">
        <f t="shared" si="153"/>
        <v>&lt;leg mode="car"&gt;&lt;/leg&gt;</v>
      </c>
      <c r="X1026" t="str">
        <f t="shared" ca="1" si="154"/>
        <v>&lt;act type="w" x="1103" y="1732" end_time="16:00:00" /&gt;</v>
      </c>
      <c r="Y1026" t="str">
        <f t="shared" si="155"/>
        <v>&lt;leg mode="car"&gt;&lt;/leg&gt;</v>
      </c>
      <c r="Z1026" t="str">
        <f t="shared" ca="1" si="156"/>
        <v>&lt;act type="h" x="1086" y="978" /&gt; &lt;/plan&gt; &lt;/person&gt;</v>
      </c>
    </row>
    <row r="1027" spans="1:26" x14ac:dyDescent="0.25">
      <c r="A1027">
        <v>11</v>
      </c>
      <c r="B1027">
        <v>12</v>
      </c>
      <c r="D1027">
        <v>1023</v>
      </c>
      <c r="E1027">
        <v>21</v>
      </c>
      <c r="F1027" t="s">
        <v>37</v>
      </c>
      <c r="G1027">
        <f ca="1">ROUND(INDEX(nodes!$B:$B,MATCH(A1027,nodes!$A:$A,0))+RAND()*$B$1*2-$B$1,0)</f>
        <v>983</v>
      </c>
      <c r="H1027">
        <f ca="1">ROUND(INDEX(nodes!$C:$C,MATCH(A1027,nodes!$A:$A,0))+RAND()*$B$1*2-$B$1,0)</f>
        <v>1243</v>
      </c>
      <c r="I1027" s="1">
        <v>0.25</v>
      </c>
      <c r="J1027" t="s">
        <v>10</v>
      </c>
      <c r="K1027" t="s">
        <v>38</v>
      </c>
      <c r="L1027">
        <f ca="1">ROUND(INDEX(nodes!$B:$B,MATCH(B1027,nodes!$A:$A,0))+RAND()*$B$1*2-$B$1,0)</f>
        <v>744</v>
      </c>
      <c r="M1027">
        <f ca="1">ROUND(INDEX(nodes!$C:$C,MATCH(B1027,nodes!$A:$A,0))+RAND()*$B$1*2-$B$1,0)</f>
        <v>1939</v>
      </c>
      <c r="N1027" s="1">
        <v>0.66666666666666696</v>
      </c>
      <c r="O1027" t="s">
        <v>10</v>
      </c>
      <c r="P1027" t="str">
        <f t="shared" si="157"/>
        <v>h</v>
      </c>
      <c r="Q1027">
        <f t="shared" ca="1" si="158"/>
        <v>983</v>
      </c>
      <c r="R1027">
        <f t="shared" ca="1" si="159"/>
        <v>1243</v>
      </c>
      <c r="T1027" t="s">
        <v>11</v>
      </c>
      <c r="U1027" t="str">
        <f t="shared" si="151"/>
        <v>&lt;person id="1023" age="21"&gt; &lt;plan selected="yes"&gt;</v>
      </c>
      <c r="V1027" t="str">
        <f t="shared" ca="1" si="152"/>
        <v>&lt;act type="h" x="983" y="1243" end_time="06:00:00" /&gt;</v>
      </c>
      <c r="W1027" t="str">
        <f t="shared" si="153"/>
        <v>&lt;leg mode="car"&gt;&lt;/leg&gt;</v>
      </c>
      <c r="X1027" t="str">
        <f t="shared" ca="1" si="154"/>
        <v>&lt;act type="w" x="744" y="1939" end_time="16:00:00" /&gt;</v>
      </c>
      <c r="Y1027" t="str">
        <f t="shared" si="155"/>
        <v>&lt;leg mode="car"&gt;&lt;/leg&gt;</v>
      </c>
      <c r="Z1027" t="str">
        <f t="shared" ca="1" si="156"/>
        <v>&lt;act type="h" x="983" y="1243" /&gt; &lt;/plan&gt; &lt;/person&gt;</v>
      </c>
    </row>
    <row r="1028" spans="1:26" x14ac:dyDescent="0.25">
      <c r="A1028">
        <v>11</v>
      </c>
      <c r="B1028">
        <v>12</v>
      </c>
      <c r="D1028">
        <v>1024</v>
      </c>
      <c r="E1028">
        <v>21</v>
      </c>
      <c r="F1028" t="s">
        <v>37</v>
      </c>
      <c r="G1028">
        <f ca="1">ROUND(INDEX(nodes!$B:$B,MATCH(A1028,nodes!$A:$A,0))+RAND()*$B$1*2-$B$1,0)</f>
        <v>710</v>
      </c>
      <c r="H1028">
        <f ca="1">ROUND(INDEX(nodes!$C:$C,MATCH(A1028,nodes!$A:$A,0))+RAND()*$B$1*2-$B$1,0)</f>
        <v>1202</v>
      </c>
      <c r="I1028" s="1">
        <v>0.25</v>
      </c>
      <c r="J1028" t="s">
        <v>10</v>
      </c>
      <c r="K1028" t="s">
        <v>38</v>
      </c>
      <c r="L1028">
        <f ca="1">ROUND(INDEX(nodes!$B:$B,MATCH(B1028,nodes!$A:$A,0))+RAND()*$B$1*2-$B$1,0)</f>
        <v>870</v>
      </c>
      <c r="M1028">
        <f ca="1">ROUND(INDEX(nodes!$C:$C,MATCH(B1028,nodes!$A:$A,0))+RAND()*$B$1*2-$B$1,0)</f>
        <v>2089</v>
      </c>
      <c r="N1028" s="1">
        <v>0.66666666666666696</v>
      </c>
      <c r="O1028" t="s">
        <v>10</v>
      </c>
      <c r="P1028" t="str">
        <f t="shared" si="157"/>
        <v>h</v>
      </c>
      <c r="Q1028">
        <f t="shared" ca="1" si="158"/>
        <v>710</v>
      </c>
      <c r="R1028">
        <f t="shared" ca="1" si="159"/>
        <v>1202</v>
      </c>
      <c r="T1028" t="s">
        <v>11</v>
      </c>
      <c r="U1028" t="str">
        <f t="shared" si="151"/>
        <v>&lt;person id="1024" age="21"&gt; &lt;plan selected="yes"&gt;</v>
      </c>
      <c r="V1028" t="str">
        <f t="shared" ca="1" si="152"/>
        <v>&lt;act type="h" x="710" y="1202" end_time="06:00:00" /&gt;</v>
      </c>
      <c r="W1028" t="str">
        <f t="shared" si="153"/>
        <v>&lt;leg mode="car"&gt;&lt;/leg&gt;</v>
      </c>
      <c r="X1028" t="str">
        <f t="shared" ca="1" si="154"/>
        <v>&lt;act type="w" x="870" y="2089" end_time="16:00:00" /&gt;</v>
      </c>
      <c r="Y1028" t="str">
        <f t="shared" si="155"/>
        <v>&lt;leg mode="car"&gt;&lt;/leg&gt;</v>
      </c>
      <c r="Z1028" t="str">
        <f t="shared" ca="1" si="156"/>
        <v>&lt;act type="h" x="710" y="1202" /&gt; &lt;/plan&gt; &lt;/person&gt;</v>
      </c>
    </row>
    <row r="1029" spans="1:26" x14ac:dyDescent="0.25">
      <c r="A1029">
        <v>11</v>
      </c>
      <c r="B1029">
        <v>12</v>
      </c>
      <c r="D1029">
        <v>1025</v>
      </c>
      <c r="E1029">
        <v>21</v>
      </c>
      <c r="F1029" t="s">
        <v>37</v>
      </c>
      <c r="G1029">
        <f ca="1">ROUND(INDEX(nodes!$B:$B,MATCH(A1029,nodes!$A:$A,0))+RAND()*$B$1*2-$B$1,0)</f>
        <v>1216</v>
      </c>
      <c r="H1029">
        <f ca="1">ROUND(INDEX(nodes!$C:$C,MATCH(A1029,nodes!$A:$A,0))+RAND()*$B$1*2-$B$1,0)</f>
        <v>1179</v>
      </c>
      <c r="I1029" s="1">
        <v>0.25</v>
      </c>
      <c r="J1029" t="s">
        <v>10</v>
      </c>
      <c r="K1029" t="s">
        <v>38</v>
      </c>
      <c r="L1029">
        <f ca="1">ROUND(INDEX(nodes!$B:$B,MATCH(B1029,nodes!$A:$A,0))+RAND()*$B$1*2-$B$1,0)</f>
        <v>1239</v>
      </c>
      <c r="M1029">
        <f ca="1">ROUND(INDEX(nodes!$C:$C,MATCH(B1029,nodes!$A:$A,0))+RAND()*$B$1*2-$B$1,0)</f>
        <v>2030</v>
      </c>
      <c r="N1029" s="1">
        <v>0.66666666666666696</v>
      </c>
      <c r="O1029" t="s">
        <v>10</v>
      </c>
      <c r="P1029" t="str">
        <f t="shared" si="157"/>
        <v>h</v>
      </c>
      <c r="Q1029">
        <f t="shared" ca="1" si="158"/>
        <v>1216</v>
      </c>
      <c r="R1029">
        <f t="shared" ca="1" si="159"/>
        <v>1179</v>
      </c>
      <c r="T1029" t="s">
        <v>11</v>
      </c>
      <c r="U1029" t="str">
        <f t="shared" si="151"/>
        <v>&lt;person id="1025" age="21"&gt; &lt;plan selected="yes"&gt;</v>
      </c>
      <c r="V1029" t="str">
        <f t="shared" ca="1" si="152"/>
        <v>&lt;act type="h" x="1216" y="1179" end_time="06:00:00" /&gt;</v>
      </c>
      <c r="W1029" t="str">
        <f t="shared" si="153"/>
        <v>&lt;leg mode="car"&gt;&lt;/leg&gt;</v>
      </c>
      <c r="X1029" t="str">
        <f t="shared" ca="1" si="154"/>
        <v>&lt;act type="w" x="1239" y="2030" end_time="16:00:00" /&gt;</v>
      </c>
      <c r="Y1029" t="str">
        <f t="shared" si="155"/>
        <v>&lt;leg mode="car"&gt;&lt;/leg&gt;</v>
      </c>
      <c r="Z1029" t="str">
        <f t="shared" ca="1" si="156"/>
        <v>&lt;act type="h" x="1216" y="1179" /&gt; &lt;/plan&gt; &lt;/person&gt;</v>
      </c>
    </row>
    <row r="1030" spans="1:26" x14ac:dyDescent="0.25">
      <c r="A1030">
        <v>11</v>
      </c>
      <c r="B1030">
        <v>12</v>
      </c>
      <c r="D1030">
        <v>1026</v>
      </c>
      <c r="E1030">
        <v>21</v>
      </c>
      <c r="F1030" t="s">
        <v>37</v>
      </c>
      <c r="G1030">
        <f ca="1">ROUND(INDEX(nodes!$B:$B,MATCH(A1030,nodes!$A:$A,0))+RAND()*$B$1*2-$B$1,0)</f>
        <v>872</v>
      </c>
      <c r="H1030">
        <f ca="1">ROUND(INDEX(nodes!$C:$C,MATCH(A1030,nodes!$A:$A,0))+RAND()*$B$1*2-$B$1,0)</f>
        <v>1254</v>
      </c>
      <c r="I1030" s="1">
        <v>0.25</v>
      </c>
      <c r="J1030" t="s">
        <v>10</v>
      </c>
      <c r="K1030" t="s">
        <v>38</v>
      </c>
      <c r="L1030">
        <f ca="1">ROUND(INDEX(nodes!$B:$B,MATCH(B1030,nodes!$A:$A,0))+RAND()*$B$1*2-$B$1,0)</f>
        <v>727</v>
      </c>
      <c r="M1030">
        <f ca="1">ROUND(INDEX(nodes!$C:$C,MATCH(B1030,nodes!$A:$A,0))+RAND()*$B$1*2-$B$1,0)</f>
        <v>2076</v>
      </c>
      <c r="N1030" s="1">
        <v>0.66666666666666696</v>
      </c>
      <c r="O1030" t="s">
        <v>10</v>
      </c>
      <c r="P1030" t="str">
        <f t="shared" si="157"/>
        <v>h</v>
      </c>
      <c r="Q1030">
        <f t="shared" ca="1" si="158"/>
        <v>872</v>
      </c>
      <c r="R1030">
        <f t="shared" ca="1" si="159"/>
        <v>1254</v>
      </c>
      <c r="T1030" t="s">
        <v>11</v>
      </c>
      <c r="U1030" t="str">
        <f t="shared" si="151"/>
        <v>&lt;person id="1026" age="21"&gt; &lt;plan selected="yes"&gt;</v>
      </c>
      <c r="V1030" t="str">
        <f t="shared" ca="1" si="152"/>
        <v>&lt;act type="h" x="872" y="1254" end_time="06:00:00" /&gt;</v>
      </c>
      <c r="W1030" t="str">
        <f t="shared" si="153"/>
        <v>&lt;leg mode="car"&gt;&lt;/leg&gt;</v>
      </c>
      <c r="X1030" t="str">
        <f t="shared" ca="1" si="154"/>
        <v>&lt;act type="w" x="727" y="2076" end_time="16:00:00" /&gt;</v>
      </c>
      <c r="Y1030" t="str">
        <f t="shared" si="155"/>
        <v>&lt;leg mode="car"&gt;&lt;/leg&gt;</v>
      </c>
      <c r="Z1030" t="str">
        <f t="shared" ca="1" si="156"/>
        <v>&lt;act type="h" x="872" y="1254" /&gt; &lt;/plan&gt; &lt;/person&gt;</v>
      </c>
    </row>
    <row r="1031" spans="1:26" x14ac:dyDescent="0.25">
      <c r="A1031">
        <v>11</v>
      </c>
      <c r="B1031">
        <v>12</v>
      </c>
      <c r="D1031">
        <v>1027</v>
      </c>
      <c r="E1031">
        <v>21</v>
      </c>
      <c r="F1031" t="s">
        <v>37</v>
      </c>
      <c r="G1031">
        <f ca="1">ROUND(INDEX(nodes!$B:$B,MATCH(A1031,nodes!$A:$A,0))+RAND()*$B$1*2-$B$1,0)</f>
        <v>746</v>
      </c>
      <c r="H1031">
        <f ca="1">ROUND(INDEX(nodes!$C:$C,MATCH(A1031,nodes!$A:$A,0))+RAND()*$B$1*2-$B$1,0)</f>
        <v>786</v>
      </c>
      <c r="I1031" s="1">
        <v>0.25</v>
      </c>
      <c r="J1031" t="s">
        <v>10</v>
      </c>
      <c r="K1031" t="s">
        <v>38</v>
      </c>
      <c r="L1031">
        <f ca="1">ROUND(INDEX(nodes!$B:$B,MATCH(B1031,nodes!$A:$A,0))+RAND()*$B$1*2-$B$1,0)</f>
        <v>820</v>
      </c>
      <c r="M1031">
        <f ca="1">ROUND(INDEX(nodes!$C:$C,MATCH(B1031,nodes!$A:$A,0))+RAND()*$B$1*2-$B$1,0)</f>
        <v>1720</v>
      </c>
      <c r="N1031" s="1">
        <v>0.66666666666666696</v>
      </c>
      <c r="O1031" t="s">
        <v>10</v>
      </c>
      <c r="P1031" t="str">
        <f t="shared" si="157"/>
        <v>h</v>
      </c>
      <c r="Q1031">
        <f t="shared" ca="1" si="158"/>
        <v>746</v>
      </c>
      <c r="R1031">
        <f t="shared" ca="1" si="159"/>
        <v>786</v>
      </c>
      <c r="T1031" t="s">
        <v>11</v>
      </c>
      <c r="U1031" t="str">
        <f t="shared" si="151"/>
        <v>&lt;person id="1027" age="21"&gt; &lt;plan selected="yes"&gt;</v>
      </c>
      <c r="V1031" t="str">
        <f t="shared" ca="1" si="152"/>
        <v>&lt;act type="h" x="746" y="786" end_time="06:00:00" /&gt;</v>
      </c>
      <c r="W1031" t="str">
        <f t="shared" si="153"/>
        <v>&lt;leg mode="car"&gt;&lt;/leg&gt;</v>
      </c>
      <c r="X1031" t="str">
        <f t="shared" ca="1" si="154"/>
        <v>&lt;act type="w" x="820" y="1720" end_time="16:00:00" /&gt;</v>
      </c>
      <c r="Y1031" t="str">
        <f t="shared" si="155"/>
        <v>&lt;leg mode="car"&gt;&lt;/leg&gt;</v>
      </c>
      <c r="Z1031" t="str">
        <f t="shared" ca="1" si="156"/>
        <v>&lt;act type="h" x="746" y="786" /&gt; &lt;/plan&gt; &lt;/person&gt;</v>
      </c>
    </row>
    <row r="1032" spans="1:26" x14ac:dyDescent="0.25">
      <c r="A1032">
        <v>11</v>
      </c>
      <c r="B1032">
        <v>12</v>
      </c>
      <c r="D1032">
        <v>1028</v>
      </c>
      <c r="E1032">
        <v>21</v>
      </c>
      <c r="F1032" t="s">
        <v>37</v>
      </c>
      <c r="G1032">
        <f ca="1">ROUND(INDEX(nodes!$B:$B,MATCH(A1032,nodes!$A:$A,0))+RAND()*$B$1*2-$B$1,0)</f>
        <v>923</v>
      </c>
      <c r="H1032">
        <f ca="1">ROUND(INDEX(nodes!$C:$C,MATCH(A1032,nodes!$A:$A,0))+RAND()*$B$1*2-$B$1,0)</f>
        <v>1231</v>
      </c>
      <c r="I1032" s="1">
        <v>0.25</v>
      </c>
      <c r="J1032" t="s">
        <v>10</v>
      </c>
      <c r="K1032" t="s">
        <v>38</v>
      </c>
      <c r="L1032">
        <f ca="1">ROUND(INDEX(nodes!$B:$B,MATCH(B1032,nodes!$A:$A,0))+RAND()*$B$1*2-$B$1,0)</f>
        <v>1287</v>
      </c>
      <c r="M1032">
        <f ca="1">ROUND(INDEX(nodes!$C:$C,MATCH(B1032,nodes!$A:$A,0))+RAND()*$B$1*2-$B$1,0)</f>
        <v>1738</v>
      </c>
      <c r="N1032" s="1">
        <v>0.66666666666666696</v>
      </c>
      <c r="O1032" t="s">
        <v>10</v>
      </c>
      <c r="P1032" t="str">
        <f t="shared" si="157"/>
        <v>h</v>
      </c>
      <c r="Q1032">
        <f t="shared" ca="1" si="158"/>
        <v>923</v>
      </c>
      <c r="R1032">
        <f t="shared" ca="1" si="159"/>
        <v>1231</v>
      </c>
      <c r="T1032" t="s">
        <v>11</v>
      </c>
      <c r="U1032" t="str">
        <f t="shared" si="151"/>
        <v>&lt;person id="1028" age="21"&gt; &lt;plan selected="yes"&gt;</v>
      </c>
      <c r="V1032" t="str">
        <f t="shared" ca="1" si="152"/>
        <v>&lt;act type="h" x="923" y="1231" end_time="06:00:00" /&gt;</v>
      </c>
      <c r="W1032" t="str">
        <f t="shared" si="153"/>
        <v>&lt;leg mode="car"&gt;&lt;/leg&gt;</v>
      </c>
      <c r="X1032" t="str">
        <f t="shared" ca="1" si="154"/>
        <v>&lt;act type="w" x="1287" y="1738" end_time="16:00:00" /&gt;</v>
      </c>
      <c r="Y1032" t="str">
        <f t="shared" si="155"/>
        <v>&lt;leg mode="car"&gt;&lt;/leg&gt;</v>
      </c>
      <c r="Z1032" t="str">
        <f t="shared" ca="1" si="156"/>
        <v>&lt;act type="h" x="923" y="1231" /&gt; &lt;/plan&gt; &lt;/person&gt;</v>
      </c>
    </row>
    <row r="1033" spans="1:26" x14ac:dyDescent="0.25">
      <c r="A1033">
        <v>11</v>
      </c>
      <c r="B1033">
        <v>12</v>
      </c>
      <c r="D1033">
        <v>1029</v>
      </c>
      <c r="E1033">
        <v>21</v>
      </c>
      <c r="F1033" t="s">
        <v>37</v>
      </c>
      <c r="G1033">
        <f ca="1">ROUND(INDEX(nodes!$B:$B,MATCH(A1033,nodes!$A:$A,0))+RAND()*$B$1*2-$B$1,0)</f>
        <v>1272</v>
      </c>
      <c r="H1033">
        <f ca="1">ROUND(INDEX(nodes!$C:$C,MATCH(A1033,nodes!$A:$A,0))+RAND()*$B$1*2-$B$1,0)</f>
        <v>778</v>
      </c>
      <c r="I1033" s="1">
        <v>0.25</v>
      </c>
      <c r="J1033" t="s">
        <v>10</v>
      </c>
      <c r="K1033" t="s">
        <v>38</v>
      </c>
      <c r="L1033">
        <f ca="1">ROUND(INDEX(nodes!$B:$B,MATCH(B1033,nodes!$A:$A,0))+RAND()*$B$1*2-$B$1,0)</f>
        <v>997</v>
      </c>
      <c r="M1033">
        <f ca="1">ROUND(INDEX(nodes!$C:$C,MATCH(B1033,nodes!$A:$A,0))+RAND()*$B$1*2-$B$1,0)</f>
        <v>1760</v>
      </c>
      <c r="N1033" s="1">
        <v>0.66666666666666696</v>
      </c>
      <c r="O1033" t="s">
        <v>10</v>
      </c>
      <c r="P1033" t="str">
        <f t="shared" si="157"/>
        <v>h</v>
      </c>
      <c r="Q1033">
        <f t="shared" ca="1" si="158"/>
        <v>1272</v>
      </c>
      <c r="R1033">
        <f t="shared" ca="1" si="159"/>
        <v>778</v>
      </c>
      <c r="T1033" t="s">
        <v>11</v>
      </c>
      <c r="U1033" t="str">
        <f t="shared" si="151"/>
        <v>&lt;person id="1029" age="21"&gt; &lt;plan selected="yes"&gt;</v>
      </c>
      <c r="V1033" t="str">
        <f t="shared" ca="1" si="152"/>
        <v>&lt;act type="h" x="1272" y="778" end_time="06:00:00" /&gt;</v>
      </c>
      <c r="W1033" t="str">
        <f t="shared" si="153"/>
        <v>&lt;leg mode="car"&gt;&lt;/leg&gt;</v>
      </c>
      <c r="X1033" t="str">
        <f t="shared" ca="1" si="154"/>
        <v>&lt;act type="w" x="997" y="1760" end_time="16:00:00" /&gt;</v>
      </c>
      <c r="Y1033" t="str">
        <f t="shared" si="155"/>
        <v>&lt;leg mode="car"&gt;&lt;/leg&gt;</v>
      </c>
      <c r="Z1033" t="str">
        <f t="shared" ca="1" si="156"/>
        <v>&lt;act type="h" x="1272" y="778" /&gt; &lt;/plan&gt; &lt;/person&gt;</v>
      </c>
    </row>
    <row r="1034" spans="1:26" x14ac:dyDescent="0.25">
      <c r="A1034">
        <v>11</v>
      </c>
      <c r="B1034">
        <v>12</v>
      </c>
      <c r="D1034">
        <v>1030</v>
      </c>
      <c r="E1034">
        <v>21</v>
      </c>
      <c r="F1034" t="s">
        <v>37</v>
      </c>
      <c r="G1034">
        <f ca="1">ROUND(INDEX(nodes!$B:$B,MATCH(A1034,nodes!$A:$A,0))+RAND()*$B$1*2-$B$1,0)</f>
        <v>1198</v>
      </c>
      <c r="H1034">
        <f ca="1">ROUND(INDEX(nodes!$C:$C,MATCH(A1034,nodes!$A:$A,0))+RAND()*$B$1*2-$B$1,0)</f>
        <v>844</v>
      </c>
      <c r="I1034" s="1">
        <v>0.25</v>
      </c>
      <c r="J1034" t="s">
        <v>10</v>
      </c>
      <c r="K1034" t="s">
        <v>38</v>
      </c>
      <c r="L1034">
        <f ca="1">ROUND(INDEX(nodes!$B:$B,MATCH(B1034,nodes!$A:$A,0))+RAND()*$B$1*2-$B$1,0)</f>
        <v>1011</v>
      </c>
      <c r="M1034">
        <f ca="1">ROUND(INDEX(nodes!$C:$C,MATCH(B1034,nodes!$A:$A,0))+RAND()*$B$1*2-$B$1,0)</f>
        <v>2261</v>
      </c>
      <c r="N1034" s="1">
        <v>0.66666666666666696</v>
      </c>
      <c r="O1034" t="s">
        <v>10</v>
      </c>
      <c r="P1034" t="str">
        <f t="shared" si="157"/>
        <v>h</v>
      </c>
      <c r="Q1034">
        <f t="shared" ca="1" si="158"/>
        <v>1198</v>
      </c>
      <c r="R1034">
        <f t="shared" ca="1" si="159"/>
        <v>844</v>
      </c>
      <c r="T1034" t="s">
        <v>11</v>
      </c>
      <c r="U1034" t="str">
        <f t="shared" si="151"/>
        <v>&lt;person id="1030" age="21"&gt; &lt;plan selected="yes"&gt;</v>
      </c>
      <c r="V1034" t="str">
        <f t="shared" ca="1" si="152"/>
        <v>&lt;act type="h" x="1198" y="844" end_time="06:00:00" /&gt;</v>
      </c>
      <c r="W1034" t="str">
        <f t="shared" si="153"/>
        <v>&lt;leg mode="car"&gt;&lt;/leg&gt;</v>
      </c>
      <c r="X1034" t="str">
        <f t="shared" ca="1" si="154"/>
        <v>&lt;act type="w" x="1011" y="2261" end_time="16:00:00" /&gt;</v>
      </c>
      <c r="Y1034" t="str">
        <f t="shared" si="155"/>
        <v>&lt;leg mode="car"&gt;&lt;/leg&gt;</v>
      </c>
      <c r="Z1034" t="str">
        <f t="shared" ca="1" si="156"/>
        <v>&lt;act type="h" x="1198" y="844" /&gt; &lt;/plan&gt; &lt;/person&gt;</v>
      </c>
    </row>
    <row r="1035" spans="1:26" x14ac:dyDescent="0.25">
      <c r="A1035">
        <v>11</v>
      </c>
      <c r="B1035">
        <v>12</v>
      </c>
      <c r="D1035">
        <v>1031</v>
      </c>
      <c r="E1035">
        <v>21</v>
      </c>
      <c r="F1035" t="s">
        <v>37</v>
      </c>
      <c r="G1035">
        <f ca="1">ROUND(INDEX(nodes!$B:$B,MATCH(A1035,nodes!$A:$A,0))+RAND()*$B$1*2-$B$1,0)</f>
        <v>1150</v>
      </c>
      <c r="H1035">
        <f ca="1">ROUND(INDEX(nodes!$C:$C,MATCH(A1035,nodes!$A:$A,0))+RAND()*$B$1*2-$B$1,0)</f>
        <v>938</v>
      </c>
      <c r="I1035" s="1">
        <v>0.25</v>
      </c>
      <c r="J1035" t="s">
        <v>10</v>
      </c>
      <c r="K1035" t="s">
        <v>38</v>
      </c>
      <c r="L1035">
        <f ca="1">ROUND(INDEX(nodes!$B:$B,MATCH(B1035,nodes!$A:$A,0))+RAND()*$B$1*2-$B$1,0)</f>
        <v>1184</v>
      </c>
      <c r="M1035">
        <f ca="1">ROUND(INDEX(nodes!$C:$C,MATCH(B1035,nodes!$A:$A,0))+RAND()*$B$1*2-$B$1,0)</f>
        <v>2015</v>
      </c>
      <c r="N1035" s="1">
        <v>0.66666666666666696</v>
      </c>
      <c r="O1035" t="s">
        <v>10</v>
      </c>
      <c r="P1035" t="str">
        <f t="shared" si="157"/>
        <v>h</v>
      </c>
      <c r="Q1035">
        <f t="shared" ca="1" si="158"/>
        <v>1150</v>
      </c>
      <c r="R1035">
        <f t="shared" ca="1" si="159"/>
        <v>938</v>
      </c>
      <c r="T1035" t="s">
        <v>11</v>
      </c>
      <c r="U1035" t="str">
        <f t="shared" si="151"/>
        <v>&lt;person id="1031" age="21"&gt; &lt;plan selected="yes"&gt;</v>
      </c>
      <c r="V1035" t="str">
        <f t="shared" ca="1" si="152"/>
        <v>&lt;act type="h" x="1150" y="938" end_time="06:00:00" /&gt;</v>
      </c>
      <c r="W1035" t="str">
        <f t="shared" si="153"/>
        <v>&lt;leg mode="car"&gt;&lt;/leg&gt;</v>
      </c>
      <c r="X1035" t="str">
        <f t="shared" ca="1" si="154"/>
        <v>&lt;act type="w" x="1184" y="2015" end_time="16:00:00" /&gt;</v>
      </c>
      <c r="Y1035" t="str">
        <f t="shared" si="155"/>
        <v>&lt;leg mode="car"&gt;&lt;/leg&gt;</v>
      </c>
      <c r="Z1035" t="str">
        <f t="shared" ca="1" si="156"/>
        <v>&lt;act type="h" x="1150" y="938" /&gt; &lt;/plan&gt; &lt;/person&gt;</v>
      </c>
    </row>
    <row r="1036" spans="1:26" x14ac:dyDescent="0.25">
      <c r="A1036">
        <v>11</v>
      </c>
      <c r="B1036">
        <v>12</v>
      </c>
      <c r="D1036">
        <v>1032</v>
      </c>
      <c r="E1036">
        <v>21</v>
      </c>
      <c r="F1036" t="s">
        <v>37</v>
      </c>
      <c r="G1036">
        <f ca="1">ROUND(INDEX(nodes!$B:$B,MATCH(A1036,nodes!$A:$A,0))+RAND()*$B$1*2-$B$1,0)</f>
        <v>910</v>
      </c>
      <c r="H1036">
        <f ca="1">ROUND(INDEX(nodes!$C:$C,MATCH(A1036,nodes!$A:$A,0))+RAND()*$B$1*2-$B$1,0)</f>
        <v>876</v>
      </c>
      <c r="I1036" s="1">
        <v>0.25</v>
      </c>
      <c r="J1036" t="s">
        <v>10</v>
      </c>
      <c r="K1036" t="s">
        <v>38</v>
      </c>
      <c r="L1036">
        <f ca="1">ROUND(INDEX(nodes!$B:$B,MATCH(B1036,nodes!$A:$A,0))+RAND()*$B$1*2-$B$1,0)</f>
        <v>947</v>
      </c>
      <c r="M1036">
        <f ca="1">ROUND(INDEX(nodes!$C:$C,MATCH(B1036,nodes!$A:$A,0))+RAND()*$B$1*2-$B$1,0)</f>
        <v>1941</v>
      </c>
      <c r="N1036" s="1">
        <v>0.66666666666666696</v>
      </c>
      <c r="O1036" t="s">
        <v>10</v>
      </c>
      <c r="P1036" t="str">
        <f t="shared" si="157"/>
        <v>h</v>
      </c>
      <c r="Q1036">
        <f t="shared" ca="1" si="158"/>
        <v>910</v>
      </c>
      <c r="R1036">
        <f t="shared" ca="1" si="159"/>
        <v>876</v>
      </c>
      <c r="T1036" t="s">
        <v>11</v>
      </c>
      <c r="U1036" t="str">
        <f t="shared" si="151"/>
        <v>&lt;person id="1032" age="21"&gt; &lt;plan selected="yes"&gt;</v>
      </c>
      <c r="V1036" t="str">
        <f t="shared" ca="1" si="152"/>
        <v>&lt;act type="h" x="910" y="876" end_time="06:00:00" /&gt;</v>
      </c>
      <c r="W1036" t="str">
        <f t="shared" si="153"/>
        <v>&lt;leg mode="car"&gt;&lt;/leg&gt;</v>
      </c>
      <c r="X1036" t="str">
        <f t="shared" ca="1" si="154"/>
        <v>&lt;act type="w" x="947" y="1941" end_time="16:00:00" /&gt;</v>
      </c>
      <c r="Y1036" t="str">
        <f t="shared" si="155"/>
        <v>&lt;leg mode="car"&gt;&lt;/leg&gt;</v>
      </c>
      <c r="Z1036" t="str">
        <f t="shared" ca="1" si="156"/>
        <v>&lt;act type="h" x="910" y="876" /&gt; &lt;/plan&gt; &lt;/person&gt;</v>
      </c>
    </row>
    <row r="1037" spans="1:26" x14ac:dyDescent="0.25">
      <c r="A1037">
        <v>11</v>
      </c>
      <c r="B1037">
        <v>12</v>
      </c>
      <c r="D1037">
        <v>1033</v>
      </c>
      <c r="E1037">
        <v>21</v>
      </c>
      <c r="F1037" t="s">
        <v>37</v>
      </c>
      <c r="G1037">
        <f ca="1">ROUND(INDEX(nodes!$B:$B,MATCH(A1037,nodes!$A:$A,0))+RAND()*$B$1*2-$B$1,0)</f>
        <v>1229</v>
      </c>
      <c r="H1037">
        <f ca="1">ROUND(INDEX(nodes!$C:$C,MATCH(A1037,nodes!$A:$A,0))+RAND()*$B$1*2-$B$1,0)</f>
        <v>724</v>
      </c>
      <c r="I1037" s="1">
        <v>0.25</v>
      </c>
      <c r="J1037" t="s">
        <v>10</v>
      </c>
      <c r="K1037" t="s">
        <v>38</v>
      </c>
      <c r="L1037">
        <f ca="1">ROUND(INDEX(nodes!$B:$B,MATCH(B1037,nodes!$A:$A,0))+RAND()*$B$1*2-$B$1,0)</f>
        <v>1024</v>
      </c>
      <c r="M1037">
        <f ca="1">ROUND(INDEX(nodes!$C:$C,MATCH(B1037,nodes!$A:$A,0))+RAND()*$B$1*2-$B$1,0)</f>
        <v>1938</v>
      </c>
      <c r="N1037" s="1">
        <v>0.66666666666666696</v>
      </c>
      <c r="O1037" t="s">
        <v>10</v>
      </c>
      <c r="P1037" t="str">
        <f t="shared" si="157"/>
        <v>h</v>
      </c>
      <c r="Q1037">
        <f t="shared" ca="1" si="158"/>
        <v>1229</v>
      </c>
      <c r="R1037">
        <f t="shared" ca="1" si="159"/>
        <v>724</v>
      </c>
      <c r="T1037" t="s">
        <v>11</v>
      </c>
      <c r="U1037" t="str">
        <f t="shared" si="151"/>
        <v>&lt;person id="1033" age="21"&gt; &lt;plan selected="yes"&gt;</v>
      </c>
      <c r="V1037" t="str">
        <f t="shared" ca="1" si="152"/>
        <v>&lt;act type="h" x="1229" y="724" end_time="06:00:00" /&gt;</v>
      </c>
      <c r="W1037" t="str">
        <f t="shared" si="153"/>
        <v>&lt;leg mode="car"&gt;&lt;/leg&gt;</v>
      </c>
      <c r="X1037" t="str">
        <f t="shared" ca="1" si="154"/>
        <v>&lt;act type="w" x="1024" y="1938" end_time="16:00:00" /&gt;</v>
      </c>
      <c r="Y1037" t="str">
        <f t="shared" si="155"/>
        <v>&lt;leg mode="car"&gt;&lt;/leg&gt;</v>
      </c>
      <c r="Z1037" t="str">
        <f t="shared" ca="1" si="156"/>
        <v>&lt;act type="h" x="1229" y="724" /&gt; &lt;/plan&gt; &lt;/person&gt;</v>
      </c>
    </row>
    <row r="1038" spans="1:26" x14ac:dyDescent="0.25">
      <c r="A1038">
        <v>11</v>
      </c>
      <c r="B1038">
        <v>12</v>
      </c>
      <c r="D1038">
        <v>1034</v>
      </c>
      <c r="E1038">
        <v>21</v>
      </c>
      <c r="F1038" t="s">
        <v>37</v>
      </c>
      <c r="G1038">
        <f ca="1">ROUND(INDEX(nodes!$B:$B,MATCH(A1038,nodes!$A:$A,0))+RAND()*$B$1*2-$B$1,0)</f>
        <v>1218</v>
      </c>
      <c r="H1038">
        <f ca="1">ROUND(INDEX(nodes!$C:$C,MATCH(A1038,nodes!$A:$A,0))+RAND()*$B$1*2-$B$1,0)</f>
        <v>1285</v>
      </c>
      <c r="I1038" s="1">
        <v>0.25</v>
      </c>
      <c r="J1038" t="s">
        <v>10</v>
      </c>
      <c r="K1038" t="s">
        <v>38</v>
      </c>
      <c r="L1038">
        <f ca="1">ROUND(INDEX(nodes!$B:$B,MATCH(B1038,nodes!$A:$A,0))+RAND()*$B$1*2-$B$1,0)</f>
        <v>1106</v>
      </c>
      <c r="M1038">
        <f ca="1">ROUND(INDEX(nodes!$C:$C,MATCH(B1038,nodes!$A:$A,0))+RAND()*$B$1*2-$B$1,0)</f>
        <v>1791</v>
      </c>
      <c r="N1038" s="1">
        <v>0.66666666666666696</v>
      </c>
      <c r="O1038" t="s">
        <v>10</v>
      </c>
      <c r="P1038" t="str">
        <f t="shared" si="157"/>
        <v>h</v>
      </c>
      <c r="Q1038">
        <f t="shared" ca="1" si="158"/>
        <v>1218</v>
      </c>
      <c r="R1038">
        <f t="shared" ca="1" si="159"/>
        <v>1285</v>
      </c>
      <c r="T1038" t="s">
        <v>11</v>
      </c>
      <c r="U1038" t="str">
        <f t="shared" si="151"/>
        <v>&lt;person id="1034" age="21"&gt; &lt;plan selected="yes"&gt;</v>
      </c>
      <c r="V1038" t="str">
        <f t="shared" ca="1" si="152"/>
        <v>&lt;act type="h" x="1218" y="1285" end_time="06:00:00" /&gt;</v>
      </c>
      <c r="W1038" t="str">
        <f t="shared" si="153"/>
        <v>&lt;leg mode="car"&gt;&lt;/leg&gt;</v>
      </c>
      <c r="X1038" t="str">
        <f t="shared" ca="1" si="154"/>
        <v>&lt;act type="w" x="1106" y="1791" end_time="16:00:00" /&gt;</v>
      </c>
      <c r="Y1038" t="str">
        <f t="shared" si="155"/>
        <v>&lt;leg mode="car"&gt;&lt;/leg&gt;</v>
      </c>
      <c r="Z1038" t="str">
        <f t="shared" ca="1" si="156"/>
        <v>&lt;act type="h" x="1218" y="1285" /&gt; &lt;/plan&gt; &lt;/person&gt;</v>
      </c>
    </row>
    <row r="1039" spans="1:26" x14ac:dyDescent="0.25">
      <c r="A1039">
        <v>11</v>
      </c>
      <c r="B1039">
        <v>12</v>
      </c>
      <c r="D1039">
        <v>1035</v>
      </c>
      <c r="E1039">
        <v>21</v>
      </c>
      <c r="F1039" t="s">
        <v>37</v>
      </c>
      <c r="G1039">
        <f ca="1">ROUND(INDEX(nodes!$B:$B,MATCH(A1039,nodes!$A:$A,0))+RAND()*$B$1*2-$B$1,0)</f>
        <v>1234</v>
      </c>
      <c r="H1039">
        <f ca="1">ROUND(INDEX(nodes!$C:$C,MATCH(A1039,nodes!$A:$A,0))+RAND()*$B$1*2-$B$1,0)</f>
        <v>1102</v>
      </c>
      <c r="I1039" s="1">
        <v>0.25</v>
      </c>
      <c r="J1039" t="s">
        <v>10</v>
      </c>
      <c r="K1039" t="s">
        <v>38</v>
      </c>
      <c r="L1039">
        <f ca="1">ROUND(INDEX(nodes!$B:$B,MATCH(B1039,nodes!$A:$A,0))+RAND()*$B$1*2-$B$1,0)</f>
        <v>1003</v>
      </c>
      <c r="M1039">
        <f ca="1">ROUND(INDEX(nodes!$C:$C,MATCH(B1039,nodes!$A:$A,0))+RAND()*$B$1*2-$B$1,0)</f>
        <v>2028</v>
      </c>
      <c r="N1039" s="1">
        <v>0.66666666666666696</v>
      </c>
      <c r="O1039" t="s">
        <v>10</v>
      </c>
      <c r="P1039" t="str">
        <f t="shared" si="157"/>
        <v>h</v>
      </c>
      <c r="Q1039">
        <f t="shared" ca="1" si="158"/>
        <v>1234</v>
      </c>
      <c r="R1039">
        <f t="shared" ca="1" si="159"/>
        <v>1102</v>
      </c>
      <c r="T1039" t="s">
        <v>11</v>
      </c>
      <c r="U1039" t="str">
        <f t="shared" si="151"/>
        <v>&lt;person id="1035" age="21"&gt; &lt;plan selected="yes"&gt;</v>
      </c>
      <c r="V1039" t="str">
        <f t="shared" ca="1" si="152"/>
        <v>&lt;act type="h" x="1234" y="1102" end_time="06:00:00" /&gt;</v>
      </c>
      <c r="W1039" t="str">
        <f t="shared" si="153"/>
        <v>&lt;leg mode="car"&gt;&lt;/leg&gt;</v>
      </c>
      <c r="X1039" t="str">
        <f t="shared" ca="1" si="154"/>
        <v>&lt;act type="w" x="1003" y="2028" end_time="16:00:00" /&gt;</v>
      </c>
      <c r="Y1039" t="str">
        <f t="shared" si="155"/>
        <v>&lt;leg mode="car"&gt;&lt;/leg&gt;</v>
      </c>
      <c r="Z1039" t="str">
        <f t="shared" ca="1" si="156"/>
        <v>&lt;act type="h" x="1234" y="1102" /&gt; &lt;/plan&gt; &lt;/person&gt;</v>
      </c>
    </row>
    <row r="1040" spans="1:26" x14ac:dyDescent="0.25">
      <c r="A1040">
        <v>11</v>
      </c>
      <c r="B1040">
        <v>12</v>
      </c>
      <c r="D1040">
        <v>1036</v>
      </c>
      <c r="E1040">
        <v>21</v>
      </c>
      <c r="F1040" t="s">
        <v>37</v>
      </c>
      <c r="G1040">
        <f ca="1">ROUND(INDEX(nodes!$B:$B,MATCH(A1040,nodes!$A:$A,0))+RAND()*$B$1*2-$B$1,0)</f>
        <v>1004</v>
      </c>
      <c r="H1040">
        <f ca="1">ROUND(INDEX(nodes!$C:$C,MATCH(A1040,nodes!$A:$A,0))+RAND()*$B$1*2-$B$1,0)</f>
        <v>734</v>
      </c>
      <c r="I1040" s="1">
        <v>0.25</v>
      </c>
      <c r="J1040" t="s">
        <v>10</v>
      </c>
      <c r="K1040" t="s">
        <v>38</v>
      </c>
      <c r="L1040">
        <f ca="1">ROUND(INDEX(nodes!$B:$B,MATCH(B1040,nodes!$A:$A,0))+RAND()*$B$1*2-$B$1,0)</f>
        <v>1263</v>
      </c>
      <c r="M1040">
        <f ca="1">ROUND(INDEX(nodes!$C:$C,MATCH(B1040,nodes!$A:$A,0))+RAND()*$B$1*2-$B$1,0)</f>
        <v>2203</v>
      </c>
      <c r="N1040" s="1">
        <v>0.66666666666666696</v>
      </c>
      <c r="O1040" t="s">
        <v>10</v>
      </c>
      <c r="P1040" t="str">
        <f t="shared" si="157"/>
        <v>h</v>
      </c>
      <c r="Q1040">
        <f t="shared" ca="1" si="158"/>
        <v>1004</v>
      </c>
      <c r="R1040">
        <f t="shared" ca="1" si="159"/>
        <v>734</v>
      </c>
      <c r="T1040" t="s">
        <v>11</v>
      </c>
      <c r="U1040" t="str">
        <f t="shared" si="151"/>
        <v>&lt;person id="1036" age="21"&gt; &lt;plan selected="yes"&gt;</v>
      </c>
      <c r="V1040" t="str">
        <f t="shared" ca="1" si="152"/>
        <v>&lt;act type="h" x="1004" y="734" end_time="06:00:00" /&gt;</v>
      </c>
      <c r="W1040" t="str">
        <f t="shared" si="153"/>
        <v>&lt;leg mode="car"&gt;&lt;/leg&gt;</v>
      </c>
      <c r="X1040" t="str">
        <f t="shared" ca="1" si="154"/>
        <v>&lt;act type="w" x="1263" y="2203" end_time="16:00:00" /&gt;</v>
      </c>
      <c r="Y1040" t="str">
        <f t="shared" si="155"/>
        <v>&lt;leg mode="car"&gt;&lt;/leg&gt;</v>
      </c>
      <c r="Z1040" t="str">
        <f t="shared" ca="1" si="156"/>
        <v>&lt;act type="h" x="1004" y="734" /&gt; &lt;/plan&gt; &lt;/person&gt;</v>
      </c>
    </row>
    <row r="1041" spans="1:26" x14ac:dyDescent="0.25">
      <c r="A1041">
        <v>11</v>
      </c>
      <c r="B1041">
        <v>12</v>
      </c>
      <c r="D1041">
        <v>1037</v>
      </c>
      <c r="E1041">
        <v>21</v>
      </c>
      <c r="F1041" t="s">
        <v>37</v>
      </c>
      <c r="G1041">
        <f ca="1">ROUND(INDEX(nodes!$B:$B,MATCH(A1041,nodes!$A:$A,0))+RAND()*$B$1*2-$B$1,0)</f>
        <v>1284</v>
      </c>
      <c r="H1041">
        <f ca="1">ROUND(INDEX(nodes!$C:$C,MATCH(A1041,nodes!$A:$A,0))+RAND()*$B$1*2-$B$1,0)</f>
        <v>1193</v>
      </c>
      <c r="I1041" s="1">
        <v>0.25</v>
      </c>
      <c r="J1041" t="s">
        <v>10</v>
      </c>
      <c r="K1041" t="s">
        <v>38</v>
      </c>
      <c r="L1041">
        <f ca="1">ROUND(INDEX(nodes!$B:$B,MATCH(B1041,nodes!$A:$A,0))+RAND()*$B$1*2-$B$1,0)</f>
        <v>802</v>
      </c>
      <c r="M1041">
        <f ca="1">ROUND(INDEX(nodes!$C:$C,MATCH(B1041,nodes!$A:$A,0))+RAND()*$B$1*2-$B$1,0)</f>
        <v>1858</v>
      </c>
      <c r="N1041" s="1">
        <v>0.66666666666666696</v>
      </c>
      <c r="O1041" t="s">
        <v>10</v>
      </c>
      <c r="P1041" t="str">
        <f t="shared" si="157"/>
        <v>h</v>
      </c>
      <c r="Q1041">
        <f t="shared" ca="1" si="158"/>
        <v>1284</v>
      </c>
      <c r="R1041">
        <f t="shared" ca="1" si="159"/>
        <v>1193</v>
      </c>
      <c r="T1041" t="s">
        <v>11</v>
      </c>
      <c r="U1041" t="str">
        <f t="shared" si="151"/>
        <v>&lt;person id="1037" age="21"&gt; &lt;plan selected="yes"&gt;</v>
      </c>
      <c r="V1041" t="str">
        <f t="shared" ca="1" si="152"/>
        <v>&lt;act type="h" x="1284" y="1193" end_time="06:00:00" /&gt;</v>
      </c>
      <c r="W1041" t="str">
        <f t="shared" si="153"/>
        <v>&lt;leg mode="car"&gt;&lt;/leg&gt;</v>
      </c>
      <c r="X1041" t="str">
        <f t="shared" ca="1" si="154"/>
        <v>&lt;act type="w" x="802" y="1858" end_time="16:00:00" /&gt;</v>
      </c>
      <c r="Y1041" t="str">
        <f t="shared" si="155"/>
        <v>&lt;leg mode="car"&gt;&lt;/leg&gt;</v>
      </c>
      <c r="Z1041" t="str">
        <f t="shared" ca="1" si="156"/>
        <v>&lt;act type="h" x="1284" y="1193" /&gt; &lt;/plan&gt; &lt;/person&gt;</v>
      </c>
    </row>
    <row r="1042" spans="1:26" x14ac:dyDescent="0.25">
      <c r="A1042">
        <v>11</v>
      </c>
      <c r="B1042">
        <v>12</v>
      </c>
      <c r="D1042">
        <v>1038</v>
      </c>
      <c r="E1042">
        <v>21</v>
      </c>
      <c r="F1042" t="s">
        <v>37</v>
      </c>
      <c r="G1042">
        <f ca="1">ROUND(INDEX(nodes!$B:$B,MATCH(A1042,nodes!$A:$A,0))+RAND()*$B$1*2-$B$1,0)</f>
        <v>1064</v>
      </c>
      <c r="H1042">
        <f ca="1">ROUND(INDEX(nodes!$C:$C,MATCH(A1042,nodes!$A:$A,0))+RAND()*$B$1*2-$B$1,0)</f>
        <v>1151</v>
      </c>
      <c r="I1042" s="1">
        <v>0.25</v>
      </c>
      <c r="J1042" t="s">
        <v>10</v>
      </c>
      <c r="K1042" t="s">
        <v>38</v>
      </c>
      <c r="L1042">
        <f ca="1">ROUND(INDEX(nodes!$B:$B,MATCH(B1042,nodes!$A:$A,0))+RAND()*$B$1*2-$B$1,0)</f>
        <v>1165</v>
      </c>
      <c r="M1042">
        <f ca="1">ROUND(INDEX(nodes!$C:$C,MATCH(B1042,nodes!$A:$A,0))+RAND()*$B$1*2-$B$1,0)</f>
        <v>1957</v>
      </c>
      <c r="N1042" s="1">
        <v>0.66666666666666696</v>
      </c>
      <c r="O1042" t="s">
        <v>10</v>
      </c>
      <c r="P1042" t="str">
        <f t="shared" si="157"/>
        <v>h</v>
      </c>
      <c r="Q1042">
        <f t="shared" ca="1" si="158"/>
        <v>1064</v>
      </c>
      <c r="R1042">
        <f t="shared" ca="1" si="159"/>
        <v>1151</v>
      </c>
      <c r="T1042" t="s">
        <v>11</v>
      </c>
      <c r="U1042" t="str">
        <f t="shared" si="151"/>
        <v>&lt;person id="1038" age="21"&gt; &lt;plan selected="yes"&gt;</v>
      </c>
      <c r="V1042" t="str">
        <f t="shared" ca="1" si="152"/>
        <v>&lt;act type="h" x="1064" y="1151" end_time="06:00:00" /&gt;</v>
      </c>
      <c r="W1042" t="str">
        <f t="shared" si="153"/>
        <v>&lt;leg mode="car"&gt;&lt;/leg&gt;</v>
      </c>
      <c r="X1042" t="str">
        <f t="shared" ca="1" si="154"/>
        <v>&lt;act type="w" x="1165" y="1957" end_time="16:00:00" /&gt;</v>
      </c>
      <c r="Y1042" t="str">
        <f t="shared" si="155"/>
        <v>&lt;leg mode="car"&gt;&lt;/leg&gt;</v>
      </c>
      <c r="Z1042" t="str">
        <f t="shared" ca="1" si="156"/>
        <v>&lt;act type="h" x="1064" y="1151" /&gt; &lt;/plan&gt; &lt;/person&gt;</v>
      </c>
    </row>
    <row r="1043" spans="1:26" x14ac:dyDescent="0.25">
      <c r="A1043">
        <v>11</v>
      </c>
      <c r="B1043">
        <v>12</v>
      </c>
      <c r="D1043">
        <v>1039</v>
      </c>
      <c r="E1043">
        <v>21</v>
      </c>
      <c r="F1043" t="s">
        <v>37</v>
      </c>
      <c r="G1043">
        <f ca="1">ROUND(INDEX(nodes!$B:$B,MATCH(A1043,nodes!$A:$A,0))+RAND()*$B$1*2-$B$1,0)</f>
        <v>917</v>
      </c>
      <c r="H1043">
        <f ca="1">ROUND(INDEX(nodes!$C:$C,MATCH(A1043,nodes!$A:$A,0))+RAND()*$B$1*2-$B$1,0)</f>
        <v>1175</v>
      </c>
      <c r="I1043" s="1">
        <v>0.25</v>
      </c>
      <c r="J1043" t="s">
        <v>10</v>
      </c>
      <c r="K1043" t="s">
        <v>38</v>
      </c>
      <c r="L1043">
        <f ca="1">ROUND(INDEX(nodes!$B:$B,MATCH(B1043,nodes!$A:$A,0))+RAND()*$B$1*2-$B$1,0)</f>
        <v>1023</v>
      </c>
      <c r="M1043">
        <f ca="1">ROUND(INDEX(nodes!$C:$C,MATCH(B1043,nodes!$A:$A,0))+RAND()*$B$1*2-$B$1,0)</f>
        <v>1758</v>
      </c>
      <c r="N1043" s="1">
        <v>0.66666666666666696</v>
      </c>
      <c r="O1043" t="s">
        <v>10</v>
      </c>
      <c r="P1043" t="str">
        <f t="shared" si="157"/>
        <v>h</v>
      </c>
      <c r="Q1043">
        <f t="shared" ca="1" si="158"/>
        <v>917</v>
      </c>
      <c r="R1043">
        <f t="shared" ca="1" si="159"/>
        <v>1175</v>
      </c>
      <c r="T1043" t="s">
        <v>11</v>
      </c>
      <c r="U1043" t="str">
        <f t="shared" si="151"/>
        <v>&lt;person id="1039" age="21"&gt; &lt;plan selected="yes"&gt;</v>
      </c>
      <c r="V1043" t="str">
        <f t="shared" ca="1" si="152"/>
        <v>&lt;act type="h" x="917" y="1175" end_time="06:00:00" /&gt;</v>
      </c>
      <c r="W1043" t="str">
        <f t="shared" si="153"/>
        <v>&lt;leg mode="car"&gt;&lt;/leg&gt;</v>
      </c>
      <c r="X1043" t="str">
        <f t="shared" ca="1" si="154"/>
        <v>&lt;act type="w" x="1023" y="1758" end_time="16:00:00" /&gt;</v>
      </c>
      <c r="Y1043" t="str">
        <f t="shared" si="155"/>
        <v>&lt;leg mode="car"&gt;&lt;/leg&gt;</v>
      </c>
      <c r="Z1043" t="str">
        <f t="shared" ca="1" si="156"/>
        <v>&lt;act type="h" x="917" y="1175" /&gt; &lt;/plan&gt; &lt;/person&gt;</v>
      </c>
    </row>
    <row r="1044" spans="1:26" x14ac:dyDescent="0.25">
      <c r="A1044">
        <v>11</v>
      </c>
      <c r="B1044">
        <v>12</v>
      </c>
      <c r="D1044">
        <v>1040</v>
      </c>
      <c r="E1044">
        <v>21</v>
      </c>
      <c r="F1044" t="s">
        <v>37</v>
      </c>
      <c r="G1044">
        <f ca="1">ROUND(INDEX(nodes!$B:$B,MATCH(A1044,nodes!$A:$A,0))+RAND()*$B$1*2-$B$1,0)</f>
        <v>961</v>
      </c>
      <c r="H1044">
        <f ca="1">ROUND(INDEX(nodes!$C:$C,MATCH(A1044,nodes!$A:$A,0))+RAND()*$B$1*2-$B$1,0)</f>
        <v>1065</v>
      </c>
      <c r="I1044" s="1">
        <v>0.25</v>
      </c>
      <c r="J1044" t="s">
        <v>10</v>
      </c>
      <c r="K1044" t="s">
        <v>38</v>
      </c>
      <c r="L1044">
        <f ca="1">ROUND(INDEX(nodes!$B:$B,MATCH(B1044,nodes!$A:$A,0))+RAND()*$B$1*2-$B$1,0)</f>
        <v>1037</v>
      </c>
      <c r="M1044">
        <f ca="1">ROUND(INDEX(nodes!$C:$C,MATCH(B1044,nodes!$A:$A,0))+RAND()*$B$1*2-$B$1,0)</f>
        <v>1978</v>
      </c>
      <c r="N1044" s="1">
        <v>0.66666666666666696</v>
      </c>
      <c r="O1044" t="s">
        <v>10</v>
      </c>
      <c r="P1044" t="str">
        <f t="shared" si="157"/>
        <v>h</v>
      </c>
      <c r="Q1044">
        <f t="shared" ca="1" si="158"/>
        <v>961</v>
      </c>
      <c r="R1044">
        <f t="shared" ca="1" si="159"/>
        <v>1065</v>
      </c>
      <c r="T1044" t="s">
        <v>11</v>
      </c>
      <c r="U1044" t="str">
        <f t="shared" si="151"/>
        <v>&lt;person id="1040" age="21"&gt; &lt;plan selected="yes"&gt;</v>
      </c>
      <c r="V1044" t="str">
        <f t="shared" ca="1" si="152"/>
        <v>&lt;act type="h" x="961" y="1065" end_time="06:00:00" /&gt;</v>
      </c>
      <c r="W1044" t="str">
        <f t="shared" si="153"/>
        <v>&lt;leg mode="car"&gt;&lt;/leg&gt;</v>
      </c>
      <c r="X1044" t="str">
        <f t="shared" ca="1" si="154"/>
        <v>&lt;act type="w" x="1037" y="1978" end_time="16:00:00" /&gt;</v>
      </c>
      <c r="Y1044" t="str">
        <f t="shared" si="155"/>
        <v>&lt;leg mode="car"&gt;&lt;/leg&gt;</v>
      </c>
      <c r="Z1044" t="str">
        <f t="shared" ca="1" si="156"/>
        <v>&lt;act type="h" x="961" y="1065" /&gt; &lt;/plan&gt; &lt;/person&gt;</v>
      </c>
    </row>
    <row r="1045" spans="1:26" x14ac:dyDescent="0.25">
      <c r="A1045">
        <v>11</v>
      </c>
      <c r="B1045">
        <v>12</v>
      </c>
      <c r="D1045">
        <v>1041</v>
      </c>
      <c r="E1045">
        <v>21</v>
      </c>
      <c r="F1045" t="s">
        <v>37</v>
      </c>
      <c r="G1045">
        <f ca="1">ROUND(INDEX(nodes!$B:$B,MATCH(A1045,nodes!$A:$A,0))+RAND()*$B$1*2-$B$1,0)</f>
        <v>717</v>
      </c>
      <c r="H1045">
        <f ca="1">ROUND(INDEX(nodes!$C:$C,MATCH(A1045,nodes!$A:$A,0))+RAND()*$B$1*2-$B$1,0)</f>
        <v>846</v>
      </c>
      <c r="I1045" s="1">
        <v>0.25</v>
      </c>
      <c r="J1045" t="s">
        <v>10</v>
      </c>
      <c r="K1045" t="s">
        <v>38</v>
      </c>
      <c r="L1045">
        <f ca="1">ROUND(INDEX(nodes!$B:$B,MATCH(B1045,nodes!$A:$A,0))+RAND()*$B$1*2-$B$1,0)</f>
        <v>702</v>
      </c>
      <c r="M1045">
        <f ca="1">ROUND(INDEX(nodes!$C:$C,MATCH(B1045,nodes!$A:$A,0))+RAND()*$B$1*2-$B$1,0)</f>
        <v>1956</v>
      </c>
      <c r="N1045" s="1">
        <v>0.66666666666666696</v>
      </c>
      <c r="O1045" t="s">
        <v>10</v>
      </c>
      <c r="P1045" t="str">
        <f t="shared" si="157"/>
        <v>h</v>
      </c>
      <c r="Q1045">
        <f t="shared" ca="1" si="158"/>
        <v>717</v>
      </c>
      <c r="R1045">
        <f t="shared" ca="1" si="159"/>
        <v>846</v>
      </c>
      <c r="T1045" t="s">
        <v>11</v>
      </c>
      <c r="U1045" t="str">
        <f t="shared" si="151"/>
        <v>&lt;person id="1041" age="21"&gt; &lt;plan selected="yes"&gt;</v>
      </c>
      <c r="V1045" t="str">
        <f t="shared" ca="1" si="152"/>
        <v>&lt;act type="h" x="717" y="846" end_time="06:00:00" /&gt;</v>
      </c>
      <c r="W1045" t="str">
        <f t="shared" si="153"/>
        <v>&lt;leg mode="car"&gt;&lt;/leg&gt;</v>
      </c>
      <c r="X1045" t="str">
        <f t="shared" ca="1" si="154"/>
        <v>&lt;act type="w" x="702" y="1956" end_time="16:00:00" /&gt;</v>
      </c>
      <c r="Y1045" t="str">
        <f t="shared" si="155"/>
        <v>&lt;leg mode="car"&gt;&lt;/leg&gt;</v>
      </c>
      <c r="Z1045" t="str">
        <f t="shared" ca="1" si="156"/>
        <v>&lt;act type="h" x="717" y="846" /&gt; &lt;/plan&gt; &lt;/person&gt;</v>
      </c>
    </row>
    <row r="1046" spans="1:26" x14ac:dyDescent="0.25">
      <c r="A1046">
        <v>11</v>
      </c>
      <c r="B1046">
        <v>12</v>
      </c>
      <c r="D1046">
        <v>1042</v>
      </c>
      <c r="E1046">
        <v>21</v>
      </c>
      <c r="F1046" t="s">
        <v>37</v>
      </c>
      <c r="G1046">
        <f ca="1">ROUND(INDEX(nodes!$B:$B,MATCH(A1046,nodes!$A:$A,0))+RAND()*$B$1*2-$B$1,0)</f>
        <v>1124</v>
      </c>
      <c r="H1046">
        <f ca="1">ROUND(INDEX(nodes!$C:$C,MATCH(A1046,nodes!$A:$A,0))+RAND()*$B$1*2-$B$1,0)</f>
        <v>980</v>
      </c>
      <c r="I1046" s="1">
        <v>0.25</v>
      </c>
      <c r="J1046" t="s">
        <v>10</v>
      </c>
      <c r="K1046" t="s">
        <v>38</v>
      </c>
      <c r="L1046">
        <f ca="1">ROUND(INDEX(nodes!$B:$B,MATCH(B1046,nodes!$A:$A,0))+RAND()*$B$1*2-$B$1,0)</f>
        <v>968</v>
      </c>
      <c r="M1046">
        <f ca="1">ROUND(INDEX(nodes!$C:$C,MATCH(B1046,nodes!$A:$A,0))+RAND()*$B$1*2-$B$1,0)</f>
        <v>2004</v>
      </c>
      <c r="N1046" s="1">
        <v>0.66666666666666696</v>
      </c>
      <c r="O1046" t="s">
        <v>10</v>
      </c>
      <c r="P1046" t="str">
        <f t="shared" si="157"/>
        <v>h</v>
      </c>
      <c r="Q1046">
        <f t="shared" ca="1" si="158"/>
        <v>1124</v>
      </c>
      <c r="R1046">
        <f t="shared" ca="1" si="159"/>
        <v>980</v>
      </c>
      <c r="T1046" t="s">
        <v>11</v>
      </c>
      <c r="U1046" t="str">
        <f t="shared" ref="U1046:U1109" si="160">CONCATENATE("&lt;person id=",T1046,D1046,T1046," age=",T1046,E1046,T1046,"&gt; &lt;plan selected=",T1046,"yes",T1046,"&gt;")</f>
        <v>&lt;person id="1042" age="21"&gt; &lt;plan selected="yes"&gt;</v>
      </c>
      <c r="V1046" t="str">
        <f t="shared" ref="V1046:V1109" ca="1" si="161">CONCATENATE("&lt;act type=",T1046,F1046,T1046," x=",T1046,G1046,T1046," y=",T1046,H1046,T1046," end_time=",T1046,TEXT(I1046,"hh:mm:ss"),T1046," /&gt;")</f>
        <v>&lt;act type="h" x="1124" y="980" end_time="06:00:00" /&gt;</v>
      </c>
      <c r="W1046" t="str">
        <f t="shared" ref="W1046:W1109" si="162">CONCATENATE("&lt;leg mode=",T1046,J1046,T1046,"&gt;&lt;/leg&gt;")</f>
        <v>&lt;leg mode="car"&gt;&lt;/leg&gt;</v>
      </c>
      <c r="X1046" t="str">
        <f t="shared" ref="X1046:X1109" ca="1" si="163">CONCATENATE("&lt;act type=",T1046,K1046,T1046," x=",T1046,L1046,T1046," y=",T1046,M1046,T1046," end_time=",T1046,TEXT(N1046,"hh:mm:ss"),T1046," /&gt;")</f>
        <v>&lt;act type="w" x="968" y="2004" end_time="16:00:00" /&gt;</v>
      </c>
      <c r="Y1046" t="str">
        <f t="shared" ref="Y1046:Y1109" si="164">CONCATENATE("&lt;leg mode=",T1046,O1046,T1046,"&gt;&lt;/leg&gt;")</f>
        <v>&lt;leg mode="car"&gt;&lt;/leg&gt;</v>
      </c>
      <c r="Z1046" t="str">
        <f t="shared" ref="Z1046:Z1109" ca="1" si="165">CONCATENATE("&lt;act type=",T1046,P1046,T1046," x=",T1046,Q1046,T1046," y=",T1046,R1046,T1046," /&gt; &lt;/plan&gt; &lt;/person&gt;")</f>
        <v>&lt;act type="h" x="1124" y="980" /&gt; &lt;/plan&gt; &lt;/person&gt;</v>
      </c>
    </row>
    <row r="1047" spans="1:26" x14ac:dyDescent="0.25">
      <c r="A1047">
        <v>11</v>
      </c>
      <c r="B1047">
        <v>12</v>
      </c>
      <c r="D1047">
        <v>1043</v>
      </c>
      <c r="E1047">
        <v>21</v>
      </c>
      <c r="F1047" t="s">
        <v>37</v>
      </c>
      <c r="G1047">
        <f ca="1">ROUND(INDEX(nodes!$B:$B,MATCH(A1047,nodes!$A:$A,0))+RAND()*$B$1*2-$B$1,0)</f>
        <v>1003</v>
      </c>
      <c r="H1047">
        <f ca="1">ROUND(INDEX(nodes!$C:$C,MATCH(A1047,nodes!$A:$A,0))+RAND()*$B$1*2-$B$1,0)</f>
        <v>737</v>
      </c>
      <c r="I1047" s="1">
        <v>0.25</v>
      </c>
      <c r="J1047" t="s">
        <v>10</v>
      </c>
      <c r="K1047" t="s">
        <v>38</v>
      </c>
      <c r="L1047">
        <f ca="1">ROUND(INDEX(nodes!$B:$B,MATCH(B1047,nodes!$A:$A,0))+RAND()*$B$1*2-$B$1,0)</f>
        <v>1198</v>
      </c>
      <c r="M1047">
        <f ca="1">ROUND(INDEX(nodes!$C:$C,MATCH(B1047,nodes!$A:$A,0))+RAND()*$B$1*2-$B$1,0)</f>
        <v>2269</v>
      </c>
      <c r="N1047" s="1">
        <v>0.66666666666666696</v>
      </c>
      <c r="O1047" t="s">
        <v>10</v>
      </c>
      <c r="P1047" t="str">
        <f t="shared" ref="P1047:P1110" si="166">F1047</f>
        <v>h</v>
      </c>
      <c r="Q1047">
        <f t="shared" ref="Q1047:Q1110" ca="1" si="167">G1047</f>
        <v>1003</v>
      </c>
      <c r="R1047">
        <f t="shared" ref="R1047:R1110" ca="1" si="168">H1047</f>
        <v>737</v>
      </c>
      <c r="T1047" t="s">
        <v>11</v>
      </c>
      <c r="U1047" t="str">
        <f t="shared" si="160"/>
        <v>&lt;person id="1043" age="21"&gt; &lt;plan selected="yes"&gt;</v>
      </c>
      <c r="V1047" t="str">
        <f t="shared" ca="1" si="161"/>
        <v>&lt;act type="h" x="1003" y="737" end_time="06:00:00" /&gt;</v>
      </c>
      <c r="W1047" t="str">
        <f t="shared" si="162"/>
        <v>&lt;leg mode="car"&gt;&lt;/leg&gt;</v>
      </c>
      <c r="X1047" t="str">
        <f t="shared" ca="1" si="163"/>
        <v>&lt;act type="w" x="1198" y="2269" end_time="16:00:00" /&gt;</v>
      </c>
      <c r="Y1047" t="str">
        <f t="shared" si="164"/>
        <v>&lt;leg mode="car"&gt;&lt;/leg&gt;</v>
      </c>
      <c r="Z1047" t="str">
        <f t="shared" ca="1" si="165"/>
        <v>&lt;act type="h" x="1003" y="737" /&gt; &lt;/plan&gt; &lt;/person&gt;</v>
      </c>
    </row>
    <row r="1048" spans="1:26" x14ac:dyDescent="0.25">
      <c r="A1048">
        <v>11</v>
      </c>
      <c r="B1048">
        <v>12</v>
      </c>
      <c r="D1048">
        <v>1044</v>
      </c>
      <c r="E1048">
        <v>21</v>
      </c>
      <c r="F1048" t="s">
        <v>37</v>
      </c>
      <c r="G1048">
        <f ca="1">ROUND(INDEX(nodes!$B:$B,MATCH(A1048,nodes!$A:$A,0))+RAND()*$B$1*2-$B$1,0)</f>
        <v>1060</v>
      </c>
      <c r="H1048">
        <f ca="1">ROUND(INDEX(nodes!$C:$C,MATCH(A1048,nodes!$A:$A,0))+RAND()*$B$1*2-$B$1,0)</f>
        <v>1092</v>
      </c>
      <c r="I1048" s="1">
        <v>0.25</v>
      </c>
      <c r="J1048" t="s">
        <v>10</v>
      </c>
      <c r="K1048" t="s">
        <v>38</v>
      </c>
      <c r="L1048">
        <f ca="1">ROUND(INDEX(nodes!$B:$B,MATCH(B1048,nodes!$A:$A,0))+RAND()*$B$1*2-$B$1,0)</f>
        <v>1298</v>
      </c>
      <c r="M1048">
        <f ca="1">ROUND(INDEX(nodes!$C:$C,MATCH(B1048,nodes!$A:$A,0))+RAND()*$B$1*2-$B$1,0)</f>
        <v>1773</v>
      </c>
      <c r="N1048" s="1">
        <v>0.66666666666666696</v>
      </c>
      <c r="O1048" t="s">
        <v>10</v>
      </c>
      <c r="P1048" t="str">
        <f t="shared" si="166"/>
        <v>h</v>
      </c>
      <c r="Q1048">
        <f t="shared" ca="1" si="167"/>
        <v>1060</v>
      </c>
      <c r="R1048">
        <f t="shared" ca="1" si="168"/>
        <v>1092</v>
      </c>
      <c r="T1048" t="s">
        <v>11</v>
      </c>
      <c r="U1048" t="str">
        <f t="shared" si="160"/>
        <v>&lt;person id="1044" age="21"&gt; &lt;plan selected="yes"&gt;</v>
      </c>
      <c r="V1048" t="str">
        <f t="shared" ca="1" si="161"/>
        <v>&lt;act type="h" x="1060" y="1092" end_time="06:00:00" /&gt;</v>
      </c>
      <c r="W1048" t="str">
        <f t="shared" si="162"/>
        <v>&lt;leg mode="car"&gt;&lt;/leg&gt;</v>
      </c>
      <c r="X1048" t="str">
        <f t="shared" ca="1" si="163"/>
        <v>&lt;act type="w" x="1298" y="1773" end_time="16:00:00" /&gt;</v>
      </c>
      <c r="Y1048" t="str">
        <f t="shared" si="164"/>
        <v>&lt;leg mode="car"&gt;&lt;/leg&gt;</v>
      </c>
      <c r="Z1048" t="str">
        <f t="shared" ca="1" si="165"/>
        <v>&lt;act type="h" x="1060" y="1092" /&gt; &lt;/plan&gt; &lt;/person&gt;</v>
      </c>
    </row>
    <row r="1049" spans="1:26" x14ac:dyDescent="0.25">
      <c r="A1049">
        <v>11</v>
      </c>
      <c r="B1049">
        <v>12</v>
      </c>
      <c r="D1049">
        <v>1045</v>
      </c>
      <c r="E1049">
        <v>21</v>
      </c>
      <c r="F1049" t="s">
        <v>37</v>
      </c>
      <c r="G1049">
        <f ca="1">ROUND(INDEX(nodes!$B:$B,MATCH(A1049,nodes!$A:$A,0))+RAND()*$B$1*2-$B$1,0)</f>
        <v>1045</v>
      </c>
      <c r="H1049">
        <f ca="1">ROUND(INDEX(nodes!$C:$C,MATCH(A1049,nodes!$A:$A,0))+RAND()*$B$1*2-$B$1,0)</f>
        <v>1154</v>
      </c>
      <c r="I1049" s="1">
        <v>0.25</v>
      </c>
      <c r="J1049" t="s">
        <v>10</v>
      </c>
      <c r="K1049" t="s">
        <v>38</v>
      </c>
      <c r="L1049">
        <f ca="1">ROUND(INDEX(nodes!$B:$B,MATCH(B1049,nodes!$A:$A,0))+RAND()*$B$1*2-$B$1,0)</f>
        <v>1024</v>
      </c>
      <c r="M1049">
        <f ca="1">ROUND(INDEX(nodes!$C:$C,MATCH(B1049,nodes!$A:$A,0))+RAND()*$B$1*2-$B$1,0)</f>
        <v>1909</v>
      </c>
      <c r="N1049" s="1">
        <v>0.66666666666666696</v>
      </c>
      <c r="O1049" t="s">
        <v>10</v>
      </c>
      <c r="P1049" t="str">
        <f t="shared" si="166"/>
        <v>h</v>
      </c>
      <c r="Q1049">
        <f t="shared" ca="1" si="167"/>
        <v>1045</v>
      </c>
      <c r="R1049">
        <f t="shared" ca="1" si="168"/>
        <v>1154</v>
      </c>
      <c r="T1049" t="s">
        <v>11</v>
      </c>
      <c r="U1049" t="str">
        <f t="shared" si="160"/>
        <v>&lt;person id="1045" age="21"&gt; &lt;plan selected="yes"&gt;</v>
      </c>
      <c r="V1049" t="str">
        <f t="shared" ca="1" si="161"/>
        <v>&lt;act type="h" x="1045" y="1154" end_time="06:00:00" /&gt;</v>
      </c>
      <c r="W1049" t="str">
        <f t="shared" si="162"/>
        <v>&lt;leg mode="car"&gt;&lt;/leg&gt;</v>
      </c>
      <c r="X1049" t="str">
        <f t="shared" ca="1" si="163"/>
        <v>&lt;act type="w" x="1024" y="1909" end_time="16:00:00" /&gt;</v>
      </c>
      <c r="Y1049" t="str">
        <f t="shared" si="164"/>
        <v>&lt;leg mode="car"&gt;&lt;/leg&gt;</v>
      </c>
      <c r="Z1049" t="str">
        <f t="shared" ca="1" si="165"/>
        <v>&lt;act type="h" x="1045" y="1154" /&gt; &lt;/plan&gt; &lt;/person&gt;</v>
      </c>
    </row>
    <row r="1050" spans="1:26" x14ac:dyDescent="0.25">
      <c r="A1050">
        <v>11</v>
      </c>
      <c r="B1050">
        <v>12</v>
      </c>
      <c r="D1050">
        <v>1046</v>
      </c>
      <c r="E1050">
        <v>21</v>
      </c>
      <c r="F1050" t="s">
        <v>37</v>
      </c>
      <c r="G1050">
        <f ca="1">ROUND(INDEX(nodes!$B:$B,MATCH(A1050,nodes!$A:$A,0))+RAND()*$B$1*2-$B$1,0)</f>
        <v>881</v>
      </c>
      <c r="H1050">
        <f ca="1">ROUND(INDEX(nodes!$C:$C,MATCH(A1050,nodes!$A:$A,0))+RAND()*$B$1*2-$B$1,0)</f>
        <v>703</v>
      </c>
      <c r="I1050" s="1">
        <v>0.25</v>
      </c>
      <c r="J1050" t="s">
        <v>10</v>
      </c>
      <c r="K1050" t="s">
        <v>38</v>
      </c>
      <c r="L1050">
        <f ca="1">ROUND(INDEX(nodes!$B:$B,MATCH(B1050,nodes!$A:$A,0))+RAND()*$B$1*2-$B$1,0)</f>
        <v>1061</v>
      </c>
      <c r="M1050">
        <f ca="1">ROUND(INDEX(nodes!$C:$C,MATCH(B1050,nodes!$A:$A,0))+RAND()*$B$1*2-$B$1,0)</f>
        <v>1747</v>
      </c>
      <c r="N1050" s="1">
        <v>0.66666666666666696</v>
      </c>
      <c r="O1050" t="s">
        <v>10</v>
      </c>
      <c r="P1050" t="str">
        <f t="shared" si="166"/>
        <v>h</v>
      </c>
      <c r="Q1050">
        <f t="shared" ca="1" si="167"/>
        <v>881</v>
      </c>
      <c r="R1050">
        <f t="shared" ca="1" si="168"/>
        <v>703</v>
      </c>
      <c r="T1050" t="s">
        <v>11</v>
      </c>
      <c r="U1050" t="str">
        <f t="shared" si="160"/>
        <v>&lt;person id="1046" age="21"&gt; &lt;plan selected="yes"&gt;</v>
      </c>
      <c r="V1050" t="str">
        <f t="shared" ca="1" si="161"/>
        <v>&lt;act type="h" x="881" y="703" end_time="06:00:00" /&gt;</v>
      </c>
      <c r="W1050" t="str">
        <f t="shared" si="162"/>
        <v>&lt;leg mode="car"&gt;&lt;/leg&gt;</v>
      </c>
      <c r="X1050" t="str">
        <f t="shared" ca="1" si="163"/>
        <v>&lt;act type="w" x="1061" y="1747" end_time="16:00:00" /&gt;</v>
      </c>
      <c r="Y1050" t="str">
        <f t="shared" si="164"/>
        <v>&lt;leg mode="car"&gt;&lt;/leg&gt;</v>
      </c>
      <c r="Z1050" t="str">
        <f t="shared" ca="1" si="165"/>
        <v>&lt;act type="h" x="881" y="703" /&gt; &lt;/plan&gt; &lt;/person&gt;</v>
      </c>
    </row>
    <row r="1051" spans="1:26" x14ac:dyDescent="0.25">
      <c r="A1051">
        <v>11</v>
      </c>
      <c r="B1051">
        <v>12</v>
      </c>
      <c r="D1051">
        <v>1047</v>
      </c>
      <c r="E1051">
        <v>21</v>
      </c>
      <c r="F1051" t="s">
        <v>37</v>
      </c>
      <c r="G1051">
        <f ca="1">ROUND(INDEX(nodes!$B:$B,MATCH(A1051,nodes!$A:$A,0))+RAND()*$B$1*2-$B$1,0)</f>
        <v>1189</v>
      </c>
      <c r="H1051">
        <f ca="1">ROUND(INDEX(nodes!$C:$C,MATCH(A1051,nodes!$A:$A,0))+RAND()*$B$1*2-$B$1,0)</f>
        <v>1136</v>
      </c>
      <c r="I1051" s="1">
        <v>0.25</v>
      </c>
      <c r="J1051" t="s">
        <v>10</v>
      </c>
      <c r="K1051" t="s">
        <v>38</v>
      </c>
      <c r="L1051">
        <f ca="1">ROUND(INDEX(nodes!$B:$B,MATCH(B1051,nodes!$A:$A,0))+RAND()*$B$1*2-$B$1,0)</f>
        <v>724</v>
      </c>
      <c r="M1051">
        <f ca="1">ROUND(INDEX(nodes!$C:$C,MATCH(B1051,nodes!$A:$A,0))+RAND()*$B$1*2-$B$1,0)</f>
        <v>1784</v>
      </c>
      <c r="N1051" s="1">
        <v>0.66666666666666696</v>
      </c>
      <c r="O1051" t="s">
        <v>10</v>
      </c>
      <c r="P1051" t="str">
        <f t="shared" si="166"/>
        <v>h</v>
      </c>
      <c r="Q1051">
        <f t="shared" ca="1" si="167"/>
        <v>1189</v>
      </c>
      <c r="R1051">
        <f t="shared" ca="1" si="168"/>
        <v>1136</v>
      </c>
      <c r="T1051" t="s">
        <v>11</v>
      </c>
      <c r="U1051" t="str">
        <f t="shared" si="160"/>
        <v>&lt;person id="1047" age="21"&gt; &lt;plan selected="yes"&gt;</v>
      </c>
      <c r="V1051" t="str">
        <f t="shared" ca="1" si="161"/>
        <v>&lt;act type="h" x="1189" y="1136" end_time="06:00:00" /&gt;</v>
      </c>
      <c r="W1051" t="str">
        <f t="shared" si="162"/>
        <v>&lt;leg mode="car"&gt;&lt;/leg&gt;</v>
      </c>
      <c r="X1051" t="str">
        <f t="shared" ca="1" si="163"/>
        <v>&lt;act type="w" x="724" y="1784" end_time="16:00:00" /&gt;</v>
      </c>
      <c r="Y1051" t="str">
        <f t="shared" si="164"/>
        <v>&lt;leg mode="car"&gt;&lt;/leg&gt;</v>
      </c>
      <c r="Z1051" t="str">
        <f t="shared" ca="1" si="165"/>
        <v>&lt;act type="h" x="1189" y="1136" /&gt; &lt;/plan&gt; &lt;/person&gt;</v>
      </c>
    </row>
    <row r="1052" spans="1:26" x14ac:dyDescent="0.25">
      <c r="A1052">
        <v>11</v>
      </c>
      <c r="B1052">
        <v>12</v>
      </c>
      <c r="D1052">
        <v>1048</v>
      </c>
      <c r="E1052">
        <v>21</v>
      </c>
      <c r="F1052" t="s">
        <v>37</v>
      </c>
      <c r="G1052">
        <f ca="1">ROUND(INDEX(nodes!$B:$B,MATCH(A1052,nodes!$A:$A,0))+RAND()*$B$1*2-$B$1,0)</f>
        <v>1118</v>
      </c>
      <c r="H1052">
        <f ca="1">ROUND(INDEX(nodes!$C:$C,MATCH(A1052,nodes!$A:$A,0))+RAND()*$B$1*2-$B$1,0)</f>
        <v>1266</v>
      </c>
      <c r="I1052" s="1">
        <v>0.25</v>
      </c>
      <c r="J1052" t="s">
        <v>10</v>
      </c>
      <c r="K1052" t="s">
        <v>38</v>
      </c>
      <c r="L1052">
        <f ca="1">ROUND(INDEX(nodes!$B:$B,MATCH(B1052,nodes!$A:$A,0))+RAND()*$B$1*2-$B$1,0)</f>
        <v>1152</v>
      </c>
      <c r="M1052">
        <f ca="1">ROUND(INDEX(nodes!$C:$C,MATCH(B1052,nodes!$A:$A,0))+RAND()*$B$1*2-$B$1,0)</f>
        <v>2109</v>
      </c>
      <c r="N1052" s="1">
        <v>0.66666666666666696</v>
      </c>
      <c r="O1052" t="s">
        <v>10</v>
      </c>
      <c r="P1052" t="str">
        <f t="shared" si="166"/>
        <v>h</v>
      </c>
      <c r="Q1052">
        <f t="shared" ca="1" si="167"/>
        <v>1118</v>
      </c>
      <c r="R1052">
        <f t="shared" ca="1" si="168"/>
        <v>1266</v>
      </c>
      <c r="T1052" t="s">
        <v>11</v>
      </c>
      <c r="U1052" t="str">
        <f t="shared" si="160"/>
        <v>&lt;person id="1048" age="21"&gt; &lt;plan selected="yes"&gt;</v>
      </c>
      <c r="V1052" t="str">
        <f t="shared" ca="1" si="161"/>
        <v>&lt;act type="h" x="1118" y="1266" end_time="06:00:00" /&gt;</v>
      </c>
      <c r="W1052" t="str">
        <f t="shared" si="162"/>
        <v>&lt;leg mode="car"&gt;&lt;/leg&gt;</v>
      </c>
      <c r="X1052" t="str">
        <f t="shared" ca="1" si="163"/>
        <v>&lt;act type="w" x="1152" y="2109" end_time="16:00:00" /&gt;</v>
      </c>
      <c r="Y1052" t="str">
        <f t="shared" si="164"/>
        <v>&lt;leg mode="car"&gt;&lt;/leg&gt;</v>
      </c>
      <c r="Z1052" t="str">
        <f t="shared" ca="1" si="165"/>
        <v>&lt;act type="h" x="1118" y="1266" /&gt; &lt;/plan&gt; &lt;/person&gt;</v>
      </c>
    </row>
    <row r="1053" spans="1:26" x14ac:dyDescent="0.25">
      <c r="A1053">
        <v>11</v>
      </c>
      <c r="B1053">
        <v>12</v>
      </c>
      <c r="D1053">
        <v>1049</v>
      </c>
      <c r="E1053">
        <v>21</v>
      </c>
      <c r="F1053" t="s">
        <v>37</v>
      </c>
      <c r="G1053">
        <f ca="1">ROUND(INDEX(nodes!$B:$B,MATCH(A1053,nodes!$A:$A,0))+RAND()*$B$1*2-$B$1,0)</f>
        <v>1113</v>
      </c>
      <c r="H1053">
        <f ca="1">ROUND(INDEX(nodes!$C:$C,MATCH(A1053,nodes!$A:$A,0))+RAND()*$B$1*2-$B$1,0)</f>
        <v>774</v>
      </c>
      <c r="I1053" s="1">
        <v>0.25</v>
      </c>
      <c r="J1053" t="s">
        <v>10</v>
      </c>
      <c r="K1053" t="s">
        <v>38</v>
      </c>
      <c r="L1053">
        <f ca="1">ROUND(INDEX(nodes!$B:$B,MATCH(B1053,nodes!$A:$A,0))+RAND()*$B$1*2-$B$1,0)</f>
        <v>1054</v>
      </c>
      <c r="M1053">
        <f ca="1">ROUND(INDEX(nodes!$C:$C,MATCH(B1053,nodes!$A:$A,0))+RAND()*$B$1*2-$B$1,0)</f>
        <v>2284</v>
      </c>
      <c r="N1053" s="1">
        <v>0.66666666666666696</v>
      </c>
      <c r="O1053" t="s">
        <v>10</v>
      </c>
      <c r="P1053" t="str">
        <f t="shared" si="166"/>
        <v>h</v>
      </c>
      <c r="Q1053">
        <f t="shared" ca="1" si="167"/>
        <v>1113</v>
      </c>
      <c r="R1053">
        <f t="shared" ca="1" si="168"/>
        <v>774</v>
      </c>
      <c r="T1053" t="s">
        <v>11</v>
      </c>
      <c r="U1053" t="str">
        <f t="shared" si="160"/>
        <v>&lt;person id="1049" age="21"&gt; &lt;plan selected="yes"&gt;</v>
      </c>
      <c r="V1053" t="str">
        <f t="shared" ca="1" si="161"/>
        <v>&lt;act type="h" x="1113" y="774" end_time="06:00:00" /&gt;</v>
      </c>
      <c r="W1053" t="str">
        <f t="shared" si="162"/>
        <v>&lt;leg mode="car"&gt;&lt;/leg&gt;</v>
      </c>
      <c r="X1053" t="str">
        <f t="shared" ca="1" si="163"/>
        <v>&lt;act type="w" x="1054" y="2284" end_time="16:00:00" /&gt;</v>
      </c>
      <c r="Y1053" t="str">
        <f t="shared" si="164"/>
        <v>&lt;leg mode="car"&gt;&lt;/leg&gt;</v>
      </c>
      <c r="Z1053" t="str">
        <f t="shared" ca="1" si="165"/>
        <v>&lt;act type="h" x="1113" y="774" /&gt; &lt;/plan&gt; &lt;/person&gt;</v>
      </c>
    </row>
    <row r="1054" spans="1:26" x14ac:dyDescent="0.25">
      <c r="A1054">
        <v>11</v>
      </c>
      <c r="B1054">
        <v>12</v>
      </c>
      <c r="D1054">
        <v>1050</v>
      </c>
      <c r="E1054">
        <v>21</v>
      </c>
      <c r="F1054" t="s">
        <v>37</v>
      </c>
      <c r="G1054">
        <f ca="1">ROUND(INDEX(nodes!$B:$B,MATCH(A1054,nodes!$A:$A,0))+RAND()*$B$1*2-$B$1,0)</f>
        <v>1063</v>
      </c>
      <c r="H1054">
        <f ca="1">ROUND(INDEX(nodes!$C:$C,MATCH(A1054,nodes!$A:$A,0))+RAND()*$B$1*2-$B$1,0)</f>
        <v>822</v>
      </c>
      <c r="I1054" s="1">
        <v>0.25</v>
      </c>
      <c r="J1054" t="s">
        <v>10</v>
      </c>
      <c r="K1054" t="s">
        <v>38</v>
      </c>
      <c r="L1054">
        <f ca="1">ROUND(INDEX(nodes!$B:$B,MATCH(B1054,nodes!$A:$A,0))+RAND()*$B$1*2-$B$1,0)</f>
        <v>761</v>
      </c>
      <c r="M1054">
        <f ca="1">ROUND(INDEX(nodes!$C:$C,MATCH(B1054,nodes!$A:$A,0))+RAND()*$B$1*2-$B$1,0)</f>
        <v>2272</v>
      </c>
      <c r="N1054" s="1">
        <v>0.66666666666666696</v>
      </c>
      <c r="O1054" t="s">
        <v>10</v>
      </c>
      <c r="P1054" t="str">
        <f t="shared" si="166"/>
        <v>h</v>
      </c>
      <c r="Q1054">
        <f t="shared" ca="1" si="167"/>
        <v>1063</v>
      </c>
      <c r="R1054">
        <f t="shared" ca="1" si="168"/>
        <v>822</v>
      </c>
      <c r="T1054" t="s">
        <v>11</v>
      </c>
      <c r="U1054" t="str">
        <f t="shared" si="160"/>
        <v>&lt;person id="1050" age="21"&gt; &lt;plan selected="yes"&gt;</v>
      </c>
      <c r="V1054" t="str">
        <f t="shared" ca="1" si="161"/>
        <v>&lt;act type="h" x="1063" y="822" end_time="06:00:00" /&gt;</v>
      </c>
      <c r="W1054" t="str">
        <f t="shared" si="162"/>
        <v>&lt;leg mode="car"&gt;&lt;/leg&gt;</v>
      </c>
      <c r="X1054" t="str">
        <f t="shared" ca="1" si="163"/>
        <v>&lt;act type="w" x="761" y="2272" end_time="16:00:00" /&gt;</v>
      </c>
      <c r="Y1054" t="str">
        <f t="shared" si="164"/>
        <v>&lt;leg mode="car"&gt;&lt;/leg&gt;</v>
      </c>
      <c r="Z1054" t="str">
        <f t="shared" ca="1" si="165"/>
        <v>&lt;act type="h" x="1063" y="822" /&gt; &lt;/plan&gt; &lt;/person&gt;</v>
      </c>
    </row>
    <row r="1055" spans="1:26" x14ac:dyDescent="0.25">
      <c r="A1055">
        <v>11</v>
      </c>
      <c r="B1055">
        <v>12</v>
      </c>
      <c r="D1055">
        <v>1051</v>
      </c>
      <c r="E1055">
        <v>21</v>
      </c>
      <c r="F1055" t="s">
        <v>37</v>
      </c>
      <c r="G1055">
        <f ca="1">ROUND(INDEX(nodes!$B:$B,MATCH(A1055,nodes!$A:$A,0))+RAND()*$B$1*2-$B$1,0)</f>
        <v>1243</v>
      </c>
      <c r="H1055">
        <f ca="1">ROUND(INDEX(nodes!$C:$C,MATCH(A1055,nodes!$A:$A,0))+RAND()*$B$1*2-$B$1,0)</f>
        <v>1075</v>
      </c>
      <c r="I1055" s="1">
        <v>0.25</v>
      </c>
      <c r="J1055" t="s">
        <v>10</v>
      </c>
      <c r="K1055" t="s">
        <v>38</v>
      </c>
      <c r="L1055">
        <f ca="1">ROUND(INDEX(nodes!$B:$B,MATCH(B1055,nodes!$A:$A,0))+RAND()*$B$1*2-$B$1,0)</f>
        <v>858</v>
      </c>
      <c r="M1055">
        <f ca="1">ROUND(INDEX(nodes!$C:$C,MATCH(B1055,nodes!$A:$A,0))+RAND()*$B$1*2-$B$1,0)</f>
        <v>2071</v>
      </c>
      <c r="N1055" s="1">
        <v>0.66666666666666696</v>
      </c>
      <c r="O1055" t="s">
        <v>10</v>
      </c>
      <c r="P1055" t="str">
        <f t="shared" si="166"/>
        <v>h</v>
      </c>
      <c r="Q1055">
        <f t="shared" ca="1" si="167"/>
        <v>1243</v>
      </c>
      <c r="R1055">
        <f t="shared" ca="1" si="168"/>
        <v>1075</v>
      </c>
      <c r="T1055" t="s">
        <v>11</v>
      </c>
      <c r="U1055" t="str">
        <f t="shared" si="160"/>
        <v>&lt;person id="1051" age="21"&gt; &lt;plan selected="yes"&gt;</v>
      </c>
      <c r="V1055" t="str">
        <f t="shared" ca="1" si="161"/>
        <v>&lt;act type="h" x="1243" y="1075" end_time="06:00:00" /&gt;</v>
      </c>
      <c r="W1055" t="str">
        <f t="shared" si="162"/>
        <v>&lt;leg mode="car"&gt;&lt;/leg&gt;</v>
      </c>
      <c r="X1055" t="str">
        <f t="shared" ca="1" si="163"/>
        <v>&lt;act type="w" x="858" y="2071" end_time="16:00:00" /&gt;</v>
      </c>
      <c r="Y1055" t="str">
        <f t="shared" si="164"/>
        <v>&lt;leg mode="car"&gt;&lt;/leg&gt;</v>
      </c>
      <c r="Z1055" t="str">
        <f t="shared" ca="1" si="165"/>
        <v>&lt;act type="h" x="1243" y="1075" /&gt; &lt;/plan&gt; &lt;/person&gt;</v>
      </c>
    </row>
    <row r="1056" spans="1:26" x14ac:dyDescent="0.25">
      <c r="A1056">
        <v>11</v>
      </c>
      <c r="B1056">
        <v>12</v>
      </c>
      <c r="D1056">
        <v>1052</v>
      </c>
      <c r="E1056">
        <v>21</v>
      </c>
      <c r="F1056" t="s">
        <v>37</v>
      </c>
      <c r="G1056">
        <f ca="1">ROUND(INDEX(nodes!$B:$B,MATCH(A1056,nodes!$A:$A,0))+RAND()*$B$1*2-$B$1,0)</f>
        <v>1140</v>
      </c>
      <c r="H1056">
        <f ca="1">ROUND(INDEX(nodes!$C:$C,MATCH(A1056,nodes!$A:$A,0))+RAND()*$B$1*2-$B$1,0)</f>
        <v>1276</v>
      </c>
      <c r="I1056" s="1">
        <v>0.25</v>
      </c>
      <c r="J1056" t="s">
        <v>10</v>
      </c>
      <c r="K1056" t="s">
        <v>38</v>
      </c>
      <c r="L1056">
        <f ca="1">ROUND(INDEX(nodes!$B:$B,MATCH(B1056,nodes!$A:$A,0))+RAND()*$B$1*2-$B$1,0)</f>
        <v>1166</v>
      </c>
      <c r="M1056">
        <f ca="1">ROUND(INDEX(nodes!$C:$C,MATCH(B1056,nodes!$A:$A,0))+RAND()*$B$1*2-$B$1,0)</f>
        <v>2186</v>
      </c>
      <c r="N1056" s="1">
        <v>0.66666666666666696</v>
      </c>
      <c r="O1056" t="s">
        <v>10</v>
      </c>
      <c r="P1056" t="str">
        <f t="shared" si="166"/>
        <v>h</v>
      </c>
      <c r="Q1056">
        <f t="shared" ca="1" si="167"/>
        <v>1140</v>
      </c>
      <c r="R1056">
        <f t="shared" ca="1" si="168"/>
        <v>1276</v>
      </c>
      <c r="T1056" t="s">
        <v>11</v>
      </c>
      <c r="U1056" t="str">
        <f t="shared" si="160"/>
        <v>&lt;person id="1052" age="21"&gt; &lt;plan selected="yes"&gt;</v>
      </c>
      <c r="V1056" t="str">
        <f t="shared" ca="1" si="161"/>
        <v>&lt;act type="h" x="1140" y="1276" end_time="06:00:00" /&gt;</v>
      </c>
      <c r="W1056" t="str">
        <f t="shared" si="162"/>
        <v>&lt;leg mode="car"&gt;&lt;/leg&gt;</v>
      </c>
      <c r="X1056" t="str">
        <f t="shared" ca="1" si="163"/>
        <v>&lt;act type="w" x="1166" y="2186" end_time="16:00:00" /&gt;</v>
      </c>
      <c r="Y1056" t="str">
        <f t="shared" si="164"/>
        <v>&lt;leg mode="car"&gt;&lt;/leg&gt;</v>
      </c>
      <c r="Z1056" t="str">
        <f t="shared" ca="1" si="165"/>
        <v>&lt;act type="h" x="1140" y="1276" /&gt; &lt;/plan&gt; &lt;/person&gt;</v>
      </c>
    </row>
    <row r="1057" spans="1:26" x14ac:dyDescent="0.25">
      <c r="A1057">
        <v>11</v>
      </c>
      <c r="B1057">
        <v>12</v>
      </c>
      <c r="D1057">
        <v>1053</v>
      </c>
      <c r="E1057">
        <v>21</v>
      </c>
      <c r="F1057" t="s">
        <v>37</v>
      </c>
      <c r="G1057">
        <f ca="1">ROUND(INDEX(nodes!$B:$B,MATCH(A1057,nodes!$A:$A,0))+RAND()*$B$1*2-$B$1,0)</f>
        <v>914</v>
      </c>
      <c r="H1057">
        <f ca="1">ROUND(INDEX(nodes!$C:$C,MATCH(A1057,nodes!$A:$A,0))+RAND()*$B$1*2-$B$1,0)</f>
        <v>960</v>
      </c>
      <c r="I1057" s="1">
        <v>0.25</v>
      </c>
      <c r="J1057" t="s">
        <v>10</v>
      </c>
      <c r="K1057" t="s">
        <v>38</v>
      </c>
      <c r="L1057">
        <f ca="1">ROUND(INDEX(nodes!$B:$B,MATCH(B1057,nodes!$A:$A,0))+RAND()*$B$1*2-$B$1,0)</f>
        <v>1217</v>
      </c>
      <c r="M1057">
        <f ca="1">ROUND(INDEX(nodes!$C:$C,MATCH(B1057,nodes!$A:$A,0))+RAND()*$B$1*2-$B$1,0)</f>
        <v>1960</v>
      </c>
      <c r="N1057" s="1">
        <v>0.66666666666666696</v>
      </c>
      <c r="O1057" t="s">
        <v>10</v>
      </c>
      <c r="P1057" t="str">
        <f t="shared" si="166"/>
        <v>h</v>
      </c>
      <c r="Q1057">
        <f t="shared" ca="1" si="167"/>
        <v>914</v>
      </c>
      <c r="R1057">
        <f t="shared" ca="1" si="168"/>
        <v>960</v>
      </c>
      <c r="T1057" t="s">
        <v>11</v>
      </c>
      <c r="U1057" t="str">
        <f t="shared" si="160"/>
        <v>&lt;person id="1053" age="21"&gt; &lt;plan selected="yes"&gt;</v>
      </c>
      <c r="V1057" t="str">
        <f t="shared" ca="1" si="161"/>
        <v>&lt;act type="h" x="914" y="960" end_time="06:00:00" /&gt;</v>
      </c>
      <c r="W1057" t="str">
        <f t="shared" si="162"/>
        <v>&lt;leg mode="car"&gt;&lt;/leg&gt;</v>
      </c>
      <c r="X1057" t="str">
        <f t="shared" ca="1" si="163"/>
        <v>&lt;act type="w" x="1217" y="1960" end_time="16:00:00" /&gt;</v>
      </c>
      <c r="Y1057" t="str">
        <f t="shared" si="164"/>
        <v>&lt;leg mode="car"&gt;&lt;/leg&gt;</v>
      </c>
      <c r="Z1057" t="str">
        <f t="shared" ca="1" si="165"/>
        <v>&lt;act type="h" x="914" y="960" /&gt; &lt;/plan&gt; &lt;/person&gt;</v>
      </c>
    </row>
    <row r="1058" spans="1:26" x14ac:dyDescent="0.25">
      <c r="A1058">
        <v>11</v>
      </c>
      <c r="B1058">
        <v>12</v>
      </c>
      <c r="D1058">
        <v>1054</v>
      </c>
      <c r="E1058">
        <v>21</v>
      </c>
      <c r="F1058" t="s">
        <v>37</v>
      </c>
      <c r="G1058">
        <f ca="1">ROUND(INDEX(nodes!$B:$B,MATCH(A1058,nodes!$A:$A,0))+RAND()*$B$1*2-$B$1,0)</f>
        <v>888</v>
      </c>
      <c r="H1058">
        <f ca="1">ROUND(INDEX(nodes!$C:$C,MATCH(A1058,nodes!$A:$A,0))+RAND()*$B$1*2-$B$1,0)</f>
        <v>834</v>
      </c>
      <c r="I1058" s="1">
        <v>0.25</v>
      </c>
      <c r="J1058" t="s">
        <v>10</v>
      </c>
      <c r="K1058" t="s">
        <v>38</v>
      </c>
      <c r="L1058">
        <f ca="1">ROUND(INDEX(nodes!$B:$B,MATCH(B1058,nodes!$A:$A,0))+RAND()*$B$1*2-$B$1,0)</f>
        <v>1175</v>
      </c>
      <c r="M1058">
        <f ca="1">ROUND(INDEX(nodes!$C:$C,MATCH(B1058,nodes!$A:$A,0))+RAND()*$B$1*2-$B$1,0)</f>
        <v>2140</v>
      </c>
      <c r="N1058" s="1">
        <v>0.66666666666666696</v>
      </c>
      <c r="O1058" t="s">
        <v>10</v>
      </c>
      <c r="P1058" t="str">
        <f t="shared" si="166"/>
        <v>h</v>
      </c>
      <c r="Q1058">
        <f t="shared" ca="1" si="167"/>
        <v>888</v>
      </c>
      <c r="R1058">
        <f t="shared" ca="1" si="168"/>
        <v>834</v>
      </c>
      <c r="T1058" t="s">
        <v>11</v>
      </c>
      <c r="U1058" t="str">
        <f t="shared" si="160"/>
        <v>&lt;person id="1054" age="21"&gt; &lt;plan selected="yes"&gt;</v>
      </c>
      <c r="V1058" t="str">
        <f t="shared" ca="1" si="161"/>
        <v>&lt;act type="h" x="888" y="834" end_time="06:00:00" /&gt;</v>
      </c>
      <c r="W1058" t="str">
        <f t="shared" si="162"/>
        <v>&lt;leg mode="car"&gt;&lt;/leg&gt;</v>
      </c>
      <c r="X1058" t="str">
        <f t="shared" ca="1" si="163"/>
        <v>&lt;act type="w" x="1175" y="2140" end_time="16:00:00" /&gt;</v>
      </c>
      <c r="Y1058" t="str">
        <f t="shared" si="164"/>
        <v>&lt;leg mode="car"&gt;&lt;/leg&gt;</v>
      </c>
      <c r="Z1058" t="str">
        <f t="shared" ca="1" si="165"/>
        <v>&lt;act type="h" x="888" y="834" /&gt; &lt;/plan&gt; &lt;/person&gt;</v>
      </c>
    </row>
    <row r="1059" spans="1:26" x14ac:dyDescent="0.25">
      <c r="A1059">
        <v>11</v>
      </c>
      <c r="B1059">
        <v>12</v>
      </c>
      <c r="D1059">
        <v>1055</v>
      </c>
      <c r="E1059">
        <v>21</v>
      </c>
      <c r="F1059" t="s">
        <v>37</v>
      </c>
      <c r="G1059">
        <f ca="1">ROUND(INDEX(nodes!$B:$B,MATCH(A1059,nodes!$A:$A,0))+RAND()*$B$1*2-$B$1,0)</f>
        <v>1284</v>
      </c>
      <c r="H1059">
        <f ca="1">ROUND(INDEX(nodes!$C:$C,MATCH(A1059,nodes!$A:$A,0))+RAND()*$B$1*2-$B$1,0)</f>
        <v>871</v>
      </c>
      <c r="I1059" s="1">
        <v>0.25</v>
      </c>
      <c r="J1059" t="s">
        <v>10</v>
      </c>
      <c r="K1059" t="s">
        <v>38</v>
      </c>
      <c r="L1059">
        <f ca="1">ROUND(INDEX(nodes!$B:$B,MATCH(B1059,nodes!$A:$A,0))+RAND()*$B$1*2-$B$1,0)</f>
        <v>756</v>
      </c>
      <c r="M1059">
        <f ca="1">ROUND(INDEX(nodes!$C:$C,MATCH(B1059,nodes!$A:$A,0))+RAND()*$B$1*2-$B$1,0)</f>
        <v>2163</v>
      </c>
      <c r="N1059" s="1">
        <v>0.66666666666666696</v>
      </c>
      <c r="O1059" t="s">
        <v>10</v>
      </c>
      <c r="P1059" t="str">
        <f t="shared" si="166"/>
        <v>h</v>
      </c>
      <c r="Q1059">
        <f t="shared" ca="1" si="167"/>
        <v>1284</v>
      </c>
      <c r="R1059">
        <f t="shared" ca="1" si="168"/>
        <v>871</v>
      </c>
      <c r="T1059" t="s">
        <v>11</v>
      </c>
      <c r="U1059" t="str">
        <f t="shared" si="160"/>
        <v>&lt;person id="1055" age="21"&gt; &lt;plan selected="yes"&gt;</v>
      </c>
      <c r="V1059" t="str">
        <f t="shared" ca="1" si="161"/>
        <v>&lt;act type="h" x="1284" y="871" end_time="06:00:00" /&gt;</v>
      </c>
      <c r="W1059" t="str">
        <f t="shared" si="162"/>
        <v>&lt;leg mode="car"&gt;&lt;/leg&gt;</v>
      </c>
      <c r="X1059" t="str">
        <f t="shared" ca="1" si="163"/>
        <v>&lt;act type="w" x="756" y="2163" end_time="16:00:00" /&gt;</v>
      </c>
      <c r="Y1059" t="str">
        <f t="shared" si="164"/>
        <v>&lt;leg mode="car"&gt;&lt;/leg&gt;</v>
      </c>
      <c r="Z1059" t="str">
        <f t="shared" ca="1" si="165"/>
        <v>&lt;act type="h" x="1284" y="871" /&gt; &lt;/plan&gt; &lt;/person&gt;</v>
      </c>
    </row>
    <row r="1060" spans="1:26" x14ac:dyDescent="0.25">
      <c r="A1060">
        <v>11</v>
      </c>
      <c r="B1060">
        <v>12</v>
      </c>
      <c r="D1060">
        <v>1056</v>
      </c>
      <c r="E1060">
        <v>21</v>
      </c>
      <c r="F1060" t="s">
        <v>37</v>
      </c>
      <c r="G1060">
        <f ca="1">ROUND(INDEX(nodes!$B:$B,MATCH(A1060,nodes!$A:$A,0))+RAND()*$B$1*2-$B$1,0)</f>
        <v>889</v>
      </c>
      <c r="H1060">
        <f ca="1">ROUND(INDEX(nodes!$C:$C,MATCH(A1060,nodes!$A:$A,0))+RAND()*$B$1*2-$B$1,0)</f>
        <v>952</v>
      </c>
      <c r="I1060" s="1">
        <v>0.25</v>
      </c>
      <c r="J1060" t="s">
        <v>10</v>
      </c>
      <c r="K1060" t="s">
        <v>38</v>
      </c>
      <c r="L1060">
        <f ca="1">ROUND(INDEX(nodes!$B:$B,MATCH(B1060,nodes!$A:$A,0))+RAND()*$B$1*2-$B$1,0)</f>
        <v>1041</v>
      </c>
      <c r="M1060">
        <f ca="1">ROUND(INDEX(nodes!$C:$C,MATCH(B1060,nodes!$A:$A,0))+RAND()*$B$1*2-$B$1,0)</f>
        <v>1991</v>
      </c>
      <c r="N1060" s="1">
        <v>0.66666666666666696</v>
      </c>
      <c r="O1060" t="s">
        <v>10</v>
      </c>
      <c r="P1060" t="str">
        <f t="shared" si="166"/>
        <v>h</v>
      </c>
      <c r="Q1060">
        <f t="shared" ca="1" si="167"/>
        <v>889</v>
      </c>
      <c r="R1060">
        <f t="shared" ca="1" si="168"/>
        <v>952</v>
      </c>
      <c r="T1060" t="s">
        <v>11</v>
      </c>
      <c r="U1060" t="str">
        <f t="shared" si="160"/>
        <v>&lt;person id="1056" age="21"&gt; &lt;plan selected="yes"&gt;</v>
      </c>
      <c r="V1060" t="str">
        <f t="shared" ca="1" si="161"/>
        <v>&lt;act type="h" x="889" y="952" end_time="06:00:00" /&gt;</v>
      </c>
      <c r="W1060" t="str">
        <f t="shared" si="162"/>
        <v>&lt;leg mode="car"&gt;&lt;/leg&gt;</v>
      </c>
      <c r="X1060" t="str">
        <f t="shared" ca="1" si="163"/>
        <v>&lt;act type="w" x="1041" y="1991" end_time="16:00:00" /&gt;</v>
      </c>
      <c r="Y1060" t="str">
        <f t="shared" si="164"/>
        <v>&lt;leg mode="car"&gt;&lt;/leg&gt;</v>
      </c>
      <c r="Z1060" t="str">
        <f t="shared" ca="1" si="165"/>
        <v>&lt;act type="h" x="889" y="952" /&gt; &lt;/plan&gt; &lt;/person&gt;</v>
      </c>
    </row>
    <row r="1061" spans="1:26" x14ac:dyDescent="0.25">
      <c r="A1061">
        <v>11</v>
      </c>
      <c r="B1061">
        <v>12</v>
      </c>
      <c r="D1061">
        <v>1057</v>
      </c>
      <c r="E1061">
        <v>21</v>
      </c>
      <c r="F1061" t="s">
        <v>37</v>
      </c>
      <c r="G1061">
        <f ca="1">ROUND(INDEX(nodes!$B:$B,MATCH(A1061,nodes!$A:$A,0))+RAND()*$B$1*2-$B$1,0)</f>
        <v>806</v>
      </c>
      <c r="H1061">
        <f ca="1">ROUND(INDEX(nodes!$C:$C,MATCH(A1061,nodes!$A:$A,0))+RAND()*$B$1*2-$B$1,0)</f>
        <v>736</v>
      </c>
      <c r="I1061" s="1">
        <v>0.25</v>
      </c>
      <c r="J1061" t="s">
        <v>10</v>
      </c>
      <c r="K1061" t="s">
        <v>38</v>
      </c>
      <c r="L1061">
        <f ca="1">ROUND(INDEX(nodes!$B:$B,MATCH(B1061,nodes!$A:$A,0))+RAND()*$B$1*2-$B$1,0)</f>
        <v>1009</v>
      </c>
      <c r="M1061">
        <f ca="1">ROUND(INDEX(nodes!$C:$C,MATCH(B1061,nodes!$A:$A,0))+RAND()*$B$1*2-$B$1,0)</f>
        <v>1754</v>
      </c>
      <c r="N1061" s="1">
        <v>0.66666666666666696</v>
      </c>
      <c r="O1061" t="s">
        <v>10</v>
      </c>
      <c r="P1061" t="str">
        <f t="shared" si="166"/>
        <v>h</v>
      </c>
      <c r="Q1061">
        <f t="shared" ca="1" si="167"/>
        <v>806</v>
      </c>
      <c r="R1061">
        <f t="shared" ca="1" si="168"/>
        <v>736</v>
      </c>
      <c r="T1061" t="s">
        <v>11</v>
      </c>
      <c r="U1061" t="str">
        <f t="shared" si="160"/>
        <v>&lt;person id="1057" age="21"&gt; &lt;plan selected="yes"&gt;</v>
      </c>
      <c r="V1061" t="str">
        <f t="shared" ca="1" si="161"/>
        <v>&lt;act type="h" x="806" y="736" end_time="06:00:00" /&gt;</v>
      </c>
      <c r="W1061" t="str">
        <f t="shared" si="162"/>
        <v>&lt;leg mode="car"&gt;&lt;/leg&gt;</v>
      </c>
      <c r="X1061" t="str">
        <f t="shared" ca="1" si="163"/>
        <v>&lt;act type="w" x="1009" y="1754" end_time="16:00:00" /&gt;</v>
      </c>
      <c r="Y1061" t="str">
        <f t="shared" si="164"/>
        <v>&lt;leg mode="car"&gt;&lt;/leg&gt;</v>
      </c>
      <c r="Z1061" t="str">
        <f t="shared" ca="1" si="165"/>
        <v>&lt;act type="h" x="806" y="736" /&gt; &lt;/plan&gt; &lt;/person&gt;</v>
      </c>
    </row>
    <row r="1062" spans="1:26" x14ac:dyDescent="0.25">
      <c r="A1062">
        <v>11</v>
      </c>
      <c r="B1062">
        <v>12</v>
      </c>
      <c r="D1062">
        <v>1058</v>
      </c>
      <c r="E1062">
        <v>21</v>
      </c>
      <c r="F1062" t="s">
        <v>37</v>
      </c>
      <c r="G1062">
        <f ca="1">ROUND(INDEX(nodes!$B:$B,MATCH(A1062,nodes!$A:$A,0))+RAND()*$B$1*2-$B$1,0)</f>
        <v>730</v>
      </c>
      <c r="H1062">
        <f ca="1">ROUND(INDEX(nodes!$C:$C,MATCH(A1062,nodes!$A:$A,0))+RAND()*$B$1*2-$B$1,0)</f>
        <v>1020</v>
      </c>
      <c r="I1062" s="1">
        <v>0.25</v>
      </c>
      <c r="J1062" t="s">
        <v>10</v>
      </c>
      <c r="K1062" t="s">
        <v>38</v>
      </c>
      <c r="L1062">
        <f ca="1">ROUND(INDEX(nodes!$B:$B,MATCH(B1062,nodes!$A:$A,0))+RAND()*$B$1*2-$B$1,0)</f>
        <v>704</v>
      </c>
      <c r="M1062">
        <f ca="1">ROUND(INDEX(nodes!$C:$C,MATCH(B1062,nodes!$A:$A,0))+RAND()*$B$1*2-$B$1,0)</f>
        <v>1703</v>
      </c>
      <c r="N1062" s="1">
        <v>0.66666666666666696</v>
      </c>
      <c r="O1062" t="s">
        <v>10</v>
      </c>
      <c r="P1062" t="str">
        <f t="shared" si="166"/>
        <v>h</v>
      </c>
      <c r="Q1062">
        <f t="shared" ca="1" si="167"/>
        <v>730</v>
      </c>
      <c r="R1062">
        <f t="shared" ca="1" si="168"/>
        <v>1020</v>
      </c>
      <c r="T1062" t="s">
        <v>11</v>
      </c>
      <c r="U1062" t="str">
        <f t="shared" si="160"/>
        <v>&lt;person id="1058" age="21"&gt; &lt;plan selected="yes"&gt;</v>
      </c>
      <c r="V1062" t="str">
        <f t="shared" ca="1" si="161"/>
        <v>&lt;act type="h" x="730" y="1020" end_time="06:00:00" /&gt;</v>
      </c>
      <c r="W1062" t="str">
        <f t="shared" si="162"/>
        <v>&lt;leg mode="car"&gt;&lt;/leg&gt;</v>
      </c>
      <c r="X1062" t="str">
        <f t="shared" ca="1" si="163"/>
        <v>&lt;act type="w" x="704" y="1703" end_time="16:00:00" /&gt;</v>
      </c>
      <c r="Y1062" t="str">
        <f t="shared" si="164"/>
        <v>&lt;leg mode="car"&gt;&lt;/leg&gt;</v>
      </c>
      <c r="Z1062" t="str">
        <f t="shared" ca="1" si="165"/>
        <v>&lt;act type="h" x="730" y="1020" /&gt; &lt;/plan&gt; &lt;/person&gt;</v>
      </c>
    </row>
    <row r="1063" spans="1:26" x14ac:dyDescent="0.25">
      <c r="A1063">
        <v>11</v>
      </c>
      <c r="B1063">
        <v>12</v>
      </c>
      <c r="D1063">
        <v>1059</v>
      </c>
      <c r="E1063">
        <v>21</v>
      </c>
      <c r="F1063" t="s">
        <v>37</v>
      </c>
      <c r="G1063">
        <f ca="1">ROUND(INDEX(nodes!$B:$B,MATCH(A1063,nodes!$A:$A,0))+RAND()*$B$1*2-$B$1,0)</f>
        <v>1105</v>
      </c>
      <c r="H1063">
        <f ca="1">ROUND(INDEX(nodes!$C:$C,MATCH(A1063,nodes!$A:$A,0))+RAND()*$B$1*2-$B$1,0)</f>
        <v>1293</v>
      </c>
      <c r="I1063" s="1">
        <v>0.25</v>
      </c>
      <c r="J1063" t="s">
        <v>10</v>
      </c>
      <c r="K1063" t="s">
        <v>38</v>
      </c>
      <c r="L1063">
        <f ca="1">ROUND(INDEX(nodes!$B:$B,MATCH(B1063,nodes!$A:$A,0))+RAND()*$B$1*2-$B$1,0)</f>
        <v>963</v>
      </c>
      <c r="M1063">
        <f ca="1">ROUND(INDEX(nodes!$C:$C,MATCH(B1063,nodes!$A:$A,0))+RAND()*$B$1*2-$B$1,0)</f>
        <v>1895</v>
      </c>
      <c r="N1063" s="1">
        <v>0.66666666666666696</v>
      </c>
      <c r="O1063" t="s">
        <v>10</v>
      </c>
      <c r="P1063" t="str">
        <f t="shared" si="166"/>
        <v>h</v>
      </c>
      <c r="Q1063">
        <f t="shared" ca="1" si="167"/>
        <v>1105</v>
      </c>
      <c r="R1063">
        <f t="shared" ca="1" si="168"/>
        <v>1293</v>
      </c>
      <c r="T1063" t="s">
        <v>11</v>
      </c>
      <c r="U1063" t="str">
        <f t="shared" si="160"/>
        <v>&lt;person id="1059" age="21"&gt; &lt;plan selected="yes"&gt;</v>
      </c>
      <c r="V1063" t="str">
        <f t="shared" ca="1" si="161"/>
        <v>&lt;act type="h" x="1105" y="1293" end_time="06:00:00" /&gt;</v>
      </c>
      <c r="W1063" t="str">
        <f t="shared" si="162"/>
        <v>&lt;leg mode="car"&gt;&lt;/leg&gt;</v>
      </c>
      <c r="X1063" t="str">
        <f t="shared" ca="1" si="163"/>
        <v>&lt;act type="w" x="963" y="1895" end_time="16:00:00" /&gt;</v>
      </c>
      <c r="Y1063" t="str">
        <f t="shared" si="164"/>
        <v>&lt;leg mode="car"&gt;&lt;/leg&gt;</v>
      </c>
      <c r="Z1063" t="str">
        <f t="shared" ca="1" si="165"/>
        <v>&lt;act type="h" x="1105" y="1293" /&gt; &lt;/plan&gt; &lt;/person&gt;</v>
      </c>
    </row>
    <row r="1064" spans="1:26" x14ac:dyDescent="0.25">
      <c r="A1064">
        <v>11</v>
      </c>
      <c r="B1064">
        <v>12</v>
      </c>
      <c r="D1064">
        <v>1060</v>
      </c>
      <c r="E1064">
        <v>21</v>
      </c>
      <c r="F1064" t="s">
        <v>37</v>
      </c>
      <c r="G1064">
        <f ca="1">ROUND(INDEX(nodes!$B:$B,MATCH(A1064,nodes!$A:$A,0))+RAND()*$B$1*2-$B$1,0)</f>
        <v>1246</v>
      </c>
      <c r="H1064">
        <f ca="1">ROUND(INDEX(nodes!$C:$C,MATCH(A1064,nodes!$A:$A,0))+RAND()*$B$1*2-$B$1,0)</f>
        <v>751</v>
      </c>
      <c r="I1064" s="1">
        <v>0.25</v>
      </c>
      <c r="J1064" t="s">
        <v>10</v>
      </c>
      <c r="K1064" t="s">
        <v>38</v>
      </c>
      <c r="L1064">
        <f ca="1">ROUND(INDEX(nodes!$B:$B,MATCH(B1064,nodes!$A:$A,0))+RAND()*$B$1*2-$B$1,0)</f>
        <v>806</v>
      </c>
      <c r="M1064">
        <f ca="1">ROUND(INDEX(nodes!$C:$C,MATCH(B1064,nodes!$A:$A,0))+RAND()*$B$1*2-$B$1,0)</f>
        <v>2182</v>
      </c>
      <c r="N1064" s="1">
        <v>0.66666666666666696</v>
      </c>
      <c r="O1064" t="s">
        <v>10</v>
      </c>
      <c r="P1064" t="str">
        <f t="shared" si="166"/>
        <v>h</v>
      </c>
      <c r="Q1064">
        <f t="shared" ca="1" si="167"/>
        <v>1246</v>
      </c>
      <c r="R1064">
        <f t="shared" ca="1" si="168"/>
        <v>751</v>
      </c>
      <c r="T1064" t="s">
        <v>11</v>
      </c>
      <c r="U1064" t="str">
        <f t="shared" si="160"/>
        <v>&lt;person id="1060" age="21"&gt; &lt;plan selected="yes"&gt;</v>
      </c>
      <c r="V1064" t="str">
        <f t="shared" ca="1" si="161"/>
        <v>&lt;act type="h" x="1246" y="751" end_time="06:00:00" /&gt;</v>
      </c>
      <c r="W1064" t="str">
        <f t="shared" si="162"/>
        <v>&lt;leg mode="car"&gt;&lt;/leg&gt;</v>
      </c>
      <c r="X1064" t="str">
        <f t="shared" ca="1" si="163"/>
        <v>&lt;act type="w" x="806" y="2182" end_time="16:00:00" /&gt;</v>
      </c>
      <c r="Y1064" t="str">
        <f t="shared" si="164"/>
        <v>&lt;leg mode="car"&gt;&lt;/leg&gt;</v>
      </c>
      <c r="Z1064" t="str">
        <f t="shared" ca="1" si="165"/>
        <v>&lt;act type="h" x="1246" y="751" /&gt; &lt;/plan&gt; &lt;/person&gt;</v>
      </c>
    </row>
    <row r="1065" spans="1:26" x14ac:dyDescent="0.25">
      <c r="A1065">
        <v>11</v>
      </c>
      <c r="B1065">
        <v>12</v>
      </c>
      <c r="D1065">
        <v>1061</v>
      </c>
      <c r="E1065">
        <v>21</v>
      </c>
      <c r="F1065" t="s">
        <v>37</v>
      </c>
      <c r="G1065">
        <f ca="1">ROUND(INDEX(nodes!$B:$B,MATCH(A1065,nodes!$A:$A,0))+RAND()*$B$1*2-$B$1,0)</f>
        <v>1243</v>
      </c>
      <c r="H1065">
        <f ca="1">ROUND(INDEX(nodes!$C:$C,MATCH(A1065,nodes!$A:$A,0))+RAND()*$B$1*2-$B$1,0)</f>
        <v>799</v>
      </c>
      <c r="I1065" s="1">
        <v>0.25</v>
      </c>
      <c r="J1065" t="s">
        <v>10</v>
      </c>
      <c r="K1065" t="s">
        <v>38</v>
      </c>
      <c r="L1065">
        <f ca="1">ROUND(INDEX(nodes!$B:$B,MATCH(B1065,nodes!$A:$A,0))+RAND()*$B$1*2-$B$1,0)</f>
        <v>751</v>
      </c>
      <c r="M1065">
        <f ca="1">ROUND(INDEX(nodes!$C:$C,MATCH(B1065,nodes!$A:$A,0))+RAND()*$B$1*2-$B$1,0)</f>
        <v>2034</v>
      </c>
      <c r="N1065" s="1">
        <v>0.66666666666666696</v>
      </c>
      <c r="O1065" t="s">
        <v>10</v>
      </c>
      <c r="P1065" t="str">
        <f t="shared" si="166"/>
        <v>h</v>
      </c>
      <c r="Q1065">
        <f t="shared" ca="1" si="167"/>
        <v>1243</v>
      </c>
      <c r="R1065">
        <f t="shared" ca="1" si="168"/>
        <v>799</v>
      </c>
      <c r="T1065" t="s">
        <v>11</v>
      </c>
      <c r="U1065" t="str">
        <f t="shared" si="160"/>
        <v>&lt;person id="1061" age="21"&gt; &lt;plan selected="yes"&gt;</v>
      </c>
      <c r="V1065" t="str">
        <f t="shared" ca="1" si="161"/>
        <v>&lt;act type="h" x="1243" y="799" end_time="06:00:00" /&gt;</v>
      </c>
      <c r="W1065" t="str">
        <f t="shared" si="162"/>
        <v>&lt;leg mode="car"&gt;&lt;/leg&gt;</v>
      </c>
      <c r="X1065" t="str">
        <f t="shared" ca="1" si="163"/>
        <v>&lt;act type="w" x="751" y="2034" end_time="16:00:00" /&gt;</v>
      </c>
      <c r="Y1065" t="str">
        <f t="shared" si="164"/>
        <v>&lt;leg mode="car"&gt;&lt;/leg&gt;</v>
      </c>
      <c r="Z1065" t="str">
        <f t="shared" ca="1" si="165"/>
        <v>&lt;act type="h" x="1243" y="799" /&gt; &lt;/plan&gt; &lt;/person&gt;</v>
      </c>
    </row>
    <row r="1066" spans="1:26" x14ac:dyDescent="0.25">
      <c r="A1066">
        <v>11</v>
      </c>
      <c r="B1066">
        <v>12</v>
      </c>
      <c r="D1066">
        <v>1062</v>
      </c>
      <c r="E1066">
        <v>21</v>
      </c>
      <c r="F1066" t="s">
        <v>37</v>
      </c>
      <c r="G1066">
        <f ca="1">ROUND(INDEX(nodes!$B:$B,MATCH(A1066,nodes!$A:$A,0))+RAND()*$B$1*2-$B$1,0)</f>
        <v>1105</v>
      </c>
      <c r="H1066">
        <f ca="1">ROUND(INDEX(nodes!$C:$C,MATCH(A1066,nodes!$A:$A,0))+RAND()*$B$1*2-$B$1,0)</f>
        <v>760</v>
      </c>
      <c r="I1066" s="1">
        <v>0.25</v>
      </c>
      <c r="J1066" t="s">
        <v>10</v>
      </c>
      <c r="K1066" t="s">
        <v>38</v>
      </c>
      <c r="L1066">
        <f ca="1">ROUND(INDEX(nodes!$B:$B,MATCH(B1066,nodes!$A:$A,0))+RAND()*$B$1*2-$B$1,0)</f>
        <v>1189</v>
      </c>
      <c r="M1066">
        <f ca="1">ROUND(INDEX(nodes!$C:$C,MATCH(B1066,nodes!$A:$A,0))+RAND()*$B$1*2-$B$1,0)</f>
        <v>1860</v>
      </c>
      <c r="N1066" s="1">
        <v>0.66666666666666696</v>
      </c>
      <c r="O1066" t="s">
        <v>10</v>
      </c>
      <c r="P1066" t="str">
        <f t="shared" si="166"/>
        <v>h</v>
      </c>
      <c r="Q1066">
        <f t="shared" ca="1" si="167"/>
        <v>1105</v>
      </c>
      <c r="R1066">
        <f t="shared" ca="1" si="168"/>
        <v>760</v>
      </c>
      <c r="T1066" t="s">
        <v>11</v>
      </c>
      <c r="U1066" t="str">
        <f t="shared" si="160"/>
        <v>&lt;person id="1062" age="21"&gt; &lt;plan selected="yes"&gt;</v>
      </c>
      <c r="V1066" t="str">
        <f t="shared" ca="1" si="161"/>
        <v>&lt;act type="h" x="1105" y="760" end_time="06:00:00" /&gt;</v>
      </c>
      <c r="W1066" t="str">
        <f t="shared" si="162"/>
        <v>&lt;leg mode="car"&gt;&lt;/leg&gt;</v>
      </c>
      <c r="X1066" t="str">
        <f t="shared" ca="1" si="163"/>
        <v>&lt;act type="w" x="1189" y="1860" end_time="16:00:00" /&gt;</v>
      </c>
      <c r="Y1066" t="str">
        <f t="shared" si="164"/>
        <v>&lt;leg mode="car"&gt;&lt;/leg&gt;</v>
      </c>
      <c r="Z1066" t="str">
        <f t="shared" ca="1" si="165"/>
        <v>&lt;act type="h" x="1105" y="760" /&gt; &lt;/plan&gt; &lt;/person&gt;</v>
      </c>
    </row>
    <row r="1067" spans="1:26" x14ac:dyDescent="0.25">
      <c r="A1067">
        <v>11</v>
      </c>
      <c r="B1067">
        <v>12</v>
      </c>
      <c r="D1067">
        <v>1063</v>
      </c>
      <c r="E1067">
        <v>21</v>
      </c>
      <c r="F1067" t="s">
        <v>37</v>
      </c>
      <c r="G1067">
        <f ca="1">ROUND(INDEX(nodes!$B:$B,MATCH(A1067,nodes!$A:$A,0))+RAND()*$B$1*2-$B$1,0)</f>
        <v>1202</v>
      </c>
      <c r="H1067">
        <f ca="1">ROUND(INDEX(nodes!$C:$C,MATCH(A1067,nodes!$A:$A,0))+RAND()*$B$1*2-$B$1,0)</f>
        <v>744</v>
      </c>
      <c r="I1067" s="1">
        <v>0.25</v>
      </c>
      <c r="J1067" t="s">
        <v>10</v>
      </c>
      <c r="K1067" t="s">
        <v>38</v>
      </c>
      <c r="L1067">
        <f ca="1">ROUND(INDEX(nodes!$B:$B,MATCH(B1067,nodes!$A:$A,0))+RAND()*$B$1*2-$B$1,0)</f>
        <v>845</v>
      </c>
      <c r="M1067">
        <f ca="1">ROUND(INDEX(nodes!$C:$C,MATCH(B1067,nodes!$A:$A,0))+RAND()*$B$1*2-$B$1,0)</f>
        <v>2253</v>
      </c>
      <c r="N1067" s="1">
        <v>0.66666666666666696</v>
      </c>
      <c r="O1067" t="s">
        <v>10</v>
      </c>
      <c r="P1067" t="str">
        <f t="shared" si="166"/>
        <v>h</v>
      </c>
      <c r="Q1067">
        <f t="shared" ca="1" si="167"/>
        <v>1202</v>
      </c>
      <c r="R1067">
        <f t="shared" ca="1" si="168"/>
        <v>744</v>
      </c>
      <c r="T1067" t="s">
        <v>11</v>
      </c>
      <c r="U1067" t="str">
        <f t="shared" si="160"/>
        <v>&lt;person id="1063" age="21"&gt; &lt;plan selected="yes"&gt;</v>
      </c>
      <c r="V1067" t="str">
        <f t="shared" ca="1" si="161"/>
        <v>&lt;act type="h" x="1202" y="744" end_time="06:00:00" /&gt;</v>
      </c>
      <c r="W1067" t="str">
        <f t="shared" si="162"/>
        <v>&lt;leg mode="car"&gt;&lt;/leg&gt;</v>
      </c>
      <c r="X1067" t="str">
        <f t="shared" ca="1" si="163"/>
        <v>&lt;act type="w" x="845" y="2253" end_time="16:00:00" /&gt;</v>
      </c>
      <c r="Y1067" t="str">
        <f t="shared" si="164"/>
        <v>&lt;leg mode="car"&gt;&lt;/leg&gt;</v>
      </c>
      <c r="Z1067" t="str">
        <f t="shared" ca="1" si="165"/>
        <v>&lt;act type="h" x="1202" y="744" /&gt; &lt;/plan&gt; &lt;/person&gt;</v>
      </c>
    </row>
    <row r="1068" spans="1:26" x14ac:dyDescent="0.25">
      <c r="A1068">
        <v>11</v>
      </c>
      <c r="B1068">
        <v>12</v>
      </c>
      <c r="D1068">
        <v>1064</v>
      </c>
      <c r="E1068">
        <v>21</v>
      </c>
      <c r="F1068" t="s">
        <v>37</v>
      </c>
      <c r="G1068">
        <f ca="1">ROUND(INDEX(nodes!$B:$B,MATCH(A1068,nodes!$A:$A,0))+RAND()*$B$1*2-$B$1,0)</f>
        <v>1153</v>
      </c>
      <c r="H1068">
        <f ca="1">ROUND(INDEX(nodes!$C:$C,MATCH(A1068,nodes!$A:$A,0))+RAND()*$B$1*2-$B$1,0)</f>
        <v>857</v>
      </c>
      <c r="I1068" s="1">
        <v>0.25</v>
      </c>
      <c r="J1068" t="s">
        <v>10</v>
      </c>
      <c r="K1068" t="s">
        <v>38</v>
      </c>
      <c r="L1068">
        <f ca="1">ROUND(INDEX(nodes!$B:$B,MATCH(B1068,nodes!$A:$A,0))+RAND()*$B$1*2-$B$1,0)</f>
        <v>1214</v>
      </c>
      <c r="M1068">
        <f ca="1">ROUND(INDEX(nodes!$C:$C,MATCH(B1068,nodes!$A:$A,0))+RAND()*$B$1*2-$B$1,0)</f>
        <v>2143</v>
      </c>
      <c r="N1068" s="1">
        <v>0.66666666666666696</v>
      </c>
      <c r="O1068" t="s">
        <v>10</v>
      </c>
      <c r="P1068" t="str">
        <f t="shared" si="166"/>
        <v>h</v>
      </c>
      <c r="Q1068">
        <f t="shared" ca="1" si="167"/>
        <v>1153</v>
      </c>
      <c r="R1068">
        <f t="shared" ca="1" si="168"/>
        <v>857</v>
      </c>
      <c r="T1068" t="s">
        <v>11</v>
      </c>
      <c r="U1068" t="str">
        <f t="shared" si="160"/>
        <v>&lt;person id="1064" age="21"&gt; &lt;plan selected="yes"&gt;</v>
      </c>
      <c r="V1068" t="str">
        <f t="shared" ca="1" si="161"/>
        <v>&lt;act type="h" x="1153" y="857" end_time="06:00:00" /&gt;</v>
      </c>
      <c r="W1068" t="str">
        <f t="shared" si="162"/>
        <v>&lt;leg mode="car"&gt;&lt;/leg&gt;</v>
      </c>
      <c r="X1068" t="str">
        <f t="shared" ca="1" si="163"/>
        <v>&lt;act type="w" x="1214" y="2143" end_time="16:00:00" /&gt;</v>
      </c>
      <c r="Y1068" t="str">
        <f t="shared" si="164"/>
        <v>&lt;leg mode="car"&gt;&lt;/leg&gt;</v>
      </c>
      <c r="Z1068" t="str">
        <f t="shared" ca="1" si="165"/>
        <v>&lt;act type="h" x="1153" y="857" /&gt; &lt;/plan&gt; &lt;/person&gt;</v>
      </c>
    </row>
    <row r="1069" spans="1:26" x14ac:dyDescent="0.25">
      <c r="A1069">
        <v>11</v>
      </c>
      <c r="B1069">
        <v>12</v>
      </c>
      <c r="D1069">
        <v>1065</v>
      </c>
      <c r="E1069">
        <v>21</v>
      </c>
      <c r="F1069" t="s">
        <v>37</v>
      </c>
      <c r="G1069">
        <f ca="1">ROUND(INDEX(nodes!$B:$B,MATCH(A1069,nodes!$A:$A,0))+RAND()*$B$1*2-$B$1,0)</f>
        <v>945</v>
      </c>
      <c r="H1069">
        <f ca="1">ROUND(INDEX(nodes!$C:$C,MATCH(A1069,nodes!$A:$A,0))+RAND()*$B$1*2-$B$1,0)</f>
        <v>1039</v>
      </c>
      <c r="I1069" s="1">
        <v>0.25</v>
      </c>
      <c r="J1069" t="s">
        <v>10</v>
      </c>
      <c r="K1069" t="s">
        <v>38</v>
      </c>
      <c r="L1069">
        <f ca="1">ROUND(INDEX(nodes!$B:$B,MATCH(B1069,nodes!$A:$A,0))+RAND()*$B$1*2-$B$1,0)</f>
        <v>775</v>
      </c>
      <c r="M1069">
        <f ca="1">ROUND(INDEX(nodes!$C:$C,MATCH(B1069,nodes!$A:$A,0))+RAND()*$B$1*2-$B$1,0)</f>
        <v>1722</v>
      </c>
      <c r="N1069" s="1">
        <v>0.66666666666666696</v>
      </c>
      <c r="O1069" t="s">
        <v>10</v>
      </c>
      <c r="P1069" t="str">
        <f t="shared" si="166"/>
        <v>h</v>
      </c>
      <c r="Q1069">
        <f t="shared" ca="1" si="167"/>
        <v>945</v>
      </c>
      <c r="R1069">
        <f t="shared" ca="1" si="168"/>
        <v>1039</v>
      </c>
      <c r="T1069" t="s">
        <v>11</v>
      </c>
      <c r="U1069" t="str">
        <f t="shared" si="160"/>
        <v>&lt;person id="1065" age="21"&gt; &lt;plan selected="yes"&gt;</v>
      </c>
      <c r="V1069" t="str">
        <f t="shared" ca="1" si="161"/>
        <v>&lt;act type="h" x="945" y="1039" end_time="06:00:00" /&gt;</v>
      </c>
      <c r="W1069" t="str">
        <f t="shared" si="162"/>
        <v>&lt;leg mode="car"&gt;&lt;/leg&gt;</v>
      </c>
      <c r="X1069" t="str">
        <f t="shared" ca="1" si="163"/>
        <v>&lt;act type="w" x="775" y="1722" end_time="16:00:00" /&gt;</v>
      </c>
      <c r="Y1069" t="str">
        <f t="shared" si="164"/>
        <v>&lt;leg mode="car"&gt;&lt;/leg&gt;</v>
      </c>
      <c r="Z1069" t="str">
        <f t="shared" ca="1" si="165"/>
        <v>&lt;act type="h" x="945" y="1039" /&gt; &lt;/plan&gt; &lt;/person&gt;</v>
      </c>
    </row>
    <row r="1070" spans="1:26" x14ac:dyDescent="0.25">
      <c r="A1070">
        <v>11</v>
      </c>
      <c r="B1070">
        <v>12</v>
      </c>
      <c r="D1070">
        <v>1066</v>
      </c>
      <c r="E1070">
        <v>21</v>
      </c>
      <c r="F1070" t="s">
        <v>37</v>
      </c>
      <c r="G1070">
        <f ca="1">ROUND(INDEX(nodes!$B:$B,MATCH(A1070,nodes!$A:$A,0))+RAND()*$B$1*2-$B$1,0)</f>
        <v>1107</v>
      </c>
      <c r="H1070">
        <f ca="1">ROUND(INDEX(nodes!$C:$C,MATCH(A1070,nodes!$A:$A,0))+RAND()*$B$1*2-$B$1,0)</f>
        <v>790</v>
      </c>
      <c r="I1070" s="1">
        <v>0.25</v>
      </c>
      <c r="J1070" t="s">
        <v>10</v>
      </c>
      <c r="K1070" t="s">
        <v>38</v>
      </c>
      <c r="L1070">
        <f ca="1">ROUND(INDEX(nodes!$B:$B,MATCH(B1070,nodes!$A:$A,0))+RAND()*$B$1*2-$B$1,0)</f>
        <v>926</v>
      </c>
      <c r="M1070">
        <f ca="1">ROUND(INDEX(nodes!$C:$C,MATCH(B1070,nodes!$A:$A,0))+RAND()*$B$1*2-$B$1,0)</f>
        <v>1723</v>
      </c>
      <c r="N1070" s="1">
        <v>0.66666666666666696</v>
      </c>
      <c r="O1070" t="s">
        <v>10</v>
      </c>
      <c r="P1070" t="str">
        <f t="shared" si="166"/>
        <v>h</v>
      </c>
      <c r="Q1070">
        <f t="shared" ca="1" si="167"/>
        <v>1107</v>
      </c>
      <c r="R1070">
        <f t="shared" ca="1" si="168"/>
        <v>790</v>
      </c>
      <c r="T1070" t="s">
        <v>11</v>
      </c>
      <c r="U1070" t="str">
        <f t="shared" si="160"/>
        <v>&lt;person id="1066" age="21"&gt; &lt;plan selected="yes"&gt;</v>
      </c>
      <c r="V1070" t="str">
        <f t="shared" ca="1" si="161"/>
        <v>&lt;act type="h" x="1107" y="790" end_time="06:00:00" /&gt;</v>
      </c>
      <c r="W1070" t="str">
        <f t="shared" si="162"/>
        <v>&lt;leg mode="car"&gt;&lt;/leg&gt;</v>
      </c>
      <c r="X1070" t="str">
        <f t="shared" ca="1" si="163"/>
        <v>&lt;act type="w" x="926" y="1723" end_time="16:00:00" /&gt;</v>
      </c>
      <c r="Y1070" t="str">
        <f t="shared" si="164"/>
        <v>&lt;leg mode="car"&gt;&lt;/leg&gt;</v>
      </c>
      <c r="Z1070" t="str">
        <f t="shared" ca="1" si="165"/>
        <v>&lt;act type="h" x="1107" y="790" /&gt; &lt;/plan&gt; &lt;/person&gt;</v>
      </c>
    </row>
    <row r="1071" spans="1:26" x14ac:dyDescent="0.25">
      <c r="A1071">
        <v>11</v>
      </c>
      <c r="B1071">
        <v>12</v>
      </c>
      <c r="D1071">
        <v>1067</v>
      </c>
      <c r="E1071">
        <v>21</v>
      </c>
      <c r="F1071" t="s">
        <v>37</v>
      </c>
      <c r="G1071">
        <f ca="1">ROUND(INDEX(nodes!$B:$B,MATCH(A1071,nodes!$A:$A,0))+RAND()*$B$1*2-$B$1,0)</f>
        <v>1237</v>
      </c>
      <c r="H1071">
        <f ca="1">ROUND(INDEX(nodes!$C:$C,MATCH(A1071,nodes!$A:$A,0))+RAND()*$B$1*2-$B$1,0)</f>
        <v>704</v>
      </c>
      <c r="I1071" s="1">
        <v>0.25</v>
      </c>
      <c r="J1071" t="s">
        <v>10</v>
      </c>
      <c r="K1071" t="s">
        <v>38</v>
      </c>
      <c r="L1071">
        <f ca="1">ROUND(INDEX(nodes!$B:$B,MATCH(B1071,nodes!$A:$A,0))+RAND()*$B$1*2-$B$1,0)</f>
        <v>988</v>
      </c>
      <c r="M1071">
        <f ca="1">ROUND(INDEX(nodes!$C:$C,MATCH(B1071,nodes!$A:$A,0))+RAND()*$B$1*2-$B$1,0)</f>
        <v>2171</v>
      </c>
      <c r="N1071" s="1">
        <v>0.66666666666666696</v>
      </c>
      <c r="O1071" t="s">
        <v>10</v>
      </c>
      <c r="P1071" t="str">
        <f t="shared" si="166"/>
        <v>h</v>
      </c>
      <c r="Q1071">
        <f t="shared" ca="1" si="167"/>
        <v>1237</v>
      </c>
      <c r="R1071">
        <f t="shared" ca="1" si="168"/>
        <v>704</v>
      </c>
      <c r="T1071" t="s">
        <v>11</v>
      </c>
      <c r="U1071" t="str">
        <f t="shared" si="160"/>
        <v>&lt;person id="1067" age="21"&gt; &lt;plan selected="yes"&gt;</v>
      </c>
      <c r="V1071" t="str">
        <f t="shared" ca="1" si="161"/>
        <v>&lt;act type="h" x="1237" y="704" end_time="06:00:00" /&gt;</v>
      </c>
      <c r="W1071" t="str">
        <f t="shared" si="162"/>
        <v>&lt;leg mode="car"&gt;&lt;/leg&gt;</v>
      </c>
      <c r="X1071" t="str">
        <f t="shared" ca="1" si="163"/>
        <v>&lt;act type="w" x="988" y="2171" end_time="16:00:00" /&gt;</v>
      </c>
      <c r="Y1071" t="str">
        <f t="shared" si="164"/>
        <v>&lt;leg mode="car"&gt;&lt;/leg&gt;</v>
      </c>
      <c r="Z1071" t="str">
        <f t="shared" ca="1" si="165"/>
        <v>&lt;act type="h" x="1237" y="704" /&gt; &lt;/plan&gt; &lt;/person&gt;</v>
      </c>
    </row>
    <row r="1072" spans="1:26" x14ac:dyDescent="0.25">
      <c r="A1072">
        <v>11</v>
      </c>
      <c r="B1072">
        <v>12</v>
      </c>
      <c r="D1072">
        <v>1068</v>
      </c>
      <c r="E1072">
        <v>21</v>
      </c>
      <c r="F1072" t="s">
        <v>37</v>
      </c>
      <c r="G1072">
        <f ca="1">ROUND(INDEX(nodes!$B:$B,MATCH(A1072,nodes!$A:$A,0))+RAND()*$B$1*2-$B$1,0)</f>
        <v>1130</v>
      </c>
      <c r="H1072">
        <f ca="1">ROUND(INDEX(nodes!$C:$C,MATCH(A1072,nodes!$A:$A,0))+RAND()*$B$1*2-$B$1,0)</f>
        <v>1065</v>
      </c>
      <c r="I1072" s="1">
        <v>0.25</v>
      </c>
      <c r="J1072" t="s">
        <v>10</v>
      </c>
      <c r="K1072" t="s">
        <v>38</v>
      </c>
      <c r="L1072">
        <f ca="1">ROUND(INDEX(nodes!$B:$B,MATCH(B1072,nodes!$A:$A,0))+RAND()*$B$1*2-$B$1,0)</f>
        <v>980</v>
      </c>
      <c r="M1072">
        <f ca="1">ROUND(INDEX(nodes!$C:$C,MATCH(B1072,nodes!$A:$A,0))+RAND()*$B$1*2-$B$1,0)</f>
        <v>2099</v>
      </c>
      <c r="N1072" s="1">
        <v>0.66666666666666696</v>
      </c>
      <c r="O1072" t="s">
        <v>10</v>
      </c>
      <c r="P1072" t="str">
        <f t="shared" si="166"/>
        <v>h</v>
      </c>
      <c r="Q1072">
        <f t="shared" ca="1" si="167"/>
        <v>1130</v>
      </c>
      <c r="R1072">
        <f t="shared" ca="1" si="168"/>
        <v>1065</v>
      </c>
      <c r="T1072" t="s">
        <v>11</v>
      </c>
      <c r="U1072" t="str">
        <f t="shared" si="160"/>
        <v>&lt;person id="1068" age="21"&gt; &lt;plan selected="yes"&gt;</v>
      </c>
      <c r="V1072" t="str">
        <f t="shared" ca="1" si="161"/>
        <v>&lt;act type="h" x="1130" y="1065" end_time="06:00:00" /&gt;</v>
      </c>
      <c r="W1072" t="str">
        <f t="shared" si="162"/>
        <v>&lt;leg mode="car"&gt;&lt;/leg&gt;</v>
      </c>
      <c r="X1072" t="str">
        <f t="shared" ca="1" si="163"/>
        <v>&lt;act type="w" x="980" y="2099" end_time="16:00:00" /&gt;</v>
      </c>
      <c r="Y1072" t="str">
        <f t="shared" si="164"/>
        <v>&lt;leg mode="car"&gt;&lt;/leg&gt;</v>
      </c>
      <c r="Z1072" t="str">
        <f t="shared" ca="1" si="165"/>
        <v>&lt;act type="h" x="1130" y="1065" /&gt; &lt;/plan&gt; &lt;/person&gt;</v>
      </c>
    </row>
    <row r="1073" spans="1:26" x14ac:dyDescent="0.25">
      <c r="A1073">
        <v>11</v>
      </c>
      <c r="B1073">
        <v>12</v>
      </c>
      <c r="D1073">
        <v>1069</v>
      </c>
      <c r="E1073">
        <v>21</v>
      </c>
      <c r="F1073" t="s">
        <v>37</v>
      </c>
      <c r="G1073">
        <f ca="1">ROUND(INDEX(nodes!$B:$B,MATCH(A1073,nodes!$A:$A,0))+RAND()*$B$1*2-$B$1,0)</f>
        <v>977</v>
      </c>
      <c r="H1073">
        <f ca="1">ROUND(INDEX(nodes!$C:$C,MATCH(A1073,nodes!$A:$A,0))+RAND()*$B$1*2-$B$1,0)</f>
        <v>1192</v>
      </c>
      <c r="I1073" s="1">
        <v>0.25</v>
      </c>
      <c r="J1073" t="s">
        <v>10</v>
      </c>
      <c r="K1073" t="s">
        <v>38</v>
      </c>
      <c r="L1073">
        <f ca="1">ROUND(INDEX(nodes!$B:$B,MATCH(B1073,nodes!$A:$A,0))+RAND()*$B$1*2-$B$1,0)</f>
        <v>915</v>
      </c>
      <c r="M1073">
        <f ca="1">ROUND(INDEX(nodes!$C:$C,MATCH(B1073,nodes!$A:$A,0))+RAND()*$B$1*2-$B$1,0)</f>
        <v>2230</v>
      </c>
      <c r="N1073" s="1">
        <v>0.66666666666666696</v>
      </c>
      <c r="O1073" t="s">
        <v>10</v>
      </c>
      <c r="P1073" t="str">
        <f t="shared" si="166"/>
        <v>h</v>
      </c>
      <c r="Q1073">
        <f t="shared" ca="1" si="167"/>
        <v>977</v>
      </c>
      <c r="R1073">
        <f t="shared" ca="1" si="168"/>
        <v>1192</v>
      </c>
      <c r="T1073" t="s">
        <v>11</v>
      </c>
      <c r="U1073" t="str">
        <f t="shared" si="160"/>
        <v>&lt;person id="1069" age="21"&gt; &lt;plan selected="yes"&gt;</v>
      </c>
      <c r="V1073" t="str">
        <f t="shared" ca="1" si="161"/>
        <v>&lt;act type="h" x="977" y="1192" end_time="06:00:00" /&gt;</v>
      </c>
      <c r="W1073" t="str">
        <f t="shared" si="162"/>
        <v>&lt;leg mode="car"&gt;&lt;/leg&gt;</v>
      </c>
      <c r="X1073" t="str">
        <f t="shared" ca="1" si="163"/>
        <v>&lt;act type="w" x="915" y="2230" end_time="16:00:00" /&gt;</v>
      </c>
      <c r="Y1073" t="str">
        <f t="shared" si="164"/>
        <v>&lt;leg mode="car"&gt;&lt;/leg&gt;</v>
      </c>
      <c r="Z1073" t="str">
        <f t="shared" ca="1" si="165"/>
        <v>&lt;act type="h" x="977" y="1192" /&gt; &lt;/plan&gt; &lt;/person&gt;</v>
      </c>
    </row>
    <row r="1074" spans="1:26" x14ac:dyDescent="0.25">
      <c r="A1074">
        <v>11</v>
      </c>
      <c r="B1074">
        <v>12</v>
      </c>
      <c r="D1074">
        <v>1070</v>
      </c>
      <c r="E1074">
        <v>21</v>
      </c>
      <c r="F1074" t="s">
        <v>37</v>
      </c>
      <c r="G1074">
        <f ca="1">ROUND(INDEX(nodes!$B:$B,MATCH(A1074,nodes!$A:$A,0))+RAND()*$B$1*2-$B$1,0)</f>
        <v>1186</v>
      </c>
      <c r="H1074">
        <f ca="1">ROUND(INDEX(nodes!$C:$C,MATCH(A1074,nodes!$A:$A,0))+RAND()*$B$1*2-$B$1,0)</f>
        <v>1225</v>
      </c>
      <c r="I1074" s="1">
        <v>0.25</v>
      </c>
      <c r="J1074" t="s">
        <v>10</v>
      </c>
      <c r="K1074" t="s">
        <v>38</v>
      </c>
      <c r="L1074">
        <f ca="1">ROUND(INDEX(nodes!$B:$B,MATCH(B1074,nodes!$A:$A,0))+RAND()*$B$1*2-$B$1,0)</f>
        <v>1286</v>
      </c>
      <c r="M1074">
        <f ca="1">ROUND(INDEX(nodes!$C:$C,MATCH(B1074,nodes!$A:$A,0))+RAND()*$B$1*2-$B$1,0)</f>
        <v>2258</v>
      </c>
      <c r="N1074" s="1">
        <v>0.66666666666666696</v>
      </c>
      <c r="O1074" t="s">
        <v>10</v>
      </c>
      <c r="P1074" t="str">
        <f t="shared" si="166"/>
        <v>h</v>
      </c>
      <c r="Q1074">
        <f t="shared" ca="1" si="167"/>
        <v>1186</v>
      </c>
      <c r="R1074">
        <f t="shared" ca="1" si="168"/>
        <v>1225</v>
      </c>
      <c r="T1074" t="s">
        <v>11</v>
      </c>
      <c r="U1074" t="str">
        <f t="shared" si="160"/>
        <v>&lt;person id="1070" age="21"&gt; &lt;plan selected="yes"&gt;</v>
      </c>
      <c r="V1074" t="str">
        <f t="shared" ca="1" si="161"/>
        <v>&lt;act type="h" x="1186" y="1225" end_time="06:00:00" /&gt;</v>
      </c>
      <c r="W1074" t="str">
        <f t="shared" si="162"/>
        <v>&lt;leg mode="car"&gt;&lt;/leg&gt;</v>
      </c>
      <c r="X1074" t="str">
        <f t="shared" ca="1" si="163"/>
        <v>&lt;act type="w" x="1286" y="2258" end_time="16:00:00" /&gt;</v>
      </c>
      <c r="Y1074" t="str">
        <f t="shared" si="164"/>
        <v>&lt;leg mode="car"&gt;&lt;/leg&gt;</v>
      </c>
      <c r="Z1074" t="str">
        <f t="shared" ca="1" si="165"/>
        <v>&lt;act type="h" x="1186" y="1225" /&gt; &lt;/plan&gt; &lt;/person&gt;</v>
      </c>
    </row>
    <row r="1075" spans="1:26" x14ac:dyDescent="0.25">
      <c r="A1075">
        <v>11</v>
      </c>
      <c r="B1075">
        <v>12</v>
      </c>
      <c r="D1075">
        <v>1071</v>
      </c>
      <c r="E1075">
        <v>21</v>
      </c>
      <c r="F1075" t="s">
        <v>37</v>
      </c>
      <c r="G1075">
        <f ca="1">ROUND(INDEX(nodes!$B:$B,MATCH(A1075,nodes!$A:$A,0))+RAND()*$B$1*2-$B$1,0)</f>
        <v>1098</v>
      </c>
      <c r="H1075">
        <f ca="1">ROUND(INDEX(nodes!$C:$C,MATCH(A1075,nodes!$A:$A,0))+RAND()*$B$1*2-$B$1,0)</f>
        <v>829</v>
      </c>
      <c r="I1075" s="1">
        <v>0.25</v>
      </c>
      <c r="J1075" t="s">
        <v>10</v>
      </c>
      <c r="K1075" t="s">
        <v>38</v>
      </c>
      <c r="L1075">
        <f ca="1">ROUND(INDEX(nodes!$B:$B,MATCH(B1075,nodes!$A:$A,0))+RAND()*$B$1*2-$B$1,0)</f>
        <v>879</v>
      </c>
      <c r="M1075">
        <f ca="1">ROUND(INDEX(nodes!$C:$C,MATCH(B1075,nodes!$A:$A,0))+RAND()*$B$1*2-$B$1,0)</f>
        <v>2036</v>
      </c>
      <c r="N1075" s="1">
        <v>0.66666666666666696</v>
      </c>
      <c r="O1075" t="s">
        <v>10</v>
      </c>
      <c r="P1075" t="str">
        <f t="shared" si="166"/>
        <v>h</v>
      </c>
      <c r="Q1075">
        <f t="shared" ca="1" si="167"/>
        <v>1098</v>
      </c>
      <c r="R1075">
        <f t="shared" ca="1" si="168"/>
        <v>829</v>
      </c>
      <c r="T1075" t="s">
        <v>11</v>
      </c>
      <c r="U1075" t="str">
        <f t="shared" si="160"/>
        <v>&lt;person id="1071" age="21"&gt; &lt;plan selected="yes"&gt;</v>
      </c>
      <c r="V1075" t="str">
        <f t="shared" ca="1" si="161"/>
        <v>&lt;act type="h" x="1098" y="829" end_time="06:00:00" /&gt;</v>
      </c>
      <c r="W1075" t="str">
        <f t="shared" si="162"/>
        <v>&lt;leg mode="car"&gt;&lt;/leg&gt;</v>
      </c>
      <c r="X1075" t="str">
        <f t="shared" ca="1" si="163"/>
        <v>&lt;act type="w" x="879" y="2036" end_time="16:00:00" /&gt;</v>
      </c>
      <c r="Y1075" t="str">
        <f t="shared" si="164"/>
        <v>&lt;leg mode="car"&gt;&lt;/leg&gt;</v>
      </c>
      <c r="Z1075" t="str">
        <f t="shared" ca="1" si="165"/>
        <v>&lt;act type="h" x="1098" y="829" /&gt; &lt;/plan&gt; &lt;/person&gt;</v>
      </c>
    </row>
    <row r="1076" spans="1:26" x14ac:dyDescent="0.25">
      <c r="A1076">
        <v>11</v>
      </c>
      <c r="B1076">
        <v>12</v>
      </c>
      <c r="D1076">
        <v>1072</v>
      </c>
      <c r="E1076">
        <v>21</v>
      </c>
      <c r="F1076" t="s">
        <v>37</v>
      </c>
      <c r="G1076">
        <f ca="1">ROUND(INDEX(nodes!$B:$B,MATCH(A1076,nodes!$A:$A,0))+RAND()*$B$1*2-$B$1,0)</f>
        <v>799</v>
      </c>
      <c r="H1076">
        <f ca="1">ROUND(INDEX(nodes!$C:$C,MATCH(A1076,nodes!$A:$A,0))+RAND()*$B$1*2-$B$1,0)</f>
        <v>712</v>
      </c>
      <c r="I1076" s="1">
        <v>0.25</v>
      </c>
      <c r="J1076" t="s">
        <v>10</v>
      </c>
      <c r="K1076" t="s">
        <v>38</v>
      </c>
      <c r="L1076">
        <f ca="1">ROUND(INDEX(nodes!$B:$B,MATCH(B1076,nodes!$A:$A,0))+RAND()*$B$1*2-$B$1,0)</f>
        <v>1129</v>
      </c>
      <c r="M1076">
        <f ca="1">ROUND(INDEX(nodes!$C:$C,MATCH(B1076,nodes!$A:$A,0))+RAND()*$B$1*2-$B$1,0)</f>
        <v>1980</v>
      </c>
      <c r="N1076" s="1">
        <v>0.66666666666666696</v>
      </c>
      <c r="O1076" t="s">
        <v>10</v>
      </c>
      <c r="P1076" t="str">
        <f t="shared" si="166"/>
        <v>h</v>
      </c>
      <c r="Q1076">
        <f t="shared" ca="1" si="167"/>
        <v>799</v>
      </c>
      <c r="R1076">
        <f t="shared" ca="1" si="168"/>
        <v>712</v>
      </c>
      <c r="T1076" t="s">
        <v>11</v>
      </c>
      <c r="U1076" t="str">
        <f t="shared" si="160"/>
        <v>&lt;person id="1072" age="21"&gt; &lt;plan selected="yes"&gt;</v>
      </c>
      <c r="V1076" t="str">
        <f t="shared" ca="1" si="161"/>
        <v>&lt;act type="h" x="799" y="712" end_time="06:00:00" /&gt;</v>
      </c>
      <c r="W1076" t="str">
        <f t="shared" si="162"/>
        <v>&lt;leg mode="car"&gt;&lt;/leg&gt;</v>
      </c>
      <c r="X1076" t="str">
        <f t="shared" ca="1" si="163"/>
        <v>&lt;act type="w" x="1129" y="1980" end_time="16:00:00" /&gt;</v>
      </c>
      <c r="Y1076" t="str">
        <f t="shared" si="164"/>
        <v>&lt;leg mode="car"&gt;&lt;/leg&gt;</v>
      </c>
      <c r="Z1076" t="str">
        <f t="shared" ca="1" si="165"/>
        <v>&lt;act type="h" x="799" y="712" /&gt; &lt;/plan&gt; &lt;/person&gt;</v>
      </c>
    </row>
    <row r="1077" spans="1:26" x14ac:dyDescent="0.25">
      <c r="A1077">
        <v>11</v>
      </c>
      <c r="B1077">
        <v>12</v>
      </c>
      <c r="D1077">
        <v>1073</v>
      </c>
      <c r="E1077">
        <v>21</v>
      </c>
      <c r="F1077" t="s">
        <v>37</v>
      </c>
      <c r="G1077">
        <f ca="1">ROUND(INDEX(nodes!$B:$B,MATCH(A1077,nodes!$A:$A,0))+RAND()*$B$1*2-$B$1,0)</f>
        <v>1006</v>
      </c>
      <c r="H1077">
        <f ca="1">ROUND(INDEX(nodes!$C:$C,MATCH(A1077,nodes!$A:$A,0))+RAND()*$B$1*2-$B$1,0)</f>
        <v>1047</v>
      </c>
      <c r="I1077" s="1">
        <v>0.25</v>
      </c>
      <c r="J1077" t="s">
        <v>10</v>
      </c>
      <c r="K1077" t="s">
        <v>38</v>
      </c>
      <c r="L1077">
        <f ca="1">ROUND(INDEX(nodes!$B:$B,MATCH(B1077,nodes!$A:$A,0))+RAND()*$B$1*2-$B$1,0)</f>
        <v>1079</v>
      </c>
      <c r="M1077">
        <f ca="1">ROUND(INDEX(nodes!$C:$C,MATCH(B1077,nodes!$A:$A,0))+RAND()*$B$1*2-$B$1,0)</f>
        <v>2041</v>
      </c>
      <c r="N1077" s="1">
        <v>0.66666666666666696</v>
      </c>
      <c r="O1077" t="s">
        <v>10</v>
      </c>
      <c r="P1077" t="str">
        <f t="shared" si="166"/>
        <v>h</v>
      </c>
      <c r="Q1077">
        <f t="shared" ca="1" si="167"/>
        <v>1006</v>
      </c>
      <c r="R1077">
        <f t="shared" ca="1" si="168"/>
        <v>1047</v>
      </c>
      <c r="T1077" t="s">
        <v>11</v>
      </c>
      <c r="U1077" t="str">
        <f t="shared" si="160"/>
        <v>&lt;person id="1073" age="21"&gt; &lt;plan selected="yes"&gt;</v>
      </c>
      <c r="V1077" t="str">
        <f t="shared" ca="1" si="161"/>
        <v>&lt;act type="h" x="1006" y="1047" end_time="06:00:00" /&gt;</v>
      </c>
      <c r="W1077" t="str">
        <f t="shared" si="162"/>
        <v>&lt;leg mode="car"&gt;&lt;/leg&gt;</v>
      </c>
      <c r="X1077" t="str">
        <f t="shared" ca="1" si="163"/>
        <v>&lt;act type="w" x="1079" y="2041" end_time="16:00:00" /&gt;</v>
      </c>
      <c r="Y1077" t="str">
        <f t="shared" si="164"/>
        <v>&lt;leg mode="car"&gt;&lt;/leg&gt;</v>
      </c>
      <c r="Z1077" t="str">
        <f t="shared" ca="1" si="165"/>
        <v>&lt;act type="h" x="1006" y="1047" /&gt; &lt;/plan&gt; &lt;/person&gt;</v>
      </c>
    </row>
    <row r="1078" spans="1:26" x14ac:dyDescent="0.25">
      <c r="A1078">
        <v>11</v>
      </c>
      <c r="B1078">
        <v>12</v>
      </c>
      <c r="D1078">
        <v>1074</v>
      </c>
      <c r="E1078">
        <v>21</v>
      </c>
      <c r="F1078" t="s">
        <v>37</v>
      </c>
      <c r="G1078">
        <f ca="1">ROUND(INDEX(nodes!$B:$B,MATCH(A1078,nodes!$A:$A,0))+RAND()*$B$1*2-$B$1,0)</f>
        <v>786</v>
      </c>
      <c r="H1078">
        <f ca="1">ROUND(INDEX(nodes!$C:$C,MATCH(A1078,nodes!$A:$A,0))+RAND()*$B$1*2-$B$1,0)</f>
        <v>1085</v>
      </c>
      <c r="I1078" s="1">
        <v>0.25</v>
      </c>
      <c r="J1078" t="s">
        <v>10</v>
      </c>
      <c r="K1078" t="s">
        <v>38</v>
      </c>
      <c r="L1078">
        <f ca="1">ROUND(INDEX(nodes!$B:$B,MATCH(B1078,nodes!$A:$A,0))+RAND()*$B$1*2-$B$1,0)</f>
        <v>858</v>
      </c>
      <c r="M1078">
        <f ca="1">ROUND(INDEX(nodes!$C:$C,MATCH(B1078,nodes!$A:$A,0))+RAND()*$B$1*2-$B$1,0)</f>
        <v>1854</v>
      </c>
      <c r="N1078" s="1">
        <v>0.66666666666666696</v>
      </c>
      <c r="O1078" t="s">
        <v>10</v>
      </c>
      <c r="P1078" t="str">
        <f t="shared" si="166"/>
        <v>h</v>
      </c>
      <c r="Q1078">
        <f t="shared" ca="1" si="167"/>
        <v>786</v>
      </c>
      <c r="R1078">
        <f t="shared" ca="1" si="168"/>
        <v>1085</v>
      </c>
      <c r="T1078" t="s">
        <v>11</v>
      </c>
      <c r="U1078" t="str">
        <f t="shared" si="160"/>
        <v>&lt;person id="1074" age="21"&gt; &lt;plan selected="yes"&gt;</v>
      </c>
      <c r="V1078" t="str">
        <f t="shared" ca="1" si="161"/>
        <v>&lt;act type="h" x="786" y="1085" end_time="06:00:00" /&gt;</v>
      </c>
      <c r="W1078" t="str">
        <f t="shared" si="162"/>
        <v>&lt;leg mode="car"&gt;&lt;/leg&gt;</v>
      </c>
      <c r="X1078" t="str">
        <f t="shared" ca="1" si="163"/>
        <v>&lt;act type="w" x="858" y="1854" end_time="16:00:00" /&gt;</v>
      </c>
      <c r="Y1078" t="str">
        <f t="shared" si="164"/>
        <v>&lt;leg mode="car"&gt;&lt;/leg&gt;</v>
      </c>
      <c r="Z1078" t="str">
        <f t="shared" ca="1" si="165"/>
        <v>&lt;act type="h" x="786" y="1085" /&gt; &lt;/plan&gt; &lt;/person&gt;</v>
      </c>
    </row>
    <row r="1079" spans="1:26" x14ac:dyDescent="0.25">
      <c r="A1079">
        <v>11</v>
      </c>
      <c r="B1079">
        <v>12</v>
      </c>
      <c r="D1079">
        <v>1075</v>
      </c>
      <c r="E1079">
        <v>21</v>
      </c>
      <c r="F1079" t="s">
        <v>37</v>
      </c>
      <c r="G1079">
        <f ca="1">ROUND(INDEX(nodes!$B:$B,MATCH(A1079,nodes!$A:$A,0))+RAND()*$B$1*2-$B$1,0)</f>
        <v>733</v>
      </c>
      <c r="H1079">
        <f ca="1">ROUND(INDEX(nodes!$C:$C,MATCH(A1079,nodes!$A:$A,0))+RAND()*$B$1*2-$B$1,0)</f>
        <v>865</v>
      </c>
      <c r="I1079" s="1">
        <v>0.25</v>
      </c>
      <c r="J1079" t="s">
        <v>10</v>
      </c>
      <c r="K1079" t="s">
        <v>38</v>
      </c>
      <c r="L1079">
        <f ca="1">ROUND(INDEX(nodes!$B:$B,MATCH(B1079,nodes!$A:$A,0))+RAND()*$B$1*2-$B$1,0)</f>
        <v>1246</v>
      </c>
      <c r="M1079">
        <f ca="1">ROUND(INDEX(nodes!$C:$C,MATCH(B1079,nodes!$A:$A,0))+RAND()*$B$1*2-$B$1,0)</f>
        <v>1955</v>
      </c>
      <c r="N1079" s="1">
        <v>0.66666666666666696</v>
      </c>
      <c r="O1079" t="s">
        <v>10</v>
      </c>
      <c r="P1079" t="str">
        <f t="shared" si="166"/>
        <v>h</v>
      </c>
      <c r="Q1079">
        <f t="shared" ca="1" si="167"/>
        <v>733</v>
      </c>
      <c r="R1079">
        <f t="shared" ca="1" si="168"/>
        <v>865</v>
      </c>
      <c r="T1079" t="s">
        <v>11</v>
      </c>
      <c r="U1079" t="str">
        <f t="shared" si="160"/>
        <v>&lt;person id="1075" age="21"&gt; &lt;plan selected="yes"&gt;</v>
      </c>
      <c r="V1079" t="str">
        <f t="shared" ca="1" si="161"/>
        <v>&lt;act type="h" x="733" y="865" end_time="06:00:00" /&gt;</v>
      </c>
      <c r="W1079" t="str">
        <f t="shared" si="162"/>
        <v>&lt;leg mode="car"&gt;&lt;/leg&gt;</v>
      </c>
      <c r="X1079" t="str">
        <f t="shared" ca="1" si="163"/>
        <v>&lt;act type="w" x="1246" y="1955" end_time="16:00:00" /&gt;</v>
      </c>
      <c r="Y1079" t="str">
        <f t="shared" si="164"/>
        <v>&lt;leg mode="car"&gt;&lt;/leg&gt;</v>
      </c>
      <c r="Z1079" t="str">
        <f t="shared" ca="1" si="165"/>
        <v>&lt;act type="h" x="733" y="865" /&gt; &lt;/plan&gt; &lt;/person&gt;</v>
      </c>
    </row>
    <row r="1080" spans="1:26" x14ac:dyDescent="0.25">
      <c r="A1080">
        <v>11</v>
      </c>
      <c r="B1080">
        <v>12</v>
      </c>
      <c r="D1080">
        <v>1076</v>
      </c>
      <c r="E1080">
        <v>21</v>
      </c>
      <c r="F1080" t="s">
        <v>37</v>
      </c>
      <c r="G1080">
        <f ca="1">ROUND(INDEX(nodes!$B:$B,MATCH(A1080,nodes!$A:$A,0))+RAND()*$B$1*2-$B$1,0)</f>
        <v>1083</v>
      </c>
      <c r="H1080">
        <f ca="1">ROUND(INDEX(nodes!$C:$C,MATCH(A1080,nodes!$A:$A,0))+RAND()*$B$1*2-$B$1,0)</f>
        <v>1048</v>
      </c>
      <c r="I1080" s="1">
        <v>0.25</v>
      </c>
      <c r="J1080" t="s">
        <v>10</v>
      </c>
      <c r="K1080" t="s">
        <v>38</v>
      </c>
      <c r="L1080">
        <f ca="1">ROUND(INDEX(nodes!$B:$B,MATCH(B1080,nodes!$A:$A,0))+RAND()*$B$1*2-$B$1,0)</f>
        <v>1253</v>
      </c>
      <c r="M1080">
        <f ca="1">ROUND(INDEX(nodes!$C:$C,MATCH(B1080,nodes!$A:$A,0))+RAND()*$B$1*2-$B$1,0)</f>
        <v>1861</v>
      </c>
      <c r="N1080" s="1">
        <v>0.66666666666666696</v>
      </c>
      <c r="O1080" t="s">
        <v>10</v>
      </c>
      <c r="P1080" t="str">
        <f t="shared" si="166"/>
        <v>h</v>
      </c>
      <c r="Q1080">
        <f t="shared" ca="1" si="167"/>
        <v>1083</v>
      </c>
      <c r="R1080">
        <f t="shared" ca="1" si="168"/>
        <v>1048</v>
      </c>
      <c r="T1080" t="s">
        <v>11</v>
      </c>
      <c r="U1080" t="str">
        <f t="shared" si="160"/>
        <v>&lt;person id="1076" age="21"&gt; &lt;plan selected="yes"&gt;</v>
      </c>
      <c r="V1080" t="str">
        <f t="shared" ca="1" si="161"/>
        <v>&lt;act type="h" x="1083" y="1048" end_time="06:00:00" /&gt;</v>
      </c>
      <c r="W1080" t="str">
        <f t="shared" si="162"/>
        <v>&lt;leg mode="car"&gt;&lt;/leg&gt;</v>
      </c>
      <c r="X1080" t="str">
        <f t="shared" ca="1" si="163"/>
        <v>&lt;act type="w" x="1253" y="1861" end_time="16:00:00" /&gt;</v>
      </c>
      <c r="Y1080" t="str">
        <f t="shared" si="164"/>
        <v>&lt;leg mode="car"&gt;&lt;/leg&gt;</v>
      </c>
      <c r="Z1080" t="str">
        <f t="shared" ca="1" si="165"/>
        <v>&lt;act type="h" x="1083" y="1048" /&gt; &lt;/plan&gt; &lt;/person&gt;</v>
      </c>
    </row>
    <row r="1081" spans="1:26" x14ac:dyDescent="0.25">
      <c r="A1081">
        <v>11</v>
      </c>
      <c r="B1081">
        <v>12</v>
      </c>
      <c r="D1081">
        <v>1077</v>
      </c>
      <c r="E1081">
        <v>21</v>
      </c>
      <c r="F1081" t="s">
        <v>37</v>
      </c>
      <c r="G1081">
        <f ca="1">ROUND(INDEX(nodes!$B:$B,MATCH(A1081,nodes!$A:$A,0))+RAND()*$B$1*2-$B$1,0)</f>
        <v>1066</v>
      </c>
      <c r="H1081">
        <f ca="1">ROUND(INDEX(nodes!$C:$C,MATCH(A1081,nodes!$A:$A,0))+RAND()*$B$1*2-$B$1,0)</f>
        <v>1033</v>
      </c>
      <c r="I1081" s="1">
        <v>0.25</v>
      </c>
      <c r="J1081" t="s">
        <v>10</v>
      </c>
      <c r="K1081" t="s">
        <v>38</v>
      </c>
      <c r="L1081">
        <f ca="1">ROUND(INDEX(nodes!$B:$B,MATCH(B1081,nodes!$A:$A,0))+RAND()*$B$1*2-$B$1,0)</f>
        <v>1047</v>
      </c>
      <c r="M1081">
        <f ca="1">ROUND(INDEX(nodes!$C:$C,MATCH(B1081,nodes!$A:$A,0))+RAND()*$B$1*2-$B$1,0)</f>
        <v>2257</v>
      </c>
      <c r="N1081" s="1">
        <v>0.66666666666666696</v>
      </c>
      <c r="O1081" t="s">
        <v>10</v>
      </c>
      <c r="P1081" t="str">
        <f t="shared" si="166"/>
        <v>h</v>
      </c>
      <c r="Q1081">
        <f t="shared" ca="1" si="167"/>
        <v>1066</v>
      </c>
      <c r="R1081">
        <f t="shared" ca="1" si="168"/>
        <v>1033</v>
      </c>
      <c r="T1081" t="s">
        <v>11</v>
      </c>
      <c r="U1081" t="str">
        <f t="shared" si="160"/>
        <v>&lt;person id="1077" age="21"&gt; &lt;plan selected="yes"&gt;</v>
      </c>
      <c r="V1081" t="str">
        <f t="shared" ca="1" si="161"/>
        <v>&lt;act type="h" x="1066" y="1033" end_time="06:00:00" /&gt;</v>
      </c>
      <c r="W1081" t="str">
        <f t="shared" si="162"/>
        <v>&lt;leg mode="car"&gt;&lt;/leg&gt;</v>
      </c>
      <c r="X1081" t="str">
        <f t="shared" ca="1" si="163"/>
        <v>&lt;act type="w" x="1047" y="2257" end_time="16:00:00" /&gt;</v>
      </c>
      <c r="Y1081" t="str">
        <f t="shared" si="164"/>
        <v>&lt;leg mode="car"&gt;&lt;/leg&gt;</v>
      </c>
      <c r="Z1081" t="str">
        <f t="shared" ca="1" si="165"/>
        <v>&lt;act type="h" x="1066" y="1033" /&gt; &lt;/plan&gt; &lt;/person&gt;</v>
      </c>
    </row>
    <row r="1082" spans="1:26" x14ac:dyDescent="0.25">
      <c r="A1082">
        <v>11</v>
      </c>
      <c r="B1082">
        <v>12</v>
      </c>
      <c r="D1082">
        <v>1078</v>
      </c>
      <c r="E1082">
        <v>21</v>
      </c>
      <c r="F1082" t="s">
        <v>37</v>
      </c>
      <c r="G1082">
        <f ca="1">ROUND(INDEX(nodes!$B:$B,MATCH(A1082,nodes!$A:$A,0))+RAND()*$B$1*2-$B$1,0)</f>
        <v>1052</v>
      </c>
      <c r="H1082">
        <f ca="1">ROUND(INDEX(nodes!$C:$C,MATCH(A1082,nodes!$A:$A,0))+RAND()*$B$1*2-$B$1,0)</f>
        <v>1203</v>
      </c>
      <c r="I1082" s="1">
        <v>0.25</v>
      </c>
      <c r="J1082" t="s">
        <v>10</v>
      </c>
      <c r="K1082" t="s">
        <v>38</v>
      </c>
      <c r="L1082">
        <f ca="1">ROUND(INDEX(nodes!$B:$B,MATCH(B1082,nodes!$A:$A,0))+RAND()*$B$1*2-$B$1,0)</f>
        <v>942</v>
      </c>
      <c r="M1082">
        <f ca="1">ROUND(INDEX(nodes!$C:$C,MATCH(B1082,nodes!$A:$A,0))+RAND()*$B$1*2-$B$1,0)</f>
        <v>1832</v>
      </c>
      <c r="N1082" s="1">
        <v>0.66666666666666696</v>
      </c>
      <c r="O1082" t="s">
        <v>10</v>
      </c>
      <c r="P1082" t="str">
        <f t="shared" si="166"/>
        <v>h</v>
      </c>
      <c r="Q1082">
        <f t="shared" ca="1" si="167"/>
        <v>1052</v>
      </c>
      <c r="R1082">
        <f t="shared" ca="1" si="168"/>
        <v>1203</v>
      </c>
      <c r="T1082" t="s">
        <v>11</v>
      </c>
      <c r="U1082" t="str">
        <f t="shared" si="160"/>
        <v>&lt;person id="1078" age="21"&gt; &lt;plan selected="yes"&gt;</v>
      </c>
      <c r="V1082" t="str">
        <f t="shared" ca="1" si="161"/>
        <v>&lt;act type="h" x="1052" y="1203" end_time="06:00:00" /&gt;</v>
      </c>
      <c r="W1082" t="str">
        <f t="shared" si="162"/>
        <v>&lt;leg mode="car"&gt;&lt;/leg&gt;</v>
      </c>
      <c r="X1082" t="str">
        <f t="shared" ca="1" si="163"/>
        <v>&lt;act type="w" x="942" y="1832" end_time="16:00:00" /&gt;</v>
      </c>
      <c r="Y1082" t="str">
        <f t="shared" si="164"/>
        <v>&lt;leg mode="car"&gt;&lt;/leg&gt;</v>
      </c>
      <c r="Z1082" t="str">
        <f t="shared" ca="1" si="165"/>
        <v>&lt;act type="h" x="1052" y="1203" /&gt; &lt;/plan&gt; &lt;/person&gt;</v>
      </c>
    </row>
    <row r="1083" spans="1:26" x14ac:dyDescent="0.25">
      <c r="A1083">
        <v>11</v>
      </c>
      <c r="B1083">
        <v>12</v>
      </c>
      <c r="D1083">
        <v>1079</v>
      </c>
      <c r="E1083">
        <v>21</v>
      </c>
      <c r="F1083" t="s">
        <v>37</v>
      </c>
      <c r="G1083">
        <f ca="1">ROUND(INDEX(nodes!$B:$B,MATCH(A1083,nodes!$A:$A,0))+RAND()*$B$1*2-$B$1,0)</f>
        <v>866</v>
      </c>
      <c r="H1083">
        <f ca="1">ROUND(INDEX(nodes!$C:$C,MATCH(A1083,nodes!$A:$A,0))+RAND()*$B$1*2-$B$1,0)</f>
        <v>1094</v>
      </c>
      <c r="I1083" s="1">
        <v>0.25</v>
      </c>
      <c r="J1083" t="s">
        <v>10</v>
      </c>
      <c r="K1083" t="s">
        <v>38</v>
      </c>
      <c r="L1083">
        <f ca="1">ROUND(INDEX(nodes!$B:$B,MATCH(B1083,nodes!$A:$A,0))+RAND()*$B$1*2-$B$1,0)</f>
        <v>739</v>
      </c>
      <c r="M1083">
        <f ca="1">ROUND(INDEX(nodes!$C:$C,MATCH(B1083,nodes!$A:$A,0))+RAND()*$B$1*2-$B$1,0)</f>
        <v>1924</v>
      </c>
      <c r="N1083" s="1">
        <v>0.66666666666666696</v>
      </c>
      <c r="O1083" t="s">
        <v>10</v>
      </c>
      <c r="P1083" t="str">
        <f t="shared" si="166"/>
        <v>h</v>
      </c>
      <c r="Q1083">
        <f t="shared" ca="1" si="167"/>
        <v>866</v>
      </c>
      <c r="R1083">
        <f t="shared" ca="1" si="168"/>
        <v>1094</v>
      </c>
      <c r="T1083" t="s">
        <v>11</v>
      </c>
      <c r="U1083" t="str">
        <f t="shared" si="160"/>
        <v>&lt;person id="1079" age="21"&gt; &lt;plan selected="yes"&gt;</v>
      </c>
      <c r="V1083" t="str">
        <f t="shared" ca="1" si="161"/>
        <v>&lt;act type="h" x="866" y="1094" end_time="06:00:00" /&gt;</v>
      </c>
      <c r="W1083" t="str">
        <f t="shared" si="162"/>
        <v>&lt;leg mode="car"&gt;&lt;/leg&gt;</v>
      </c>
      <c r="X1083" t="str">
        <f t="shared" ca="1" si="163"/>
        <v>&lt;act type="w" x="739" y="1924" end_time="16:00:00" /&gt;</v>
      </c>
      <c r="Y1083" t="str">
        <f t="shared" si="164"/>
        <v>&lt;leg mode="car"&gt;&lt;/leg&gt;</v>
      </c>
      <c r="Z1083" t="str">
        <f t="shared" ca="1" si="165"/>
        <v>&lt;act type="h" x="866" y="1094" /&gt; &lt;/plan&gt; &lt;/person&gt;</v>
      </c>
    </row>
    <row r="1084" spans="1:26" x14ac:dyDescent="0.25">
      <c r="A1084">
        <v>11</v>
      </c>
      <c r="B1084">
        <v>12</v>
      </c>
      <c r="D1084">
        <v>1080</v>
      </c>
      <c r="E1084">
        <v>21</v>
      </c>
      <c r="F1084" t="s">
        <v>37</v>
      </c>
      <c r="G1084">
        <f ca="1">ROUND(INDEX(nodes!$B:$B,MATCH(A1084,nodes!$A:$A,0))+RAND()*$B$1*2-$B$1,0)</f>
        <v>1212</v>
      </c>
      <c r="H1084">
        <f ca="1">ROUND(INDEX(nodes!$C:$C,MATCH(A1084,nodes!$A:$A,0))+RAND()*$B$1*2-$B$1,0)</f>
        <v>809</v>
      </c>
      <c r="I1084" s="1">
        <v>0.25</v>
      </c>
      <c r="J1084" t="s">
        <v>10</v>
      </c>
      <c r="K1084" t="s">
        <v>38</v>
      </c>
      <c r="L1084">
        <f ca="1">ROUND(INDEX(nodes!$B:$B,MATCH(B1084,nodes!$A:$A,0))+RAND()*$B$1*2-$B$1,0)</f>
        <v>913</v>
      </c>
      <c r="M1084">
        <f ca="1">ROUND(INDEX(nodes!$C:$C,MATCH(B1084,nodes!$A:$A,0))+RAND()*$B$1*2-$B$1,0)</f>
        <v>2259</v>
      </c>
      <c r="N1084" s="1">
        <v>0.66666666666666696</v>
      </c>
      <c r="O1084" t="s">
        <v>10</v>
      </c>
      <c r="P1084" t="str">
        <f t="shared" si="166"/>
        <v>h</v>
      </c>
      <c r="Q1084">
        <f t="shared" ca="1" si="167"/>
        <v>1212</v>
      </c>
      <c r="R1084">
        <f t="shared" ca="1" si="168"/>
        <v>809</v>
      </c>
      <c r="T1084" t="s">
        <v>11</v>
      </c>
      <c r="U1084" t="str">
        <f t="shared" si="160"/>
        <v>&lt;person id="1080" age="21"&gt; &lt;plan selected="yes"&gt;</v>
      </c>
      <c r="V1084" t="str">
        <f t="shared" ca="1" si="161"/>
        <v>&lt;act type="h" x="1212" y="809" end_time="06:00:00" /&gt;</v>
      </c>
      <c r="W1084" t="str">
        <f t="shared" si="162"/>
        <v>&lt;leg mode="car"&gt;&lt;/leg&gt;</v>
      </c>
      <c r="X1084" t="str">
        <f t="shared" ca="1" si="163"/>
        <v>&lt;act type="w" x="913" y="2259" end_time="16:00:00" /&gt;</v>
      </c>
      <c r="Y1084" t="str">
        <f t="shared" si="164"/>
        <v>&lt;leg mode="car"&gt;&lt;/leg&gt;</v>
      </c>
      <c r="Z1084" t="str">
        <f t="shared" ca="1" si="165"/>
        <v>&lt;act type="h" x="1212" y="809" /&gt; &lt;/plan&gt; &lt;/person&gt;</v>
      </c>
    </row>
    <row r="1085" spans="1:26" x14ac:dyDescent="0.25">
      <c r="A1085">
        <v>11</v>
      </c>
      <c r="B1085">
        <v>12</v>
      </c>
      <c r="D1085">
        <v>1081</v>
      </c>
      <c r="E1085">
        <v>21</v>
      </c>
      <c r="F1085" t="s">
        <v>37</v>
      </c>
      <c r="G1085">
        <f ca="1">ROUND(INDEX(nodes!$B:$B,MATCH(A1085,nodes!$A:$A,0))+RAND()*$B$1*2-$B$1,0)</f>
        <v>859</v>
      </c>
      <c r="H1085">
        <f ca="1">ROUND(INDEX(nodes!$C:$C,MATCH(A1085,nodes!$A:$A,0))+RAND()*$B$1*2-$B$1,0)</f>
        <v>1208</v>
      </c>
      <c r="I1085" s="1">
        <v>0.25</v>
      </c>
      <c r="J1085" t="s">
        <v>10</v>
      </c>
      <c r="K1085" t="s">
        <v>38</v>
      </c>
      <c r="L1085">
        <f ca="1">ROUND(INDEX(nodes!$B:$B,MATCH(B1085,nodes!$A:$A,0))+RAND()*$B$1*2-$B$1,0)</f>
        <v>1241</v>
      </c>
      <c r="M1085">
        <f ca="1">ROUND(INDEX(nodes!$C:$C,MATCH(B1085,nodes!$A:$A,0))+RAND()*$B$1*2-$B$1,0)</f>
        <v>1813</v>
      </c>
      <c r="N1085" s="1">
        <v>0.66666666666666696</v>
      </c>
      <c r="O1085" t="s">
        <v>10</v>
      </c>
      <c r="P1085" t="str">
        <f t="shared" si="166"/>
        <v>h</v>
      </c>
      <c r="Q1085">
        <f t="shared" ca="1" si="167"/>
        <v>859</v>
      </c>
      <c r="R1085">
        <f t="shared" ca="1" si="168"/>
        <v>1208</v>
      </c>
      <c r="T1085" t="s">
        <v>11</v>
      </c>
      <c r="U1085" t="str">
        <f t="shared" si="160"/>
        <v>&lt;person id="1081" age="21"&gt; &lt;plan selected="yes"&gt;</v>
      </c>
      <c r="V1085" t="str">
        <f t="shared" ca="1" si="161"/>
        <v>&lt;act type="h" x="859" y="1208" end_time="06:00:00" /&gt;</v>
      </c>
      <c r="W1085" t="str">
        <f t="shared" si="162"/>
        <v>&lt;leg mode="car"&gt;&lt;/leg&gt;</v>
      </c>
      <c r="X1085" t="str">
        <f t="shared" ca="1" si="163"/>
        <v>&lt;act type="w" x="1241" y="1813" end_time="16:00:00" /&gt;</v>
      </c>
      <c r="Y1085" t="str">
        <f t="shared" si="164"/>
        <v>&lt;leg mode="car"&gt;&lt;/leg&gt;</v>
      </c>
      <c r="Z1085" t="str">
        <f t="shared" ca="1" si="165"/>
        <v>&lt;act type="h" x="859" y="1208" /&gt; &lt;/plan&gt; &lt;/person&gt;</v>
      </c>
    </row>
    <row r="1086" spans="1:26" x14ac:dyDescent="0.25">
      <c r="A1086">
        <v>11</v>
      </c>
      <c r="B1086">
        <v>12</v>
      </c>
      <c r="D1086">
        <v>1082</v>
      </c>
      <c r="E1086">
        <v>21</v>
      </c>
      <c r="F1086" t="s">
        <v>37</v>
      </c>
      <c r="G1086">
        <f ca="1">ROUND(INDEX(nodes!$B:$B,MATCH(A1086,nodes!$A:$A,0))+RAND()*$B$1*2-$B$1,0)</f>
        <v>1038</v>
      </c>
      <c r="H1086">
        <f ca="1">ROUND(INDEX(nodes!$C:$C,MATCH(A1086,nodes!$A:$A,0))+RAND()*$B$1*2-$B$1,0)</f>
        <v>939</v>
      </c>
      <c r="I1086" s="1">
        <v>0.25</v>
      </c>
      <c r="J1086" t="s">
        <v>10</v>
      </c>
      <c r="K1086" t="s">
        <v>38</v>
      </c>
      <c r="L1086">
        <f ca="1">ROUND(INDEX(nodes!$B:$B,MATCH(B1086,nodes!$A:$A,0))+RAND()*$B$1*2-$B$1,0)</f>
        <v>948</v>
      </c>
      <c r="M1086">
        <f ca="1">ROUND(INDEX(nodes!$C:$C,MATCH(B1086,nodes!$A:$A,0))+RAND()*$B$1*2-$B$1,0)</f>
        <v>1780</v>
      </c>
      <c r="N1086" s="1">
        <v>0.66666666666666696</v>
      </c>
      <c r="O1086" t="s">
        <v>10</v>
      </c>
      <c r="P1086" t="str">
        <f t="shared" si="166"/>
        <v>h</v>
      </c>
      <c r="Q1086">
        <f t="shared" ca="1" si="167"/>
        <v>1038</v>
      </c>
      <c r="R1086">
        <f t="shared" ca="1" si="168"/>
        <v>939</v>
      </c>
      <c r="T1086" t="s">
        <v>11</v>
      </c>
      <c r="U1086" t="str">
        <f t="shared" si="160"/>
        <v>&lt;person id="1082" age="21"&gt; &lt;plan selected="yes"&gt;</v>
      </c>
      <c r="V1086" t="str">
        <f t="shared" ca="1" si="161"/>
        <v>&lt;act type="h" x="1038" y="939" end_time="06:00:00" /&gt;</v>
      </c>
      <c r="W1086" t="str">
        <f t="shared" si="162"/>
        <v>&lt;leg mode="car"&gt;&lt;/leg&gt;</v>
      </c>
      <c r="X1086" t="str">
        <f t="shared" ca="1" si="163"/>
        <v>&lt;act type="w" x="948" y="1780" end_time="16:00:00" /&gt;</v>
      </c>
      <c r="Y1086" t="str">
        <f t="shared" si="164"/>
        <v>&lt;leg mode="car"&gt;&lt;/leg&gt;</v>
      </c>
      <c r="Z1086" t="str">
        <f t="shared" ca="1" si="165"/>
        <v>&lt;act type="h" x="1038" y="939" /&gt; &lt;/plan&gt; &lt;/person&gt;</v>
      </c>
    </row>
    <row r="1087" spans="1:26" x14ac:dyDescent="0.25">
      <c r="A1087">
        <v>11</v>
      </c>
      <c r="B1087">
        <v>12</v>
      </c>
      <c r="D1087">
        <v>1083</v>
      </c>
      <c r="E1087">
        <v>21</v>
      </c>
      <c r="F1087" t="s">
        <v>37</v>
      </c>
      <c r="G1087">
        <f ca="1">ROUND(INDEX(nodes!$B:$B,MATCH(A1087,nodes!$A:$A,0))+RAND()*$B$1*2-$B$1,0)</f>
        <v>708</v>
      </c>
      <c r="H1087">
        <f ca="1">ROUND(INDEX(nodes!$C:$C,MATCH(A1087,nodes!$A:$A,0))+RAND()*$B$1*2-$B$1,0)</f>
        <v>1048</v>
      </c>
      <c r="I1087" s="1">
        <v>0.25</v>
      </c>
      <c r="J1087" t="s">
        <v>10</v>
      </c>
      <c r="K1087" t="s">
        <v>38</v>
      </c>
      <c r="L1087">
        <f ca="1">ROUND(INDEX(nodes!$B:$B,MATCH(B1087,nodes!$A:$A,0))+RAND()*$B$1*2-$B$1,0)</f>
        <v>1179</v>
      </c>
      <c r="M1087">
        <f ca="1">ROUND(INDEX(nodes!$C:$C,MATCH(B1087,nodes!$A:$A,0))+RAND()*$B$1*2-$B$1,0)</f>
        <v>1836</v>
      </c>
      <c r="N1087" s="1">
        <v>0.66666666666666696</v>
      </c>
      <c r="O1087" t="s">
        <v>10</v>
      </c>
      <c r="P1087" t="str">
        <f t="shared" si="166"/>
        <v>h</v>
      </c>
      <c r="Q1087">
        <f t="shared" ca="1" si="167"/>
        <v>708</v>
      </c>
      <c r="R1087">
        <f t="shared" ca="1" si="168"/>
        <v>1048</v>
      </c>
      <c r="T1087" t="s">
        <v>11</v>
      </c>
      <c r="U1087" t="str">
        <f t="shared" si="160"/>
        <v>&lt;person id="1083" age="21"&gt; &lt;plan selected="yes"&gt;</v>
      </c>
      <c r="V1087" t="str">
        <f t="shared" ca="1" si="161"/>
        <v>&lt;act type="h" x="708" y="1048" end_time="06:00:00" /&gt;</v>
      </c>
      <c r="W1087" t="str">
        <f t="shared" si="162"/>
        <v>&lt;leg mode="car"&gt;&lt;/leg&gt;</v>
      </c>
      <c r="X1087" t="str">
        <f t="shared" ca="1" si="163"/>
        <v>&lt;act type="w" x="1179" y="1836" end_time="16:00:00" /&gt;</v>
      </c>
      <c r="Y1087" t="str">
        <f t="shared" si="164"/>
        <v>&lt;leg mode="car"&gt;&lt;/leg&gt;</v>
      </c>
      <c r="Z1087" t="str">
        <f t="shared" ca="1" si="165"/>
        <v>&lt;act type="h" x="708" y="1048" /&gt; &lt;/plan&gt; &lt;/person&gt;</v>
      </c>
    </row>
    <row r="1088" spans="1:26" x14ac:dyDescent="0.25">
      <c r="A1088">
        <v>11</v>
      </c>
      <c r="B1088">
        <v>12</v>
      </c>
      <c r="D1088">
        <v>1084</v>
      </c>
      <c r="E1088">
        <v>21</v>
      </c>
      <c r="F1088" t="s">
        <v>37</v>
      </c>
      <c r="G1088">
        <f ca="1">ROUND(INDEX(nodes!$B:$B,MATCH(A1088,nodes!$A:$A,0))+RAND()*$B$1*2-$B$1,0)</f>
        <v>918</v>
      </c>
      <c r="H1088">
        <f ca="1">ROUND(INDEX(nodes!$C:$C,MATCH(A1088,nodes!$A:$A,0))+RAND()*$B$1*2-$B$1,0)</f>
        <v>957</v>
      </c>
      <c r="I1088" s="1">
        <v>0.25</v>
      </c>
      <c r="J1088" t="s">
        <v>10</v>
      </c>
      <c r="K1088" t="s">
        <v>38</v>
      </c>
      <c r="L1088">
        <f ca="1">ROUND(INDEX(nodes!$B:$B,MATCH(B1088,nodes!$A:$A,0))+RAND()*$B$1*2-$B$1,0)</f>
        <v>1262</v>
      </c>
      <c r="M1088">
        <f ca="1">ROUND(INDEX(nodes!$C:$C,MATCH(B1088,nodes!$A:$A,0))+RAND()*$B$1*2-$B$1,0)</f>
        <v>2178</v>
      </c>
      <c r="N1088" s="1">
        <v>0.66666666666666696</v>
      </c>
      <c r="O1088" t="s">
        <v>10</v>
      </c>
      <c r="P1088" t="str">
        <f t="shared" si="166"/>
        <v>h</v>
      </c>
      <c r="Q1088">
        <f t="shared" ca="1" si="167"/>
        <v>918</v>
      </c>
      <c r="R1088">
        <f t="shared" ca="1" si="168"/>
        <v>957</v>
      </c>
      <c r="T1088" t="s">
        <v>11</v>
      </c>
      <c r="U1088" t="str">
        <f t="shared" si="160"/>
        <v>&lt;person id="1084" age="21"&gt; &lt;plan selected="yes"&gt;</v>
      </c>
      <c r="V1088" t="str">
        <f t="shared" ca="1" si="161"/>
        <v>&lt;act type="h" x="918" y="957" end_time="06:00:00" /&gt;</v>
      </c>
      <c r="W1088" t="str">
        <f t="shared" si="162"/>
        <v>&lt;leg mode="car"&gt;&lt;/leg&gt;</v>
      </c>
      <c r="X1088" t="str">
        <f t="shared" ca="1" si="163"/>
        <v>&lt;act type="w" x="1262" y="2178" end_time="16:00:00" /&gt;</v>
      </c>
      <c r="Y1088" t="str">
        <f t="shared" si="164"/>
        <v>&lt;leg mode="car"&gt;&lt;/leg&gt;</v>
      </c>
      <c r="Z1088" t="str">
        <f t="shared" ca="1" si="165"/>
        <v>&lt;act type="h" x="918" y="957" /&gt; &lt;/plan&gt; &lt;/person&gt;</v>
      </c>
    </row>
    <row r="1089" spans="1:26" x14ac:dyDescent="0.25">
      <c r="A1089">
        <v>11</v>
      </c>
      <c r="B1089">
        <v>12</v>
      </c>
      <c r="D1089">
        <v>1085</v>
      </c>
      <c r="E1089">
        <v>21</v>
      </c>
      <c r="F1089" t="s">
        <v>37</v>
      </c>
      <c r="G1089">
        <f ca="1">ROUND(INDEX(nodes!$B:$B,MATCH(A1089,nodes!$A:$A,0))+RAND()*$B$1*2-$B$1,0)</f>
        <v>1101</v>
      </c>
      <c r="H1089">
        <f ca="1">ROUND(INDEX(nodes!$C:$C,MATCH(A1089,nodes!$A:$A,0))+RAND()*$B$1*2-$B$1,0)</f>
        <v>1032</v>
      </c>
      <c r="I1089" s="1">
        <v>0.25</v>
      </c>
      <c r="J1089" t="s">
        <v>10</v>
      </c>
      <c r="K1089" t="s">
        <v>38</v>
      </c>
      <c r="L1089">
        <f ca="1">ROUND(INDEX(nodes!$B:$B,MATCH(B1089,nodes!$A:$A,0))+RAND()*$B$1*2-$B$1,0)</f>
        <v>933</v>
      </c>
      <c r="M1089">
        <f ca="1">ROUND(INDEX(nodes!$C:$C,MATCH(B1089,nodes!$A:$A,0))+RAND()*$B$1*2-$B$1,0)</f>
        <v>1886</v>
      </c>
      <c r="N1089" s="1">
        <v>0.66666666666666696</v>
      </c>
      <c r="O1089" t="s">
        <v>10</v>
      </c>
      <c r="P1089" t="str">
        <f t="shared" si="166"/>
        <v>h</v>
      </c>
      <c r="Q1089">
        <f t="shared" ca="1" si="167"/>
        <v>1101</v>
      </c>
      <c r="R1089">
        <f t="shared" ca="1" si="168"/>
        <v>1032</v>
      </c>
      <c r="T1089" t="s">
        <v>11</v>
      </c>
      <c r="U1089" t="str">
        <f t="shared" si="160"/>
        <v>&lt;person id="1085" age="21"&gt; &lt;plan selected="yes"&gt;</v>
      </c>
      <c r="V1089" t="str">
        <f t="shared" ca="1" si="161"/>
        <v>&lt;act type="h" x="1101" y="1032" end_time="06:00:00" /&gt;</v>
      </c>
      <c r="W1089" t="str">
        <f t="shared" si="162"/>
        <v>&lt;leg mode="car"&gt;&lt;/leg&gt;</v>
      </c>
      <c r="X1089" t="str">
        <f t="shared" ca="1" si="163"/>
        <v>&lt;act type="w" x="933" y="1886" end_time="16:00:00" /&gt;</v>
      </c>
      <c r="Y1089" t="str">
        <f t="shared" si="164"/>
        <v>&lt;leg mode="car"&gt;&lt;/leg&gt;</v>
      </c>
      <c r="Z1089" t="str">
        <f t="shared" ca="1" si="165"/>
        <v>&lt;act type="h" x="1101" y="1032" /&gt; &lt;/plan&gt; &lt;/person&gt;</v>
      </c>
    </row>
    <row r="1090" spans="1:26" x14ac:dyDescent="0.25">
      <c r="A1090">
        <v>11</v>
      </c>
      <c r="B1090">
        <v>12</v>
      </c>
      <c r="D1090">
        <v>1086</v>
      </c>
      <c r="E1090">
        <v>21</v>
      </c>
      <c r="F1090" t="s">
        <v>37</v>
      </c>
      <c r="G1090">
        <f ca="1">ROUND(INDEX(nodes!$B:$B,MATCH(A1090,nodes!$A:$A,0))+RAND()*$B$1*2-$B$1,0)</f>
        <v>1158</v>
      </c>
      <c r="H1090">
        <f ca="1">ROUND(INDEX(nodes!$C:$C,MATCH(A1090,nodes!$A:$A,0))+RAND()*$B$1*2-$B$1,0)</f>
        <v>955</v>
      </c>
      <c r="I1090" s="1">
        <v>0.25</v>
      </c>
      <c r="J1090" t="s">
        <v>10</v>
      </c>
      <c r="K1090" t="s">
        <v>38</v>
      </c>
      <c r="L1090">
        <f ca="1">ROUND(INDEX(nodes!$B:$B,MATCH(B1090,nodes!$A:$A,0))+RAND()*$B$1*2-$B$1,0)</f>
        <v>750</v>
      </c>
      <c r="M1090">
        <f ca="1">ROUND(INDEX(nodes!$C:$C,MATCH(B1090,nodes!$A:$A,0))+RAND()*$B$1*2-$B$1,0)</f>
        <v>1948</v>
      </c>
      <c r="N1090" s="1">
        <v>0.66666666666666696</v>
      </c>
      <c r="O1090" t="s">
        <v>10</v>
      </c>
      <c r="P1090" t="str">
        <f t="shared" si="166"/>
        <v>h</v>
      </c>
      <c r="Q1090">
        <f t="shared" ca="1" si="167"/>
        <v>1158</v>
      </c>
      <c r="R1090">
        <f t="shared" ca="1" si="168"/>
        <v>955</v>
      </c>
      <c r="T1090" t="s">
        <v>11</v>
      </c>
      <c r="U1090" t="str">
        <f t="shared" si="160"/>
        <v>&lt;person id="1086" age="21"&gt; &lt;plan selected="yes"&gt;</v>
      </c>
      <c r="V1090" t="str">
        <f t="shared" ca="1" si="161"/>
        <v>&lt;act type="h" x="1158" y="955" end_time="06:00:00" /&gt;</v>
      </c>
      <c r="W1090" t="str">
        <f t="shared" si="162"/>
        <v>&lt;leg mode="car"&gt;&lt;/leg&gt;</v>
      </c>
      <c r="X1090" t="str">
        <f t="shared" ca="1" si="163"/>
        <v>&lt;act type="w" x="750" y="1948" end_time="16:00:00" /&gt;</v>
      </c>
      <c r="Y1090" t="str">
        <f t="shared" si="164"/>
        <v>&lt;leg mode="car"&gt;&lt;/leg&gt;</v>
      </c>
      <c r="Z1090" t="str">
        <f t="shared" ca="1" si="165"/>
        <v>&lt;act type="h" x="1158" y="955" /&gt; &lt;/plan&gt; &lt;/person&gt;</v>
      </c>
    </row>
    <row r="1091" spans="1:26" x14ac:dyDescent="0.25">
      <c r="A1091">
        <v>11</v>
      </c>
      <c r="B1091">
        <v>12</v>
      </c>
      <c r="D1091">
        <v>1087</v>
      </c>
      <c r="E1091">
        <v>21</v>
      </c>
      <c r="F1091" t="s">
        <v>37</v>
      </c>
      <c r="G1091">
        <f ca="1">ROUND(INDEX(nodes!$B:$B,MATCH(A1091,nodes!$A:$A,0))+RAND()*$B$1*2-$B$1,0)</f>
        <v>1300</v>
      </c>
      <c r="H1091">
        <f ca="1">ROUND(INDEX(nodes!$C:$C,MATCH(A1091,nodes!$A:$A,0))+RAND()*$B$1*2-$B$1,0)</f>
        <v>1128</v>
      </c>
      <c r="I1091" s="1">
        <v>0.25</v>
      </c>
      <c r="J1091" t="s">
        <v>10</v>
      </c>
      <c r="K1091" t="s">
        <v>38</v>
      </c>
      <c r="L1091">
        <f ca="1">ROUND(INDEX(nodes!$B:$B,MATCH(B1091,nodes!$A:$A,0))+RAND()*$B$1*2-$B$1,0)</f>
        <v>1116</v>
      </c>
      <c r="M1091">
        <f ca="1">ROUND(INDEX(nodes!$C:$C,MATCH(B1091,nodes!$A:$A,0))+RAND()*$B$1*2-$B$1,0)</f>
        <v>2020</v>
      </c>
      <c r="N1091" s="1">
        <v>0.66666666666666696</v>
      </c>
      <c r="O1091" t="s">
        <v>10</v>
      </c>
      <c r="P1091" t="str">
        <f t="shared" si="166"/>
        <v>h</v>
      </c>
      <c r="Q1091">
        <f t="shared" ca="1" si="167"/>
        <v>1300</v>
      </c>
      <c r="R1091">
        <f t="shared" ca="1" si="168"/>
        <v>1128</v>
      </c>
      <c r="T1091" t="s">
        <v>11</v>
      </c>
      <c r="U1091" t="str">
        <f t="shared" si="160"/>
        <v>&lt;person id="1087" age="21"&gt; &lt;plan selected="yes"&gt;</v>
      </c>
      <c r="V1091" t="str">
        <f t="shared" ca="1" si="161"/>
        <v>&lt;act type="h" x="1300" y="1128" end_time="06:00:00" /&gt;</v>
      </c>
      <c r="W1091" t="str">
        <f t="shared" si="162"/>
        <v>&lt;leg mode="car"&gt;&lt;/leg&gt;</v>
      </c>
      <c r="X1091" t="str">
        <f t="shared" ca="1" si="163"/>
        <v>&lt;act type="w" x="1116" y="2020" end_time="16:00:00" /&gt;</v>
      </c>
      <c r="Y1091" t="str">
        <f t="shared" si="164"/>
        <v>&lt;leg mode="car"&gt;&lt;/leg&gt;</v>
      </c>
      <c r="Z1091" t="str">
        <f t="shared" ca="1" si="165"/>
        <v>&lt;act type="h" x="1300" y="1128" /&gt; &lt;/plan&gt; &lt;/person&gt;</v>
      </c>
    </row>
    <row r="1092" spans="1:26" x14ac:dyDescent="0.25">
      <c r="A1092">
        <v>11</v>
      </c>
      <c r="B1092">
        <v>12</v>
      </c>
      <c r="D1092">
        <v>1088</v>
      </c>
      <c r="E1092">
        <v>21</v>
      </c>
      <c r="F1092" t="s">
        <v>37</v>
      </c>
      <c r="G1092">
        <f ca="1">ROUND(INDEX(nodes!$B:$B,MATCH(A1092,nodes!$A:$A,0))+RAND()*$B$1*2-$B$1,0)</f>
        <v>1056</v>
      </c>
      <c r="H1092">
        <f ca="1">ROUND(INDEX(nodes!$C:$C,MATCH(A1092,nodes!$A:$A,0))+RAND()*$B$1*2-$B$1,0)</f>
        <v>915</v>
      </c>
      <c r="I1092" s="1">
        <v>0.25</v>
      </c>
      <c r="J1092" t="s">
        <v>10</v>
      </c>
      <c r="K1092" t="s">
        <v>38</v>
      </c>
      <c r="L1092">
        <f ca="1">ROUND(INDEX(nodes!$B:$B,MATCH(B1092,nodes!$A:$A,0))+RAND()*$B$1*2-$B$1,0)</f>
        <v>1057</v>
      </c>
      <c r="M1092">
        <f ca="1">ROUND(INDEX(nodes!$C:$C,MATCH(B1092,nodes!$A:$A,0))+RAND()*$B$1*2-$B$1,0)</f>
        <v>2139</v>
      </c>
      <c r="N1092" s="1">
        <v>0.66666666666666696</v>
      </c>
      <c r="O1092" t="s">
        <v>10</v>
      </c>
      <c r="P1092" t="str">
        <f t="shared" si="166"/>
        <v>h</v>
      </c>
      <c r="Q1092">
        <f t="shared" ca="1" si="167"/>
        <v>1056</v>
      </c>
      <c r="R1092">
        <f t="shared" ca="1" si="168"/>
        <v>915</v>
      </c>
      <c r="T1092" t="s">
        <v>11</v>
      </c>
      <c r="U1092" t="str">
        <f t="shared" si="160"/>
        <v>&lt;person id="1088" age="21"&gt; &lt;plan selected="yes"&gt;</v>
      </c>
      <c r="V1092" t="str">
        <f t="shared" ca="1" si="161"/>
        <v>&lt;act type="h" x="1056" y="915" end_time="06:00:00" /&gt;</v>
      </c>
      <c r="W1092" t="str">
        <f t="shared" si="162"/>
        <v>&lt;leg mode="car"&gt;&lt;/leg&gt;</v>
      </c>
      <c r="X1092" t="str">
        <f t="shared" ca="1" si="163"/>
        <v>&lt;act type="w" x="1057" y="2139" end_time="16:00:00" /&gt;</v>
      </c>
      <c r="Y1092" t="str">
        <f t="shared" si="164"/>
        <v>&lt;leg mode="car"&gt;&lt;/leg&gt;</v>
      </c>
      <c r="Z1092" t="str">
        <f t="shared" ca="1" si="165"/>
        <v>&lt;act type="h" x="1056" y="915" /&gt; &lt;/plan&gt; &lt;/person&gt;</v>
      </c>
    </row>
    <row r="1093" spans="1:26" x14ac:dyDescent="0.25">
      <c r="A1093">
        <v>11</v>
      </c>
      <c r="B1093">
        <v>12</v>
      </c>
      <c r="D1093">
        <v>1089</v>
      </c>
      <c r="E1093">
        <v>21</v>
      </c>
      <c r="F1093" t="s">
        <v>37</v>
      </c>
      <c r="G1093">
        <f ca="1">ROUND(INDEX(nodes!$B:$B,MATCH(A1093,nodes!$A:$A,0))+RAND()*$B$1*2-$B$1,0)</f>
        <v>1068</v>
      </c>
      <c r="H1093">
        <f ca="1">ROUND(INDEX(nodes!$C:$C,MATCH(A1093,nodes!$A:$A,0))+RAND()*$B$1*2-$B$1,0)</f>
        <v>1040</v>
      </c>
      <c r="I1093" s="1">
        <v>0.25</v>
      </c>
      <c r="J1093" t="s">
        <v>10</v>
      </c>
      <c r="K1093" t="s">
        <v>38</v>
      </c>
      <c r="L1093">
        <f ca="1">ROUND(INDEX(nodes!$B:$B,MATCH(B1093,nodes!$A:$A,0))+RAND()*$B$1*2-$B$1,0)</f>
        <v>707</v>
      </c>
      <c r="M1093">
        <f ca="1">ROUND(INDEX(nodes!$C:$C,MATCH(B1093,nodes!$A:$A,0))+RAND()*$B$1*2-$B$1,0)</f>
        <v>1914</v>
      </c>
      <c r="N1093" s="1">
        <v>0.66666666666666696</v>
      </c>
      <c r="O1093" t="s">
        <v>10</v>
      </c>
      <c r="P1093" t="str">
        <f t="shared" si="166"/>
        <v>h</v>
      </c>
      <c r="Q1093">
        <f t="shared" ca="1" si="167"/>
        <v>1068</v>
      </c>
      <c r="R1093">
        <f t="shared" ca="1" si="168"/>
        <v>1040</v>
      </c>
      <c r="T1093" t="s">
        <v>11</v>
      </c>
      <c r="U1093" t="str">
        <f t="shared" si="160"/>
        <v>&lt;person id="1089" age="21"&gt; &lt;plan selected="yes"&gt;</v>
      </c>
      <c r="V1093" t="str">
        <f t="shared" ca="1" si="161"/>
        <v>&lt;act type="h" x="1068" y="1040" end_time="06:00:00" /&gt;</v>
      </c>
      <c r="W1093" t="str">
        <f t="shared" si="162"/>
        <v>&lt;leg mode="car"&gt;&lt;/leg&gt;</v>
      </c>
      <c r="X1093" t="str">
        <f t="shared" ca="1" si="163"/>
        <v>&lt;act type="w" x="707" y="1914" end_time="16:00:00" /&gt;</v>
      </c>
      <c r="Y1093" t="str">
        <f t="shared" si="164"/>
        <v>&lt;leg mode="car"&gt;&lt;/leg&gt;</v>
      </c>
      <c r="Z1093" t="str">
        <f t="shared" ca="1" si="165"/>
        <v>&lt;act type="h" x="1068" y="1040" /&gt; &lt;/plan&gt; &lt;/person&gt;</v>
      </c>
    </row>
    <row r="1094" spans="1:26" x14ac:dyDescent="0.25">
      <c r="A1094">
        <v>11</v>
      </c>
      <c r="B1094">
        <v>12</v>
      </c>
      <c r="D1094">
        <v>1090</v>
      </c>
      <c r="E1094">
        <v>21</v>
      </c>
      <c r="F1094" t="s">
        <v>37</v>
      </c>
      <c r="G1094">
        <f ca="1">ROUND(INDEX(nodes!$B:$B,MATCH(A1094,nodes!$A:$A,0))+RAND()*$B$1*2-$B$1,0)</f>
        <v>887</v>
      </c>
      <c r="H1094">
        <f ca="1">ROUND(INDEX(nodes!$C:$C,MATCH(A1094,nodes!$A:$A,0))+RAND()*$B$1*2-$B$1,0)</f>
        <v>833</v>
      </c>
      <c r="I1094" s="1">
        <v>0.25</v>
      </c>
      <c r="J1094" t="s">
        <v>10</v>
      </c>
      <c r="K1094" t="s">
        <v>38</v>
      </c>
      <c r="L1094">
        <f ca="1">ROUND(INDEX(nodes!$B:$B,MATCH(B1094,nodes!$A:$A,0))+RAND()*$B$1*2-$B$1,0)</f>
        <v>1038</v>
      </c>
      <c r="M1094">
        <f ca="1">ROUND(INDEX(nodes!$C:$C,MATCH(B1094,nodes!$A:$A,0))+RAND()*$B$1*2-$B$1,0)</f>
        <v>2203</v>
      </c>
      <c r="N1094" s="1">
        <v>0.66666666666666696</v>
      </c>
      <c r="O1094" t="s">
        <v>10</v>
      </c>
      <c r="P1094" t="str">
        <f t="shared" si="166"/>
        <v>h</v>
      </c>
      <c r="Q1094">
        <f t="shared" ca="1" si="167"/>
        <v>887</v>
      </c>
      <c r="R1094">
        <f t="shared" ca="1" si="168"/>
        <v>833</v>
      </c>
      <c r="T1094" t="s">
        <v>11</v>
      </c>
      <c r="U1094" t="str">
        <f t="shared" si="160"/>
        <v>&lt;person id="1090" age="21"&gt; &lt;plan selected="yes"&gt;</v>
      </c>
      <c r="V1094" t="str">
        <f t="shared" ca="1" si="161"/>
        <v>&lt;act type="h" x="887" y="833" end_time="06:00:00" /&gt;</v>
      </c>
      <c r="W1094" t="str">
        <f t="shared" si="162"/>
        <v>&lt;leg mode="car"&gt;&lt;/leg&gt;</v>
      </c>
      <c r="X1094" t="str">
        <f t="shared" ca="1" si="163"/>
        <v>&lt;act type="w" x="1038" y="2203" end_time="16:00:00" /&gt;</v>
      </c>
      <c r="Y1094" t="str">
        <f t="shared" si="164"/>
        <v>&lt;leg mode="car"&gt;&lt;/leg&gt;</v>
      </c>
      <c r="Z1094" t="str">
        <f t="shared" ca="1" si="165"/>
        <v>&lt;act type="h" x="887" y="833" /&gt; &lt;/plan&gt; &lt;/person&gt;</v>
      </c>
    </row>
    <row r="1095" spans="1:26" x14ac:dyDescent="0.25">
      <c r="A1095">
        <v>11</v>
      </c>
      <c r="B1095">
        <v>12</v>
      </c>
      <c r="D1095">
        <v>1091</v>
      </c>
      <c r="E1095">
        <v>21</v>
      </c>
      <c r="F1095" t="s">
        <v>37</v>
      </c>
      <c r="G1095">
        <f ca="1">ROUND(INDEX(nodes!$B:$B,MATCH(A1095,nodes!$A:$A,0))+RAND()*$B$1*2-$B$1,0)</f>
        <v>1012</v>
      </c>
      <c r="H1095">
        <f ca="1">ROUND(INDEX(nodes!$C:$C,MATCH(A1095,nodes!$A:$A,0))+RAND()*$B$1*2-$B$1,0)</f>
        <v>1210</v>
      </c>
      <c r="I1095" s="1">
        <v>0.25</v>
      </c>
      <c r="J1095" t="s">
        <v>10</v>
      </c>
      <c r="K1095" t="s">
        <v>38</v>
      </c>
      <c r="L1095">
        <f ca="1">ROUND(INDEX(nodes!$B:$B,MATCH(B1095,nodes!$A:$A,0))+RAND()*$B$1*2-$B$1,0)</f>
        <v>944</v>
      </c>
      <c r="M1095">
        <f ca="1">ROUND(INDEX(nodes!$C:$C,MATCH(B1095,nodes!$A:$A,0))+RAND()*$B$1*2-$B$1,0)</f>
        <v>2210</v>
      </c>
      <c r="N1095" s="1">
        <v>0.66666666666666696</v>
      </c>
      <c r="O1095" t="s">
        <v>10</v>
      </c>
      <c r="P1095" t="str">
        <f t="shared" si="166"/>
        <v>h</v>
      </c>
      <c r="Q1095">
        <f t="shared" ca="1" si="167"/>
        <v>1012</v>
      </c>
      <c r="R1095">
        <f t="shared" ca="1" si="168"/>
        <v>1210</v>
      </c>
      <c r="T1095" t="s">
        <v>11</v>
      </c>
      <c r="U1095" t="str">
        <f t="shared" si="160"/>
        <v>&lt;person id="1091" age="21"&gt; &lt;plan selected="yes"&gt;</v>
      </c>
      <c r="V1095" t="str">
        <f t="shared" ca="1" si="161"/>
        <v>&lt;act type="h" x="1012" y="1210" end_time="06:00:00" /&gt;</v>
      </c>
      <c r="W1095" t="str">
        <f t="shared" si="162"/>
        <v>&lt;leg mode="car"&gt;&lt;/leg&gt;</v>
      </c>
      <c r="X1095" t="str">
        <f t="shared" ca="1" si="163"/>
        <v>&lt;act type="w" x="944" y="2210" end_time="16:00:00" /&gt;</v>
      </c>
      <c r="Y1095" t="str">
        <f t="shared" si="164"/>
        <v>&lt;leg mode="car"&gt;&lt;/leg&gt;</v>
      </c>
      <c r="Z1095" t="str">
        <f t="shared" ca="1" si="165"/>
        <v>&lt;act type="h" x="1012" y="1210" /&gt; &lt;/plan&gt; &lt;/person&gt;</v>
      </c>
    </row>
    <row r="1096" spans="1:26" x14ac:dyDescent="0.25">
      <c r="A1096">
        <v>11</v>
      </c>
      <c r="B1096">
        <v>12</v>
      </c>
      <c r="D1096">
        <v>1092</v>
      </c>
      <c r="E1096">
        <v>21</v>
      </c>
      <c r="F1096" t="s">
        <v>37</v>
      </c>
      <c r="G1096">
        <f ca="1">ROUND(INDEX(nodes!$B:$B,MATCH(A1096,nodes!$A:$A,0))+RAND()*$B$1*2-$B$1,0)</f>
        <v>808</v>
      </c>
      <c r="H1096">
        <f ca="1">ROUND(INDEX(nodes!$C:$C,MATCH(A1096,nodes!$A:$A,0))+RAND()*$B$1*2-$B$1,0)</f>
        <v>858</v>
      </c>
      <c r="I1096" s="1">
        <v>0.25</v>
      </c>
      <c r="J1096" t="s">
        <v>10</v>
      </c>
      <c r="K1096" t="s">
        <v>38</v>
      </c>
      <c r="L1096">
        <f ca="1">ROUND(INDEX(nodes!$B:$B,MATCH(B1096,nodes!$A:$A,0))+RAND()*$B$1*2-$B$1,0)</f>
        <v>896</v>
      </c>
      <c r="M1096">
        <f ca="1">ROUND(INDEX(nodes!$C:$C,MATCH(B1096,nodes!$A:$A,0))+RAND()*$B$1*2-$B$1,0)</f>
        <v>1921</v>
      </c>
      <c r="N1096" s="1">
        <v>0.66666666666666696</v>
      </c>
      <c r="O1096" t="s">
        <v>10</v>
      </c>
      <c r="P1096" t="str">
        <f t="shared" si="166"/>
        <v>h</v>
      </c>
      <c r="Q1096">
        <f t="shared" ca="1" si="167"/>
        <v>808</v>
      </c>
      <c r="R1096">
        <f t="shared" ca="1" si="168"/>
        <v>858</v>
      </c>
      <c r="T1096" t="s">
        <v>11</v>
      </c>
      <c r="U1096" t="str">
        <f t="shared" si="160"/>
        <v>&lt;person id="1092" age="21"&gt; &lt;plan selected="yes"&gt;</v>
      </c>
      <c r="V1096" t="str">
        <f t="shared" ca="1" si="161"/>
        <v>&lt;act type="h" x="808" y="858" end_time="06:00:00" /&gt;</v>
      </c>
      <c r="W1096" t="str">
        <f t="shared" si="162"/>
        <v>&lt;leg mode="car"&gt;&lt;/leg&gt;</v>
      </c>
      <c r="X1096" t="str">
        <f t="shared" ca="1" si="163"/>
        <v>&lt;act type="w" x="896" y="1921" end_time="16:00:00" /&gt;</v>
      </c>
      <c r="Y1096" t="str">
        <f t="shared" si="164"/>
        <v>&lt;leg mode="car"&gt;&lt;/leg&gt;</v>
      </c>
      <c r="Z1096" t="str">
        <f t="shared" ca="1" si="165"/>
        <v>&lt;act type="h" x="808" y="858" /&gt; &lt;/plan&gt; &lt;/person&gt;</v>
      </c>
    </row>
    <row r="1097" spans="1:26" x14ac:dyDescent="0.25">
      <c r="A1097">
        <v>11</v>
      </c>
      <c r="B1097">
        <v>12</v>
      </c>
      <c r="D1097">
        <v>1093</v>
      </c>
      <c r="E1097">
        <v>21</v>
      </c>
      <c r="F1097" t="s">
        <v>37</v>
      </c>
      <c r="G1097">
        <f ca="1">ROUND(INDEX(nodes!$B:$B,MATCH(A1097,nodes!$A:$A,0))+RAND()*$B$1*2-$B$1,0)</f>
        <v>1196</v>
      </c>
      <c r="H1097">
        <f ca="1">ROUND(INDEX(nodes!$C:$C,MATCH(A1097,nodes!$A:$A,0))+RAND()*$B$1*2-$B$1,0)</f>
        <v>1097</v>
      </c>
      <c r="I1097" s="1">
        <v>0.25</v>
      </c>
      <c r="J1097" t="s">
        <v>10</v>
      </c>
      <c r="K1097" t="s">
        <v>38</v>
      </c>
      <c r="L1097">
        <f ca="1">ROUND(INDEX(nodes!$B:$B,MATCH(B1097,nodes!$A:$A,0))+RAND()*$B$1*2-$B$1,0)</f>
        <v>1094</v>
      </c>
      <c r="M1097">
        <f ca="1">ROUND(INDEX(nodes!$C:$C,MATCH(B1097,nodes!$A:$A,0))+RAND()*$B$1*2-$B$1,0)</f>
        <v>2081</v>
      </c>
      <c r="N1097" s="1">
        <v>0.66666666666666696</v>
      </c>
      <c r="O1097" t="s">
        <v>10</v>
      </c>
      <c r="P1097" t="str">
        <f t="shared" si="166"/>
        <v>h</v>
      </c>
      <c r="Q1097">
        <f t="shared" ca="1" si="167"/>
        <v>1196</v>
      </c>
      <c r="R1097">
        <f t="shared" ca="1" si="168"/>
        <v>1097</v>
      </c>
      <c r="T1097" t="s">
        <v>11</v>
      </c>
      <c r="U1097" t="str">
        <f t="shared" si="160"/>
        <v>&lt;person id="1093" age="21"&gt; &lt;plan selected="yes"&gt;</v>
      </c>
      <c r="V1097" t="str">
        <f t="shared" ca="1" si="161"/>
        <v>&lt;act type="h" x="1196" y="1097" end_time="06:00:00" /&gt;</v>
      </c>
      <c r="W1097" t="str">
        <f t="shared" si="162"/>
        <v>&lt;leg mode="car"&gt;&lt;/leg&gt;</v>
      </c>
      <c r="X1097" t="str">
        <f t="shared" ca="1" si="163"/>
        <v>&lt;act type="w" x="1094" y="2081" end_time="16:00:00" /&gt;</v>
      </c>
      <c r="Y1097" t="str">
        <f t="shared" si="164"/>
        <v>&lt;leg mode="car"&gt;&lt;/leg&gt;</v>
      </c>
      <c r="Z1097" t="str">
        <f t="shared" ca="1" si="165"/>
        <v>&lt;act type="h" x="1196" y="1097" /&gt; &lt;/plan&gt; &lt;/person&gt;</v>
      </c>
    </row>
    <row r="1098" spans="1:26" x14ac:dyDescent="0.25">
      <c r="A1098">
        <v>11</v>
      </c>
      <c r="B1098">
        <v>12</v>
      </c>
      <c r="D1098">
        <v>1094</v>
      </c>
      <c r="E1098">
        <v>21</v>
      </c>
      <c r="F1098" t="s">
        <v>37</v>
      </c>
      <c r="G1098">
        <f ca="1">ROUND(INDEX(nodes!$B:$B,MATCH(A1098,nodes!$A:$A,0))+RAND()*$B$1*2-$B$1,0)</f>
        <v>990</v>
      </c>
      <c r="H1098">
        <f ca="1">ROUND(INDEX(nodes!$C:$C,MATCH(A1098,nodes!$A:$A,0))+RAND()*$B$1*2-$B$1,0)</f>
        <v>797</v>
      </c>
      <c r="I1098" s="1">
        <v>0.25</v>
      </c>
      <c r="J1098" t="s">
        <v>10</v>
      </c>
      <c r="K1098" t="s">
        <v>38</v>
      </c>
      <c r="L1098">
        <f ca="1">ROUND(INDEX(nodes!$B:$B,MATCH(B1098,nodes!$A:$A,0))+RAND()*$B$1*2-$B$1,0)</f>
        <v>773</v>
      </c>
      <c r="M1098">
        <f ca="1">ROUND(INDEX(nodes!$C:$C,MATCH(B1098,nodes!$A:$A,0))+RAND()*$B$1*2-$B$1,0)</f>
        <v>2038</v>
      </c>
      <c r="N1098" s="1">
        <v>0.66666666666666696</v>
      </c>
      <c r="O1098" t="s">
        <v>10</v>
      </c>
      <c r="P1098" t="str">
        <f t="shared" si="166"/>
        <v>h</v>
      </c>
      <c r="Q1098">
        <f t="shared" ca="1" si="167"/>
        <v>990</v>
      </c>
      <c r="R1098">
        <f t="shared" ca="1" si="168"/>
        <v>797</v>
      </c>
      <c r="T1098" t="s">
        <v>11</v>
      </c>
      <c r="U1098" t="str">
        <f t="shared" si="160"/>
        <v>&lt;person id="1094" age="21"&gt; &lt;plan selected="yes"&gt;</v>
      </c>
      <c r="V1098" t="str">
        <f t="shared" ca="1" si="161"/>
        <v>&lt;act type="h" x="990" y="797" end_time="06:00:00" /&gt;</v>
      </c>
      <c r="W1098" t="str">
        <f t="shared" si="162"/>
        <v>&lt;leg mode="car"&gt;&lt;/leg&gt;</v>
      </c>
      <c r="X1098" t="str">
        <f t="shared" ca="1" si="163"/>
        <v>&lt;act type="w" x="773" y="2038" end_time="16:00:00" /&gt;</v>
      </c>
      <c r="Y1098" t="str">
        <f t="shared" si="164"/>
        <v>&lt;leg mode="car"&gt;&lt;/leg&gt;</v>
      </c>
      <c r="Z1098" t="str">
        <f t="shared" ca="1" si="165"/>
        <v>&lt;act type="h" x="990" y="797" /&gt; &lt;/plan&gt; &lt;/person&gt;</v>
      </c>
    </row>
    <row r="1099" spans="1:26" x14ac:dyDescent="0.25">
      <c r="A1099">
        <v>11</v>
      </c>
      <c r="B1099">
        <v>12</v>
      </c>
      <c r="D1099">
        <v>1095</v>
      </c>
      <c r="E1099">
        <v>21</v>
      </c>
      <c r="F1099" t="s">
        <v>37</v>
      </c>
      <c r="G1099">
        <f ca="1">ROUND(INDEX(nodes!$B:$B,MATCH(A1099,nodes!$A:$A,0))+RAND()*$B$1*2-$B$1,0)</f>
        <v>1295</v>
      </c>
      <c r="H1099">
        <f ca="1">ROUND(INDEX(nodes!$C:$C,MATCH(A1099,nodes!$A:$A,0))+RAND()*$B$1*2-$B$1,0)</f>
        <v>974</v>
      </c>
      <c r="I1099" s="1">
        <v>0.25</v>
      </c>
      <c r="J1099" t="s">
        <v>10</v>
      </c>
      <c r="K1099" t="s">
        <v>38</v>
      </c>
      <c r="L1099">
        <f ca="1">ROUND(INDEX(nodes!$B:$B,MATCH(B1099,nodes!$A:$A,0))+RAND()*$B$1*2-$B$1,0)</f>
        <v>736</v>
      </c>
      <c r="M1099">
        <f ca="1">ROUND(INDEX(nodes!$C:$C,MATCH(B1099,nodes!$A:$A,0))+RAND()*$B$1*2-$B$1,0)</f>
        <v>1992</v>
      </c>
      <c r="N1099" s="1">
        <v>0.66666666666666696</v>
      </c>
      <c r="O1099" t="s">
        <v>10</v>
      </c>
      <c r="P1099" t="str">
        <f t="shared" si="166"/>
        <v>h</v>
      </c>
      <c r="Q1099">
        <f t="shared" ca="1" si="167"/>
        <v>1295</v>
      </c>
      <c r="R1099">
        <f t="shared" ca="1" si="168"/>
        <v>974</v>
      </c>
      <c r="T1099" t="s">
        <v>11</v>
      </c>
      <c r="U1099" t="str">
        <f t="shared" si="160"/>
        <v>&lt;person id="1095" age="21"&gt; &lt;plan selected="yes"&gt;</v>
      </c>
      <c r="V1099" t="str">
        <f t="shared" ca="1" si="161"/>
        <v>&lt;act type="h" x="1295" y="974" end_time="06:00:00" /&gt;</v>
      </c>
      <c r="W1099" t="str">
        <f t="shared" si="162"/>
        <v>&lt;leg mode="car"&gt;&lt;/leg&gt;</v>
      </c>
      <c r="X1099" t="str">
        <f t="shared" ca="1" si="163"/>
        <v>&lt;act type="w" x="736" y="1992" end_time="16:00:00" /&gt;</v>
      </c>
      <c r="Y1099" t="str">
        <f t="shared" si="164"/>
        <v>&lt;leg mode="car"&gt;&lt;/leg&gt;</v>
      </c>
      <c r="Z1099" t="str">
        <f t="shared" ca="1" si="165"/>
        <v>&lt;act type="h" x="1295" y="974" /&gt; &lt;/plan&gt; &lt;/person&gt;</v>
      </c>
    </row>
    <row r="1100" spans="1:26" x14ac:dyDescent="0.25">
      <c r="A1100">
        <v>11</v>
      </c>
      <c r="B1100">
        <v>12</v>
      </c>
      <c r="D1100">
        <v>1096</v>
      </c>
      <c r="E1100">
        <v>21</v>
      </c>
      <c r="F1100" t="s">
        <v>37</v>
      </c>
      <c r="G1100">
        <f ca="1">ROUND(INDEX(nodes!$B:$B,MATCH(A1100,nodes!$A:$A,0))+RAND()*$B$1*2-$B$1,0)</f>
        <v>1171</v>
      </c>
      <c r="H1100">
        <f ca="1">ROUND(INDEX(nodes!$C:$C,MATCH(A1100,nodes!$A:$A,0))+RAND()*$B$1*2-$B$1,0)</f>
        <v>811</v>
      </c>
      <c r="I1100" s="1">
        <v>0.25</v>
      </c>
      <c r="J1100" t="s">
        <v>10</v>
      </c>
      <c r="K1100" t="s">
        <v>38</v>
      </c>
      <c r="L1100">
        <f ca="1">ROUND(INDEX(nodes!$B:$B,MATCH(B1100,nodes!$A:$A,0))+RAND()*$B$1*2-$B$1,0)</f>
        <v>997</v>
      </c>
      <c r="M1100">
        <f ca="1">ROUND(INDEX(nodes!$C:$C,MATCH(B1100,nodes!$A:$A,0))+RAND()*$B$1*2-$B$1,0)</f>
        <v>1753</v>
      </c>
      <c r="N1100" s="1">
        <v>0.66666666666666696</v>
      </c>
      <c r="O1100" t="s">
        <v>10</v>
      </c>
      <c r="P1100" t="str">
        <f t="shared" si="166"/>
        <v>h</v>
      </c>
      <c r="Q1100">
        <f t="shared" ca="1" si="167"/>
        <v>1171</v>
      </c>
      <c r="R1100">
        <f t="shared" ca="1" si="168"/>
        <v>811</v>
      </c>
      <c r="T1100" t="s">
        <v>11</v>
      </c>
      <c r="U1100" t="str">
        <f t="shared" si="160"/>
        <v>&lt;person id="1096" age="21"&gt; &lt;plan selected="yes"&gt;</v>
      </c>
      <c r="V1100" t="str">
        <f t="shared" ca="1" si="161"/>
        <v>&lt;act type="h" x="1171" y="811" end_time="06:00:00" /&gt;</v>
      </c>
      <c r="W1100" t="str">
        <f t="shared" si="162"/>
        <v>&lt;leg mode="car"&gt;&lt;/leg&gt;</v>
      </c>
      <c r="X1100" t="str">
        <f t="shared" ca="1" si="163"/>
        <v>&lt;act type="w" x="997" y="1753" end_time="16:00:00" /&gt;</v>
      </c>
      <c r="Y1100" t="str">
        <f t="shared" si="164"/>
        <v>&lt;leg mode="car"&gt;&lt;/leg&gt;</v>
      </c>
      <c r="Z1100" t="str">
        <f t="shared" ca="1" si="165"/>
        <v>&lt;act type="h" x="1171" y="811" /&gt; &lt;/plan&gt; &lt;/person&gt;</v>
      </c>
    </row>
    <row r="1101" spans="1:26" x14ac:dyDescent="0.25">
      <c r="A1101">
        <v>11</v>
      </c>
      <c r="B1101">
        <v>12</v>
      </c>
      <c r="D1101">
        <v>1097</v>
      </c>
      <c r="E1101">
        <v>21</v>
      </c>
      <c r="F1101" t="s">
        <v>37</v>
      </c>
      <c r="G1101">
        <f ca="1">ROUND(INDEX(nodes!$B:$B,MATCH(A1101,nodes!$A:$A,0))+RAND()*$B$1*2-$B$1,0)</f>
        <v>1029</v>
      </c>
      <c r="H1101">
        <f ca="1">ROUND(INDEX(nodes!$C:$C,MATCH(A1101,nodes!$A:$A,0))+RAND()*$B$1*2-$B$1,0)</f>
        <v>1046</v>
      </c>
      <c r="I1101" s="1">
        <v>0.25</v>
      </c>
      <c r="J1101" t="s">
        <v>10</v>
      </c>
      <c r="K1101" t="s">
        <v>38</v>
      </c>
      <c r="L1101">
        <f ca="1">ROUND(INDEX(nodes!$B:$B,MATCH(B1101,nodes!$A:$A,0))+RAND()*$B$1*2-$B$1,0)</f>
        <v>984</v>
      </c>
      <c r="M1101">
        <f ca="1">ROUND(INDEX(nodes!$C:$C,MATCH(B1101,nodes!$A:$A,0))+RAND()*$B$1*2-$B$1,0)</f>
        <v>2121</v>
      </c>
      <c r="N1101" s="1">
        <v>0.66666666666666696</v>
      </c>
      <c r="O1101" t="s">
        <v>10</v>
      </c>
      <c r="P1101" t="str">
        <f t="shared" si="166"/>
        <v>h</v>
      </c>
      <c r="Q1101">
        <f t="shared" ca="1" si="167"/>
        <v>1029</v>
      </c>
      <c r="R1101">
        <f t="shared" ca="1" si="168"/>
        <v>1046</v>
      </c>
      <c r="T1101" t="s">
        <v>11</v>
      </c>
      <c r="U1101" t="str">
        <f t="shared" si="160"/>
        <v>&lt;person id="1097" age="21"&gt; &lt;plan selected="yes"&gt;</v>
      </c>
      <c r="V1101" t="str">
        <f t="shared" ca="1" si="161"/>
        <v>&lt;act type="h" x="1029" y="1046" end_time="06:00:00" /&gt;</v>
      </c>
      <c r="W1101" t="str">
        <f t="shared" si="162"/>
        <v>&lt;leg mode="car"&gt;&lt;/leg&gt;</v>
      </c>
      <c r="X1101" t="str">
        <f t="shared" ca="1" si="163"/>
        <v>&lt;act type="w" x="984" y="2121" end_time="16:00:00" /&gt;</v>
      </c>
      <c r="Y1101" t="str">
        <f t="shared" si="164"/>
        <v>&lt;leg mode="car"&gt;&lt;/leg&gt;</v>
      </c>
      <c r="Z1101" t="str">
        <f t="shared" ca="1" si="165"/>
        <v>&lt;act type="h" x="1029" y="1046" /&gt; &lt;/plan&gt; &lt;/person&gt;</v>
      </c>
    </row>
    <row r="1102" spans="1:26" x14ac:dyDescent="0.25">
      <c r="A1102">
        <v>11</v>
      </c>
      <c r="B1102">
        <v>12</v>
      </c>
      <c r="D1102">
        <v>1098</v>
      </c>
      <c r="E1102">
        <v>21</v>
      </c>
      <c r="F1102" t="s">
        <v>37</v>
      </c>
      <c r="G1102">
        <f ca="1">ROUND(INDEX(nodes!$B:$B,MATCH(A1102,nodes!$A:$A,0))+RAND()*$B$1*2-$B$1,0)</f>
        <v>1112</v>
      </c>
      <c r="H1102">
        <f ca="1">ROUND(INDEX(nodes!$C:$C,MATCH(A1102,nodes!$A:$A,0))+RAND()*$B$1*2-$B$1,0)</f>
        <v>1213</v>
      </c>
      <c r="I1102" s="1">
        <v>0.25</v>
      </c>
      <c r="J1102" t="s">
        <v>10</v>
      </c>
      <c r="K1102" t="s">
        <v>38</v>
      </c>
      <c r="L1102">
        <f ca="1">ROUND(INDEX(nodes!$B:$B,MATCH(B1102,nodes!$A:$A,0))+RAND()*$B$1*2-$B$1,0)</f>
        <v>777</v>
      </c>
      <c r="M1102">
        <f ca="1">ROUND(INDEX(nodes!$C:$C,MATCH(B1102,nodes!$A:$A,0))+RAND()*$B$1*2-$B$1,0)</f>
        <v>2100</v>
      </c>
      <c r="N1102" s="1">
        <v>0.66666666666666696</v>
      </c>
      <c r="O1102" t="s">
        <v>10</v>
      </c>
      <c r="P1102" t="str">
        <f t="shared" si="166"/>
        <v>h</v>
      </c>
      <c r="Q1102">
        <f t="shared" ca="1" si="167"/>
        <v>1112</v>
      </c>
      <c r="R1102">
        <f t="shared" ca="1" si="168"/>
        <v>1213</v>
      </c>
      <c r="T1102" t="s">
        <v>11</v>
      </c>
      <c r="U1102" t="str">
        <f t="shared" si="160"/>
        <v>&lt;person id="1098" age="21"&gt; &lt;plan selected="yes"&gt;</v>
      </c>
      <c r="V1102" t="str">
        <f t="shared" ca="1" si="161"/>
        <v>&lt;act type="h" x="1112" y="1213" end_time="06:00:00" /&gt;</v>
      </c>
      <c r="W1102" t="str">
        <f t="shared" si="162"/>
        <v>&lt;leg mode="car"&gt;&lt;/leg&gt;</v>
      </c>
      <c r="X1102" t="str">
        <f t="shared" ca="1" si="163"/>
        <v>&lt;act type="w" x="777" y="2100" end_time="16:00:00" /&gt;</v>
      </c>
      <c r="Y1102" t="str">
        <f t="shared" si="164"/>
        <v>&lt;leg mode="car"&gt;&lt;/leg&gt;</v>
      </c>
      <c r="Z1102" t="str">
        <f t="shared" ca="1" si="165"/>
        <v>&lt;act type="h" x="1112" y="1213" /&gt; &lt;/plan&gt; &lt;/person&gt;</v>
      </c>
    </row>
    <row r="1103" spans="1:26" x14ac:dyDescent="0.25">
      <c r="A1103">
        <v>11</v>
      </c>
      <c r="B1103">
        <v>12</v>
      </c>
      <c r="D1103">
        <v>1099</v>
      </c>
      <c r="E1103">
        <v>21</v>
      </c>
      <c r="F1103" t="s">
        <v>37</v>
      </c>
      <c r="G1103">
        <f ca="1">ROUND(INDEX(nodes!$B:$B,MATCH(A1103,nodes!$A:$A,0))+RAND()*$B$1*2-$B$1,0)</f>
        <v>989</v>
      </c>
      <c r="H1103">
        <f ca="1">ROUND(INDEX(nodes!$C:$C,MATCH(A1103,nodes!$A:$A,0))+RAND()*$B$1*2-$B$1,0)</f>
        <v>1247</v>
      </c>
      <c r="I1103" s="1">
        <v>0.25</v>
      </c>
      <c r="J1103" t="s">
        <v>10</v>
      </c>
      <c r="K1103" t="s">
        <v>38</v>
      </c>
      <c r="L1103">
        <f ca="1">ROUND(INDEX(nodes!$B:$B,MATCH(B1103,nodes!$A:$A,0))+RAND()*$B$1*2-$B$1,0)</f>
        <v>1249</v>
      </c>
      <c r="M1103">
        <f ca="1">ROUND(INDEX(nodes!$C:$C,MATCH(B1103,nodes!$A:$A,0))+RAND()*$B$1*2-$B$1,0)</f>
        <v>2080</v>
      </c>
      <c r="N1103" s="1">
        <v>0.66666666666666696</v>
      </c>
      <c r="O1103" t="s">
        <v>10</v>
      </c>
      <c r="P1103" t="str">
        <f t="shared" si="166"/>
        <v>h</v>
      </c>
      <c r="Q1103">
        <f t="shared" ca="1" si="167"/>
        <v>989</v>
      </c>
      <c r="R1103">
        <f t="shared" ca="1" si="168"/>
        <v>1247</v>
      </c>
      <c r="T1103" t="s">
        <v>11</v>
      </c>
      <c r="U1103" t="str">
        <f t="shared" si="160"/>
        <v>&lt;person id="1099" age="21"&gt; &lt;plan selected="yes"&gt;</v>
      </c>
      <c r="V1103" t="str">
        <f t="shared" ca="1" si="161"/>
        <v>&lt;act type="h" x="989" y="1247" end_time="06:00:00" /&gt;</v>
      </c>
      <c r="W1103" t="str">
        <f t="shared" si="162"/>
        <v>&lt;leg mode="car"&gt;&lt;/leg&gt;</v>
      </c>
      <c r="X1103" t="str">
        <f t="shared" ca="1" si="163"/>
        <v>&lt;act type="w" x="1249" y="2080" end_time="16:00:00" /&gt;</v>
      </c>
      <c r="Y1103" t="str">
        <f t="shared" si="164"/>
        <v>&lt;leg mode="car"&gt;&lt;/leg&gt;</v>
      </c>
      <c r="Z1103" t="str">
        <f t="shared" ca="1" si="165"/>
        <v>&lt;act type="h" x="989" y="1247" /&gt; &lt;/plan&gt; &lt;/person&gt;</v>
      </c>
    </row>
    <row r="1104" spans="1:26" x14ac:dyDescent="0.25">
      <c r="A1104">
        <v>11</v>
      </c>
      <c r="B1104">
        <v>12</v>
      </c>
      <c r="D1104">
        <v>1100</v>
      </c>
      <c r="E1104">
        <v>21</v>
      </c>
      <c r="F1104" t="s">
        <v>37</v>
      </c>
      <c r="G1104">
        <f ca="1">ROUND(INDEX(nodes!$B:$B,MATCH(A1104,nodes!$A:$A,0))+RAND()*$B$1*2-$B$1,0)</f>
        <v>1095</v>
      </c>
      <c r="H1104">
        <f ca="1">ROUND(INDEX(nodes!$C:$C,MATCH(A1104,nodes!$A:$A,0))+RAND()*$B$1*2-$B$1,0)</f>
        <v>985</v>
      </c>
      <c r="I1104" s="1">
        <v>0.25</v>
      </c>
      <c r="J1104" t="s">
        <v>10</v>
      </c>
      <c r="K1104" t="s">
        <v>38</v>
      </c>
      <c r="L1104">
        <f ca="1">ROUND(INDEX(nodes!$B:$B,MATCH(B1104,nodes!$A:$A,0))+RAND()*$B$1*2-$B$1,0)</f>
        <v>1246</v>
      </c>
      <c r="M1104">
        <f ca="1">ROUND(INDEX(nodes!$C:$C,MATCH(B1104,nodes!$A:$A,0))+RAND()*$B$1*2-$B$1,0)</f>
        <v>2286</v>
      </c>
      <c r="N1104" s="1">
        <v>0.66666666666666696</v>
      </c>
      <c r="O1104" t="s">
        <v>10</v>
      </c>
      <c r="P1104" t="str">
        <f t="shared" si="166"/>
        <v>h</v>
      </c>
      <c r="Q1104">
        <f t="shared" ca="1" si="167"/>
        <v>1095</v>
      </c>
      <c r="R1104">
        <f t="shared" ca="1" si="168"/>
        <v>985</v>
      </c>
      <c r="T1104" t="s">
        <v>11</v>
      </c>
      <c r="U1104" t="str">
        <f t="shared" si="160"/>
        <v>&lt;person id="1100" age="21"&gt; &lt;plan selected="yes"&gt;</v>
      </c>
      <c r="V1104" t="str">
        <f t="shared" ca="1" si="161"/>
        <v>&lt;act type="h" x="1095" y="985" end_time="06:00:00" /&gt;</v>
      </c>
      <c r="W1104" t="str">
        <f t="shared" si="162"/>
        <v>&lt;leg mode="car"&gt;&lt;/leg&gt;</v>
      </c>
      <c r="X1104" t="str">
        <f t="shared" ca="1" si="163"/>
        <v>&lt;act type="w" x="1246" y="2286" end_time="16:00:00" /&gt;</v>
      </c>
      <c r="Y1104" t="str">
        <f t="shared" si="164"/>
        <v>&lt;leg mode="car"&gt;&lt;/leg&gt;</v>
      </c>
      <c r="Z1104" t="str">
        <f t="shared" ca="1" si="165"/>
        <v>&lt;act type="h" x="1095" y="985" /&gt; &lt;/plan&gt; &lt;/person&gt;</v>
      </c>
    </row>
    <row r="1105" spans="1:26" x14ac:dyDescent="0.25">
      <c r="A1105">
        <v>11</v>
      </c>
      <c r="B1105">
        <v>12</v>
      </c>
      <c r="D1105">
        <v>1101</v>
      </c>
      <c r="E1105">
        <v>21</v>
      </c>
      <c r="F1105" t="s">
        <v>37</v>
      </c>
      <c r="G1105">
        <f ca="1">ROUND(INDEX(nodes!$B:$B,MATCH(A1105,nodes!$A:$A,0))+RAND()*$B$1*2-$B$1,0)</f>
        <v>1088</v>
      </c>
      <c r="H1105">
        <f ca="1">ROUND(INDEX(nodes!$C:$C,MATCH(A1105,nodes!$A:$A,0))+RAND()*$B$1*2-$B$1,0)</f>
        <v>955</v>
      </c>
      <c r="I1105" s="1">
        <v>0.25</v>
      </c>
      <c r="J1105" t="s">
        <v>10</v>
      </c>
      <c r="K1105" t="s">
        <v>38</v>
      </c>
      <c r="L1105">
        <f ca="1">ROUND(INDEX(nodes!$B:$B,MATCH(B1105,nodes!$A:$A,0))+RAND()*$B$1*2-$B$1,0)</f>
        <v>1096</v>
      </c>
      <c r="M1105">
        <f ca="1">ROUND(INDEX(nodes!$C:$C,MATCH(B1105,nodes!$A:$A,0))+RAND()*$B$1*2-$B$1,0)</f>
        <v>1996</v>
      </c>
      <c r="N1105" s="1">
        <v>0.66666666666666696</v>
      </c>
      <c r="O1105" t="s">
        <v>10</v>
      </c>
      <c r="P1105" t="str">
        <f t="shared" si="166"/>
        <v>h</v>
      </c>
      <c r="Q1105">
        <f t="shared" ca="1" si="167"/>
        <v>1088</v>
      </c>
      <c r="R1105">
        <f t="shared" ca="1" si="168"/>
        <v>955</v>
      </c>
      <c r="T1105" t="s">
        <v>11</v>
      </c>
      <c r="U1105" t="str">
        <f t="shared" si="160"/>
        <v>&lt;person id="1101" age="21"&gt; &lt;plan selected="yes"&gt;</v>
      </c>
      <c r="V1105" t="str">
        <f t="shared" ca="1" si="161"/>
        <v>&lt;act type="h" x="1088" y="955" end_time="06:00:00" /&gt;</v>
      </c>
      <c r="W1105" t="str">
        <f t="shared" si="162"/>
        <v>&lt;leg mode="car"&gt;&lt;/leg&gt;</v>
      </c>
      <c r="X1105" t="str">
        <f t="shared" ca="1" si="163"/>
        <v>&lt;act type="w" x="1096" y="1996" end_time="16:00:00" /&gt;</v>
      </c>
      <c r="Y1105" t="str">
        <f t="shared" si="164"/>
        <v>&lt;leg mode="car"&gt;&lt;/leg&gt;</v>
      </c>
      <c r="Z1105" t="str">
        <f t="shared" ca="1" si="165"/>
        <v>&lt;act type="h" x="1088" y="955" /&gt; &lt;/plan&gt; &lt;/person&gt;</v>
      </c>
    </row>
    <row r="1106" spans="1:26" x14ac:dyDescent="0.25">
      <c r="A1106">
        <v>11</v>
      </c>
      <c r="B1106">
        <v>12</v>
      </c>
      <c r="D1106">
        <v>1102</v>
      </c>
      <c r="E1106">
        <v>21</v>
      </c>
      <c r="F1106" t="s">
        <v>37</v>
      </c>
      <c r="G1106">
        <f ca="1">ROUND(INDEX(nodes!$B:$B,MATCH(A1106,nodes!$A:$A,0))+RAND()*$B$1*2-$B$1,0)</f>
        <v>973</v>
      </c>
      <c r="H1106">
        <f ca="1">ROUND(INDEX(nodes!$C:$C,MATCH(A1106,nodes!$A:$A,0))+RAND()*$B$1*2-$B$1,0)</f>
        <v>1149</v>
      </c>
      <c r="I1106" s="1">
        <v>0.25</v>
      </c>
      <c r="J1106" t="s">
        <v>10</v>
      </c>
      <c r="K1106" t="s">
        <v>38</v>
      </c>
      <c r="L1106">
        <f ca="1">ROUND(INDEX(nodes!$B:$B,MATCH(B1106,nodes!$A:$A,0))+RAND()*$B$1*2-$B$1,0)</f>
        <v>729</v>
      </c>
      <c r="M1106">
        <f ca="1">ROUND(INDEX(nodes!$C:$C,MATCH(B1106,nodes!$A:$A,0))+RAND()*$B$1*2-$B$1,0)</f>
        <v>2005</v>
      </c>
      <c r="N1106" s="1">
        <v>0.66666666666666696</v>
      </c>
      <c r="O1106" t="s">
        <v>10</v>
      </c>
      <c r="P1106" t="str">
        <f t="shared" si="166"/>
        <v>h</v>
      </c>
      <c r="Q1106">
        <f t="shared" ca="1" si="167"/>
        <v>973</v>
      </c>
      <c r="R1106">
        <f t="shared" ca="1" si="168"/>
        <v>1149</v>
      </c>
      <c r="T1106" t="s">
        <v>11</v>
      </c>
      <c r="U1106" t="str">
        <f t="shared" si="160"/>
        <v>&lt;person id="1102" age="21"&gt; &lt;plan selected="yes"&gt;</v>
      </c>
      <c r="V1106" t="str">
        <f t="shared" ca="1" si="161"/>
        <v>&lt;act type="h" x="973" y="1149" end_time="06:00:00" /&gt;</v>
      </c>
      <c r="W1106" t="str">
        <f t="shared" si="162"/>
        <v>&lt;leg mode="car"&gt;&lt;/leg&gt;</v>
      </c>
      <c r="X1106" t="str">
        <f t="shared" ca="1" si="163"/>
        <v>&lt;act type="w" x="729" y="2005" end_time="16:00:00" /&gt;</v>
      </c>
      <c r="Y1106" t="str">
        <f t="shared" si="164"/>
        <v>&lt;leg mode="car"&gt;&lt;/leg&gt;</v>
      </c>
      <c r="Z1106" t="str">
        <f t="shared" ca="1" si="165"/>
        <v>&lt;act type="h" x="973" y="1149" /&gt; &lt;/plan&gt; &lt;/person&gt;</v>
      </c>
    </row>
    <row r="1107" spans="1:26" x14ac:dyDescent="0.25">
      <c r="A1107">
        <v>11</v>
      </c>
      <c r="B1107">
        <v>12</v>
      </c>
      <c r="D1107">
        <v>1103</v>
      </c>
      <c r="E1107">
        <v>21</v>
      </c>
      <c r="F1107" t="s">
        <v>37</v>
      </c>
      <c r="G1107">
        <f ca="1">ROUND(INDEX(nodes!$B:$B,MATCH(A1107,nodes!$A:$A,0))+RAND()*$B$1*2-$B$1,0)</f>
        <v>1081</v>
      </c>
      <c r="H1107">
        <f ca="1">ROUND(INDEX(nodes!$C:$C,MATCH(A1107,nodes!$A:$A,0))+RAND()*$B$1*2-$B$1,0)</f>
        <v>1119</v>
      </c>
      <c r="I1107" s="1">
        <v>0.25</v>
      </c>
      <c r="J1107" t="s">
        <v>10</v>
      </c>
      <c r="K1107" t="s">
        <v>38</v>
      </c>
      <c r="L1107">
        <f ca="1">ROUND(INDEX(nodes!$B:$B,MATCH(B1107,nodes!$A:$A,0))+RAND()*$B$1*2-$B$1,0)</f>
        <v>1241</v>
      </c>
      <c r="M1107">
        <f ca="1">ROUND(INDEX(nodes!$C:$C,MATCH(B1107,nodes!$A:$A,0))+RAND()*$B$1*2-$B$1,0)</f>
        <v>2147</v>
      </c>
      <c r="N1107" s="1">
        <v>0.66666666666666696</v>
      </c>
      <c r="O1107" t="s">
        <v>10</v>
      </c>
      <c r="P1107" t="str">
        <f t="shared" si="166"/>
        <v>h</v>
      </c>
      <c r="Q1107">
        <f t="shared" ca="1" si="167"/>
        <v>1081</v>
      </c>
      <c r="R1107">
        <f t="shared" ca="1" si="168"/>
        <v>1119</v>
      </c>
      <c r="T1107" t="s">
        <v>11</v>
      </c>
      <c r="U1107" t="str">
        <f t="shared" si="160"/>
        <v>&lt;person id="1103" age="21"&gt; &lt;plan selected="yes"&gt;</v>
      </c>
      <c r="V1107" t="str">
        <f t="shared" ca="1" si="161"/>
        <v>&lt;act type="h" x="1081" y="1119" end_time="06:00:00" /&gt;</v>
      </c>
      <c r="W1107" t="str">
        <f t="shared" si="162"/>
        <v>&lt;leg mode="car"&gt;&lt;/leg&gt;</v>
      </c>
      <c r="X1107" t="str">
        <f t="shared" ca="1" si="163"/>
        <v>&lt;act type="w" x="1241" y="2147" end_time="16:00:00" /&gt;</v>
      </c>
      <c r="Y1107" t="str">
        <f t="shared" si="164"/>
        <v>&lt;leg mode="car"&gt;&lt;/leg&gt;</v>
      </c>
      <c r="Z1107" t="str">
        <f t="shared" ca="1" si="165"/>
        <v>&lt;act type="h" x="1081" y="1119" /&gt; &lt;/plan&gt; &lt;/person&gt;</v>
      </c>
    </row>
    <row r="1108" spans="1:26" x14ac:dyDescent="0.25">
      <c r="A1108">
        <v>11</v>
      </c>
      <c r="B1108">
        <v>12</v>
      </c>
      <c r="D1108">
        <v>1104</v>
      </c>
      <c r="E1108">
        <v>21</v>
      </c>
      <c r="F1108" t="s">
        <v>37</v>
      </c>
      <c r="G1108">
        <f ca="1">ROUND(INDEX(nodes!$B:$B,MATCH(A1108,nodes!$A:$A,0))+RAND()*$B$1*2-$B$1,0)</f>
        <v>1145</v>
      </c>
      <c r="H1108">
        <f ca="1">ROUND(INDEX(nodes!$C:$C,MATCH(A1108,nodes!$A:$A,0))+RAND()*$B$1*2-$B$1,0)</f>
        <v>732</v>
      </c>
      <c r="I1108" s="1">
        <v>0.25</v>
      </c>
      <c r="J1108" t="s">
        <v>10</v>
      </c>
      <c r="K1108" t="s">
        <v>38</v>
      </c>
      <c r="L1108">
        <f ca="1">ROUND(INDEX(nodes!$B:$B,MATCH(B1108,nodes!$A:$A,0))+RAND()*$B$1*2-$B$1,0)</f>
        <v>1177</v>
      </c>
      <c r="M1108">
        <f ca="1">ROUND(INDEX(nodes!$C:$C,MATCH(B1108,nodes!$A:$A,0))+RAND()*$B$1*2-$B$1,0)</f>
        <v>2165</v>
      </c>
      <c r="N1108" s="1">
        <v>0.66666666666666696</v>
      </c>
      <c r="O1108" t="s">
        <v>10</v>
      </c>
      <c r="P1108" t="str">
        <f t="shared" si="166"/>
        <v>h</v>
      </c>
      <c r="Q1108">
        <f t="shared" ca="1" si="167"/>
        <v>1145</v>
      </c>
      <c r="R1108">
        <f t="shared" ca="1" si="168"/>
        <v>732</v>
      </c>
      <c r="T1108" t="s">
        <v>11</v>
      </c>
      <c r="U1108" t="str">
        <f t="shared" si="160"/>
        <v>&lt;person id="1104" age="21"&gt; &lt;plan selected="yes"&gt;</v>
      </c>
      <c r="V1108" t="str">
        <f t="shared" ca="1" si="161"/>
        <v>&lt;act type="h" x="1145" y="732" end_time="06:00:00" /&gt;</v>
      </c>
      <c r="W1108" t="str">
        <f t="shared" si="162"/>
        <v>&lt;leg mode="car"&gt;&lt;/leg&gt;</v>
      </c>
      <c r="X1108" t="str">
        <f t="shared" ca="1" si="163"/>
        <v>&lt;act type="w" x="1177" y="2165" end_time="16:00:00" /&gt;</v>
      </c>
      <c r="Y1108" t="str">
        <f t="shared" si="164"/>
        <v>&lt;leg mode="car"&gt;&lt;/leg&gt;</v>
      </c>
      <c r="Z1108" t="str">
        <f t="shared" ca="1" si="165"/>
        <v>&lt;act type="h" x="1145" y="732" /&gt; &lt;/plan&gt; &lt;/person&gt;</v>
      </c>
    </row>
    <row r="1109" spans="1:26" x14ac:dyDescent="0.25">
      <c r="A1109">
        <v>11</v>
      </c>
      <c r="B1109">
        <v>12</v>
      </c>
      <c r="D1109">
        <v>1105</v>
      </c>
      <c r="E1109">
        <v>21</v>
      </c>
      <c r="F1109" t="s">
        <v>37</v>
      </c>
      <c r="G1109">
        <f ca="1">ROUND(INDEX(nodes!$B:$B,MATCH(A1109,nodes!$A:$A,0))+RAND()*$B$1*2-$B$1,0)</f>
        <v>1107</v>
      </c>
      <c r="H1109">
        <f ca="1">ROUND(INDEX(nodes!$C:$C,MATCH(A1109,nodes!$A:$A,0))+RAND()*$B$1*2-$B$1,0)</f>
        <v>852</v>
      </c>
      <c r="I1109" s="1">
        <v>0.25</v>
      </c>
      <c r="J1109" t="s">
        <v>10</v>
      </c>
      <c r="K1109" t="s">
        <v>38</v>
      </c>
      <c r="L1109">
        <f ca="1">ROUND(INDEX(nodes!$B:$B,MATCH(B1109,nodes!$A:$A,0))+RAND()*$B$1*2-$B$1,0)</f>
        <v>1208</v>
      </c>
      <c r="M1109">
        <f ca="1">ROUND(INDEX(nodes!$C:$C,MATCH(B1109,nodes!$A:$A,0))+RAND()*$B$1*2-$B$1,0)</f>
        <v>1795</v>
      </c>
      <c r="N1109" s="1">
        <v>0.66666666666666696</v>
      </c>
      <c r="O1109" t="s">
        <v>10</v>
      </c>
      <c r="P1109" t="str">
        <f t="shared" si="166"/>
        <v>h</v>
      </c>
      <c r="Q1109">
        <f t="shared" ca="1" si="167"/>
        <v>1107</v>
      </c>
      <c r="R1109">
        <f t="shared" ca="1" si="168"/>
        <v>852</v>
      </c>
      <c r="T1109" t="s">
        <v>11</v>
      </c>
      <c r="U1109" t="str">
        <f t="shared" si="160"/>
        <v>&lt;person id="1105" age="21"&gt; &lt;plan selected="yes"&gt;</v>
      </c>
      <c r="V1109" t="str">
        <f t="shared" ca="1" si="161"/>
        <v>&lt;act type="h" x="1107" y="852" end_time="06:00:00" /&gt;</v>
      </c>
      <c r="W1109" t="str">
        <f t="shared" si="162"/>
        <v>&lt;leg mode="car"&gt;&lt;/leg&gt;</v>
      </c>
      <c r="X1109" t="str">
        <f t="shared" ca="1" si="163"/>
        <v>&lt;act type="w" x="1208" y="1795" end_time="16:00:00" /&gt;</v>
      </c>
      <c r="Y1109" t="str">
        <f t="shared" si="164"/>
        <v>&lt;leg mode="car"&gt;&lt;/leg&gt;</v>
      </c>
      <c r="Z1109" t="str">
        <f t="shared" ca="1" si="165"/>
        <v>&lt;act type="h" x="1107" y="852" /&gt; &lt;/plan&gt; &lt;/person&gt;</v>
      </c>
    </row>
    <row r="1110" spans="1:26" x14ac:dyDescent="0.25">
      <c r="A1110">
        <v>11</v>
      </c>
      <c r="B1110">
        <v>12</v>
      </c>
      <c r="D1110">
        <v>1106</v>
      </c>
      <c r="E1110">
        <v>21</v>
      </c>
      <c r="F1110" t="s">
        <v>37</v>
      </c>
      <c r="G1110">
        <f ca="1">ROUND(INDEX(nodes!$B:$B,MATCH(A1110,nodes!$A:$A,0))+RAND()*$B$1*2-$B$1,0)</f>
        <v>808</v>
      </c>
      <c r="H1110">
        <f ca="1">ROUND(INDEX(nodes!$C:$C,MATCH(A1110,nodes!$A:$A,0))+RAND()*$B$1*2-$B$1,0)</f>
        <v>1236</v>
      </c>
      <c r="I1110" s="1">
        <v>0.25</v>
      </c>
      <c r="J1110" t="s">
        <v>10</v>
      </c>
      <c r="K1110" t="s">
        <v>38</v>
      </c>
      <c r="L1110">
        <f ca="1">ROUND(INDEX(nodes!$B:$B,MATCH(B1110,nodes!$A:$A,0))+RAND()*$B$1*2-$B$1,0)</f>
        <v>980</v>
      </c>
      <c r="M1110">
        <f ca="1">ROUND(INDEX(nodes!$C:$C,MATCH(B1110,nodes!$A:$A,0))+RAND()*$B$1*2-$B$1,0)</f>
        <v>2269</v>
      </c>
      <c r="N1110" s="1">
        <v>0.66666666666666696</v>
      </c>
      <c r="O1110" t="s">
        <v>10</v>
      </c>
      <c r="P1110" t="str">
        <f t="shared" si="166"/>
        <v>h</v>
      </c>
      <c r="Q1110">
        <f t="shared" ca="1" si="167"/>
        <v>808</v>
      </c>
      <c r="R1110">
        <f t="shared" ca="1" si="168"/>
        <v>1236</v>
      </c>
      <c r="T1110" t="s">
        <v>11</v>
      </c>
      <c r="U1110" t="str">
        <f t="shared" ref="U1110:U1173" si="169">CONCATENATE("&lt;person id=",T1110,D1110,T1110," age=",T1110,E1110,T1110,"&gt; &lt;plan selected=",T1110,"yes",T1110,"&gt;")</f>
        <v>&lt;person id="1106" age="21"&gt; &lt;plan selected="yes"&gt;</v>
      </c>
      <c r="V1110" t="str">
        <f t="shared" ref="V1110:V1173" ca="1" si="170">CONCATENATE("&lt;act type=",T1110,F1110,T1110," x=",T1110,G1110,T1110," y=",T1110,H1110,T1110," end_time=",T1110,TEXT(I1110,"hh:mm:ss"),T1110," /&gt;")</f>
        <v>&lt;act type="h" x="808" y="1236" end_time="06:00:00" /&gt;</v>
      </c>
      <c r="W1110" t="str">
        <f t="shared" ref="W1110:W1173" si="171">CONCATENATE("&lt;leg mode=",T1110,J1110,T1110,"&gt;&lt;/leg&gt;")</f>
        <v>&lt;leg mode="car"&gt;&lt;/leg&gt;</v>
      </c>
      <c r="X1110" t="str">
        <f t="shared" ref="X1110:X1173" ca="1" si="172">CONCATENATE("&lt;act type=",T1110,K1110,T1110," x=",T1110,L1110,T1110," y=",T1110,M1110,T1110," end_time=",T1110,TEXT(N1110,"hh:mm:ss"),T1110," /&gt;")</f>
        <v>&lt;act type="w" x="980" y="2269" end_time="16:00:00" /&gt;</v>
      </c>
      <c r="Y1110" t="str">
        <f t="shared" ref="Y1110:Y1173" si="173">CONCATENATE("&lt;leg mode=",T1110,O1110,T1110,"&gt;&lt;/leg&gt;")</f>
        <v>&lt;leg mode="car"&gt;&lt;/leg&gt;</v>
      </c>
      <c r="Z1110" t="str">
        <f t="shared" ref="Z1110:Z1173" ca="1" si="174">CONCATENATE("&lt;act type=",T1110,P1110,T1110," x=",T1110,Q1110,T1110," y=",T1110,R1110,T1110," /&gt; &lt;/plan&gt; &lt;/person&gt;")</f>
        <v>&lt;act type="h" x="808" y="1236" /&gt; &lt;/plan&gt; &lt;/person&gt;</v>
      </c>
    </row>
    <row r="1111" spans="1:26" x14ac:dyDescent="0.25">
      <c r="A1111">
        <v>11</v>
      </c>
      <c r="B1111">
        <v>12</v>
      </c>
      <c r="D1111">
        <v>1107</v>
      </c>
      <c r="E1111">
        <v>21</v>
      </c>
      <c r="F1111" t="s">
        <v>37</v>
      </c>
      <c r="G1111">
        <f ca="1">ROUND(INDEX(nodes!$B:$B,MATCH(A1111,nodes!$A:$A,0))+RAND()*$B$1*2-$B$1,0)</f>
        <v>791</v>
      </c>
      <c r="H1111">
        <f ca="1">ROUND(INDEX(nodes!$C:$C,MATCH(A1111,nodes!$A:$A,0))+RAND()*$B$1*2-$B$1,0)</f>
        <v>909</v>
      </c>
      <c r="I1111" s="1">
        <v>0.25</v>
      </c>
      <c r="J1111" t="s">
        <v>10</v>
      </c>
      <c r="K1111" t="s">
        <v>38</v>
      </c>
      <c r="L1111">
        <f ca="1">ROUND(INDEX(nodes!$B:$B,MATCH(B1111,nodes!$A:$A,0))+RAND()*$B$1*2-$B$1,0)</f>
        <v>1046</v>
      </c>
      <c r="M1111">
        <f ca="1">ROUND(INDEX(nodes!$C:$C,MATCH(B1111,nodes!$A:$A,0))+RAND()*$B$1*2-$B$1,0)</f>
        <v>2261</v>
      </c>
      <c r="N1111" s="1">
        <v>0.66666666666666696</v>
      </c>
      <c r="O1111" t="s">
        <v>10</v>
      </c>
      <c r="P1111" t="str">
        <f t="shared" ref="P1111:P1174" si="175">F1111</f>
        <v>h</v>
      </c>
      <c r="Q1111">
        <f t="shared" ref="Q1111:Q1174" ca="1" si="176">G1111</f>
        <v>791</v>
      </c>
      <c r="R1111">
        <f t="shared" ref="R1111:R1174" ca="1" si="177">H1111</f>
        <v>909</v>
      </c>
      <c r="T1111" t="s">
        <v>11</v>
      </c>
      <c r="U1111" t="str">
        <f t="shared" si="169"/>
        <v>&lt;person id="1107" age="21"&gt; &lt;plan selected="yes"&gt;</v>
      </c>
      <c r="V1111" t="str">
        <f t="shared" ca="1" si="170"/>
        <v>&lt;act type="h" x="791" y="909" end_time="06:00:00" /&gt;</v>
      </c>
      <c r="W1111" t="str">
        <f t="shared" si="171"/>
        <v>&lt;leg mode="car"&gt;&lt;/leg&gt;</v>
      </c>
      <c r="X1111" t="str">
        <f t="shared" ca="1" si="172"/>
        <v>&lt;act type="w" x="1046" y="2261" end_time="16:00:00" /&gt;</v>
      </c>
      <c r="Y1111" t="str">
        <f t="shared" si="173"/>
        <v>&lt;leg mode="car"&gt;&lt;/leg&gt;</v>
      </c>
      <c r="Z1111" t="str">
        <f t="shared" ca="1" si="174"/>
        <v>&lt;act type="h" x="791" y="909" /&gt; &lt;/plan&gt; &lt;/person&gt;</v>
      </c>
    </row>
    <row r="1112" spans="1:26" x14ac:dyDescent="0.25">
      <c r="A1112">
        <v>11</v>
      </c>
      <c r="B1112">
        <v>12</v>
      </c>
      <c r="D1112">
        <v>1108</v>
      </c>
      <c r="E1112">
        <v>21</v>
      </c>
      <c r="F1112" t="s">
        <v>37</v>
      </c>
      <c r="G1112">
        <f ca="1">ROUND(INDEX(nodes!$B:$B,MATCH(A1112,nodes!$A:$A,0))+RAND()*$B$1*2-$B$1,0)</f>
        <v>962</v>
      </c>
      <c r="H1112">
        <f ca="1">ROUND(INDEX(nodes!$C:$C,MATCH(A1112,nodes!$A:$A,0))+RAND()*$B$1*2-$B$1,0)</f>
        <v>1063</v>
      </c>
      <c r="I1112" s="1">
        <v>0.25</v>
      </c>
      <c r="J1112" t="s">
        <v>10</v>
      </c>
      <c r="K1112" t="s">
        <v>38</v>
      </c>
      <c r="L1112">
        <f ca="1">ROUND(INDEX(nodes!$B:$B,MATCH(B1112,nodes!$A:$A,0))+RAND()*$B$1*2-$B$1,0)</f>
        <v>855</v>
      </c>
      <c r="M1112">
        <f ca="1">ROUND(INDEX(nodes!$C:$C,MATCH(B1112,nodes!$A:$A,0))+RAND()*$B$1*2-$B$1,0)</f>
        <v>1976</v>
      </c>
      <c r="N1112" s="1">
        <v>0.66666666666666696</v>
      </c>
      <c r="O1112" t="s">
        <v>10</v>
      </c>
      <c r="P1112" t="str">
        <f t="shared" si="175"/>
        <v>h</v>
      </c>
      <c r="Q1112">
        <f t="shared" ca="1" si="176"/>
        <v>962</v>
      </c>
      <c r="R1112">
        <f t="shared" ca="1" si="177"/>
        <v>1063</v>
      </c>
      <c r="T1112" t="s">
        <v>11</v>
      </c>
      <c r="U1112" t="str">
        <f t="shared" si="169"/>
        <v>&lt;person id="1108" age="21"&gt; &lt;plan selected="yes"&gt;</v>
      </c>
      <c r="V1112" t="str">
        <f t="shared" ca="1" si="170"/>
        <v>&lt;act type="h" x="962" y="1063" end_time="06:00:00" /&gt;</v>
      </c>
      <c r="W1112" t="str">
        <f t="shared" si="171"/>
        <v>&lt;leg mode="car"&gt;&lt;/leg&gt;</v>
      </c>
      <c r="X1112" t="str">
        <f t="shared" ca="1" si="172"/>
        <v>&lt;act type="w" x="855" y="1976" end_time="16:00:00" /&gt;</v>
      </c>
      <c r="Y1112" t="str">
        <f t="shared" si="173"/>
        <v>&lt;leg mode="car"&gt;&lt;/leg&gt;</v>
      </c>
      <c r="Z1112" t="str">
        <f t="shared" ca="1" si="174"/>
        <v>&lt;act type="h" x="962" y="1063" /&gt; &lt;/plan&gt; &lt;/person&gt;</v>
      </c>
    </row>
    <row r="1113" spans="1:26" x14ac:dyDescent="0.25">
      <c r="A1113">
        <v>11</v>
      </c>
      <c r="B1113">
        <v>12</v>
      </c>
      <c r="D1113">
        <v>1109</v>
      </c>
      <c r="E1113">
        <v>21</v>
      </c>
      <c r="F1113" t="s">
        <v>37</v>
      </c>
      <c r="G1113">
        <f ca="1">ROUND(INDEX(nodes!$B:$B,MATCH(A1113,nodes!$A:$A,0))+RAND()*$B$1*2-$B$1,0)</f>
        <v>791</v>
      </c>
      <c r="H1113">
        <f ca="1">ROUND(INDEX(nodes!$C:$C,MATCH(A1113,nodes!$A:$A,0))+RAND()*$B$1*2-$B$1,0)</f>
        <v>1033</v>
      </c>
      <c r="I1113" s="1">
        <v>0.25</v>
      </c>
      <c r="J1113" t="s">
        <v>10</v>
      </c>
      <c r="K1113" t="s">
        <v>38</v>
      </c>
      <c r="L1113">
        <f ca="1">ROUND(INDEX(nodes!$B:$B,MATCH(B1113,nodes!$A:$A,0))+RAND()*$B$1*2-$B$1,0)</f>
        <v>847</v>
      </c>
      <c r="M1113">
        <f ca="1">ROUND(INDEX(nodes!$C:$C,MATCH(B1113,nodes!$A:$A,0))+RAND()*$B$1*2-$B$1,0)</f>
        <v>2275</v>
      </c>
      <c r="N1113" s="1">
        <v>0.66666666666666696</v>
      </c>
      <c r="O1113" t="s">
        <v>10</v>
      </c>
      <c r="P1113" t="str">
        <f t="shared" si="175"/>
        <v>h</v>
      </c>
      <c r="Q1113">
        <f t="shared" ca="1" si="176"/>
        <v>791</v>
      </c>
      <c r="R1113">
        <f t="shared" ca="1" si="177"/>
        <v>1033</v>
      </c>
      <c r="T1113" t="s">
        <v>11</v>
      </c>
      <c r="U1113" t="str">
        <f t="shared" si="169"/>
        <v>&lt;person id="1109" age="21"&gt; &lt;plan selected="yes"&gt;</v>
      </c>
      <c r="V1113" t="str">
        <f t="shared" ca="1" si="170"/>
        <v>&lt;act type="h" x="791" y="1033" end_time="06:00:00" /&gt;</v>
      </c>
      <c r="W1113" t="str">
        <f t="shared" si="171"/>
        <v>&lt;leg mode="car"&gt;&lt;/leg&gt;</v>
      </c>
      <c r="X1113" t="str">
        <f t="shared" ca="1" si="172"/>
        <v>&lt;act type="w" x="847" y="2275" end_time="16:00:00" /&gt;</v>
      </c>
      <c r="Y1113" t="str">
        <f t="shared" si="173"/>
        <v>&lt;leg mode="car"&gt;&lt;/leg&gt;</v>
      </c>
      <c r="Z1113" t="str">
        <f t="shared" ca="1" si="174"/>
        <v>&lt;act type="h" x="791" y="1033" /&gt; &lt;/plan&gt; &lt;/person&gt;</v>
      </c>
    </row>
    <row r="1114" spans="1:26" x14ac:dyDescent="0.25">
      <c r="A1114">
        <v>11</v>
      </c>
      <c r="B1114">
        <v>12</v>
      </c>
      <c r="D1114">
        <v>1110</v>
      </c>
      <c r="E1114">
        <v>21</v>
      </c>
      <c r="F1114" t="s">
        <v>37</v>
      </c>
      <c r="G1114">
        <f ca="1">ROUND(INDEX(nodes!$B:$B,MATCH(A1114,nodes!$A:$A,0))+RAND()*$B$1*2-$B$1,0)</f>
        <v>1122</v>
      </c>
      <c r="H1114">
        <f ca="1">ROUND(INDEX(nodes!$C:$C,MATCH(A1114,nodes!$A:$A,0))+RAND()*$B$1*2-$B$1,0)</f>
        <v>873</v>
      </c>
      <c r="I1114" s="1">
        <v>0.25</v>
      </c>
      <c r="J1114" t="s">
        <v>10</v>
      </c>
      <c r="K1114" t="s">
        <v>38</v>
      </c>
      <c r="L1114">
        <f ca="1">ROUND(INDEX(nodes!$B:$B,MATCH(B1114,nodes!$A:$A,0))+RAND()*$B$1*2-$B$1,0)</f>
        <v>907</v>
      </c>
      <c r="M1114">
        <f ca="1">ROUND(INDEX(nodes!$C:$C,MATCH(B1114,nodes!$A:$A,0))+RAND()*$B$1*2-$B$1,0)</f>
        <v>1937</v>
      </c>
      <c r="N1114" s="1">
        <v>0.66666666666666696</v>
      </c>
      <c r="O1114" t="s">
        <v>10</v>
      </c>
      <c r="P1114" t="str">
        <f t="shared" si="175"/>
        <v>h</v>
      </c>
      <c r="Q1114">
        <f t="shared" ca="1" si="176"/>
        <v>1122</v>
      </c>
      <c r="R1114">
        <f t="shared" ca="1" si="177"/>
        <v>873</v>
      </c>
      <c r="T1114" t="s">
        <v>11</v>
      </c>
      <c r="U1114" t="str">
        <f t="shared" si="169"/>
        <v>&lt;person id="1110" age="21"&gt; &lt;plan selected="yes"&gt;</v>
      </c>
      <c r="V1114" t="str">
        <f t="shared" ca="1" si="170"/>
        <v>&lt;act type="h" x="1122" y="873" end_time="06:00:00" /&gt;</v>
      </c>
      <c r="W1114" t="str">
        <f t="shared" si="171"/>
        <v>&lt;leg mode="car"&gt;&lt;/leg&gt;</v>
      </c>
      <c r="X1114" t="str">
        <f t="shared" ca="1" si="172"/>
        <v>&lt;act type="w" x="907" y="1937" end_time="16:00:00" /&gt;</v>
      </c>
      <c r="Y1114" t="str">
        <f t="shared" si="173"/>
        <v>&lt;leg mode="car"&gt;&lt;/leg&gt;</v>
      </c>
      <c r="Z1114" t="str">
        <f t="shared" ca="1" si="174"/>
        <v>&lt;act type="h" x="1122" y="873" /&gt; &lt;/plan&gt; &lt;/person&gt;</v>
      </c>
    </row>
    <row r="1115" spans="1:26" x14ac:dyDescent="0.25">
      <c r="A1115">
        <v>11</v>
      </c>
      <c r="B1115">
        <v>12</v>
      </c>
      <c r="D1115">
        <v>1111</v>
      </c>
      <c r="E1115">
        <v>21</v>
      </c>
      <c r="F1115" t="s">
        <v>37</v>
      </c>
      <c r="G1115">
        <f ca="1">ROUND(INDEX(nodes!$B:$B,MATCH(A1115,nodes!$A:$A,0))+RAND()*$B$1*2-$B$1,0)</f>
        <v>1261</v>
      </c>
      <c r="H1115">
        <f ca="1">ROUND(INDEX(nodes!$C:$C,MATCH(A1115,nodes!$A:$A,0))+RAND()*$B$1*2-$B$1,0)</f>
        <v>988</v>
      </c>
      <c r="I1115" s="1">
        <v>0.25</v>
      </c>
      <c r="J1115" t="s">
        <v>10</v>
      </c>
      <c r="K1115" t="s">
        <v>38</v>
      </c>
      <c r="L1115">
        <f ca="1">ROUND(INDEX(nodes!$B:$B,MATCH(B1115,nodes!$A:$A,0))+RAND()*$B$1*2-$B$1,0)</f>
        <v>1067</v>
      </c>
      <c r="M1115">
        <f ca="1">ROUND(INDEX(nodes!$C:$C,MATCH(B1115,nodes!$A:$A,0))+RAND()*$B$1*2-$B$1,0)</f>
        <v>1889</v>
      </c>
      <c r="N1115" s="1">
        <v>0.66666666666666696</v>
      </c>
      <c r="O1115" t="s">
        <v>10</v>
      </c>
      <c r="P1115" t="str">
        <f t="shared" si="175"/>
        <v>h</v>
      </c>
      <c r="Q1115">
        <f t="shared" ca="1" si="176"/>
        <v>1261</v>
      </c>
      <c r="R1115">
        <f t="shared" ca="1" si="177"/>
        <v>988</v>
      </c>
      <c r="T1115" t="s">
        <v>11</v>
      </c>
      <c r="U1115" t="str">
        <f t="shared" si="169"/>
        <v>&lt;person id="1111" age="21"&gt; &lt;plan selected="yes"&gt;</v>
      </c>
      <c r="V1115" t="str">
        <f t="shared" ca="1" si="170"/>
        <v>&lt;act type="h" x="1261" y="988" end_time="06:00:00" /&gt;</v>
      </c>
      <c r="W1115" t="str">
        <f t="shared" si="171"/>
        <v>&lt;leg mode="car"&gt;&lt;/leg&gt;</v>
      </c>
      <c r="X1115" t="str">
        <f t="shared" ca="1" si="172"/>
        <v>&lt;act type="w" x="1067" y="1889" end_time="16:00:00" /&gt;</v>
      </c>
      <c r="Y1115" t="str">
        <f t="shared" si="173"/>
        <v>&lt;leg mode="car"&gt;&lt;/leg&gt;</v>
      </c>
      <c r="Z1115" t="str">
        <f t="shared" ca="1" si="174"/>
        <v>&lt;act type="h" x="1261" y="988" /&gt; &lt;/plan&gt; &lt;/person&gt;</v>
      </c>
    </row>
    <row r="1116" spans="1:26" x14ac:dyDescent="0.25">
      <c r="A1116">
        <v>11</v>
      </c>
      <c r="B1116">
        <v>12</v>
      </c>
      <c r="D1116">
        <v>1112</v>
      </c>
      <c r="E1116">
        <v>21</v>
      </c>
      <c r="F1116" t="s">
        <v>37</v>
      </c>
      <c r="G1116">
        <f ca="1">ROUND(INDEX(nodes!$B:$B,MATCH(A1116,nodes!$A:$A,0))+RAND()*$B$1*2-$B$1,0)</f>
        <v>1133</v>
      </c>
      <c r="H1116">
        <f ca="1">ROUND(INDEX(nodes!$C:$C,MATCH(A1116,nodes!$A:$A,0))+RAND()*$B$1*2-$B$1,0)</f>
        <v>778</v>
      </c>
      <c r="I1116" s="1">
        <v>0.25</v>
      </c>
      <c r="J1116" t="s">
        <v>10</v>
      </c>
      <c r="K1116" t="s">
        <v>38</v>
      </c>
      <c r="L1116">
        <f ca="1">ROUND(INDEX(nodes!$B:$B,MATCH(B1116,nodes!$A:$A,0))+RAND()*$B$1*2-$B$1,0)</f>
        <v>937</v>
      </c>
      <c r="M1116">
        <f ca="1">ROUND(INDEX(nodes!$C:$C,MATCH(B1116,nodes!$A:$A,0))+RAND()*$B$1*2-$B$1,0)</f>
        <v>2087</v>
      </c>
      <c r="N1116" s="1">
        <v>0.66666666666666696</v>
      </c>
      <c r="O1116" t="s">
        <v>10</v>
      </c>
      <c r="P1116" t="str">
        <f t="shared" si="175"/>
        <v>h</v>
      </c>
      <c r="Q1116">
        <f t="shared" ca="1" si="176"/>
        <v>1133</v>
      </c>
      <c r="R1116">
        <f t="shared" ca="1" si="177"/>
        <v>778</v>
      </c>
      <c r="T1116" t="s">
        <v>11</v>
      </c>
      <c r="U1116" t="str">
        <f t="shared" si="169"/>
        <v>&lt;person id="1112" age="21"&gt; &lt;plan selected="yes"&gt;</v>
      </c>
      <c r="V1116" t="str">
        <f t="shared" ca="1" si="170"/>
        <v>&lt;act type="h" x="1133" y="778" end_time="06:00:00" /&gt;</v>
      </c>
      <c r="W1116" t="str">
        <f t="shared" si="171"/>
        <v>&lt;leg mode="car"&gt;&lt;/leg&gt;</v>
      </c>
      <c r="X1116" t="str">
        <f t="shared" ca="1" si="172"/>
        <v>&lt;act type="w" x="937" y="2087" end_time="16:00:00" /&gt;</v>
      </c>
      <c r="Y1116" t="str">
        <f t="shared" si="173"/>
        <v>&lt;leg mode="car"&gt;&lt;/leg&gt;</v>
      </c>
      <c r="Z1116" t="str">
        <f t="shared" ca="1" si="174"/>
        <v>&lt;act type="h" x="1133" y="778" /&gt; &lt;/plan&gt; &lt;/person&gt;</v>
      </c>
    </row>
    <row r="1117" spans="1:26" x14ac:dyDescent="0.25">
      <c r="A1117">
        <v>11</v>
      </c>
      <c r="B1117">
        <v>12</v>
      </c>
      <c r="D1117">
        <v>1113</v>
      </c>
      <c r="E1117">
        <v>21</v>
      </c>
      <c r="F1117" t="s">
        <v>37</v>
      </c>
      <c r="G1117">
        <f ca="1">ROUND(INDEX(nodes!$B:$B,MATCH(A1117,nodes!$A:$A,0))+RAND()*$B$1*2-$B$1,0)</f>
        <v>853</v>
      </c>
      <c r="H1117">
        <f ca="1">ROUND(INDEX(nodes!$C:$C,MATCH(A1117,nodes!$A:$A,0))+RAND()*$B$1*2-$B$1,0)</f>
        <v>750</v>
      </c>
      <c r="I1117" s="1">
        <v>0.25</v>
      </c>
      <c r="J1117" t="s">
        <v>10</v>
      </c>
      <c r="K1117" t="s">
        <v>38</v>
      </c>
      <c r="L1117">
        <f ca="1">ROUND(INDEX(nodes!$B:$B,MATCH(B1117,nodes!$A:$A,0))+RAND()*$B$1*2-$B$1,0)</f>
        <v>936</v>
      </c>
      <c r="M1117">
        <f ca="1">ROUND(INDEX(nodes!$C:$C,MATCH(B1117,nodes!$A:$A,0))+RAND()*$B$1*2-$B$1,0)</f>
        <v>1844</v>
      </c>
      <c r="N1117" s="1">
        <v>0.66666666666666696</v>
      </c>
      <c r="O1117" t="s">
        <v>10</v>
      </c>
      <c r="P1117" t="str">
        <f t="shared" si="175"/>
        <v>h</v>
      </c>
      <c r="Q1117">
        <f t="shared" ca="1" si="176"/>
        <v>853</v>
      </c>
      <c r="R1117">
        <f t="shared" ca="1" si="177"/>
        <v>750</v>
      </c>
      <c r="T1117" t="s">
        <v>11</v>
      </c>
      <c r="U1117" t="str">
        <f t="shared" si="169"/>
        <v>&lt;person id="1113" age="21"&gt; &lt;plan selected="yes"&gt;</v>
      </c>
      <c r="V1117" t="str">
        <f t="shared" ca="1" si="170"/>
        <v>&lt;act type="h" x="853" y="750" end_time="06:00:00" /&gt;</v>
      </c>
      <c r="W1117" t="str">
        <f t="shared" si="171"/>
        <v>&lt;leg mode="car"&gt;&lt;/leg&gt;</v>
      </c>
      <c r="X1117" t="str">
        <f t="shared" ca="1" si="172"/>
        <v>&lt;act type="w" x="936" y="1844" end_time="16:00:00" /&gt;</v>
      </c>
      <c r="Y1117" t="str">
        <f t="shared" si="173"/>
        <v>&lt;leg mode="car"&gt;&lt;/leg&gt;</v>
      </c>
      <c r="Z1117" t="str">
        <f t="shared" ca="1" si="174"/>
        <v>&lt;act type="h" x="853" y="750" /&gt; &lt;/plan&gt; &lt;/person&gt;</v>
      </c>
    </row>
    <row r="1118" spans="1:26" x14ac:dyDescent="0.25">
      <c r="A1118">
        <v>11</v>
      </c>
      <c r="B1118">
        <v>12</v>
      </c>
      <c r="D1118">
        <v>1114</v>
      </c>
      <c r="E1118">
        <v>21</v>
      </c>
      <c r="F1118" t="s">
        <v>37</v>
      </c>
      <c r="G1118">
        <f ca="1">ROUND(INDEX(nodes!$B:$B,MATCH(A1118,nodes!$A:$A,0))+RAND()*$B$1*2-$B$1,0)</f>
        <v>1050</v>
      </c>
      <c r="H1118">
        <f ca="1">ROUND(INDEX(nodes!$C:$C,MATCH(A1118,nodes!$A:$A,0))+RAND()*$B$1*2-$B$1,0)</f>
        <v>911</v>
      </c>
      <c r="I1118" s="1">
        <v>0.25</v>
      </c>
      <c r="J1118" t="s">
        <v>10</v>
      </c>
      <c r="K1118" t="s">
        <v>38</v>
      </c>
      <c r="L1118">
        <f ca="1">ROUND(INDEX(nodes!$B:$B,MATCH(B1118,nodes!$A:$A,0))+RAND()*$B$1*2-$B$1,0)</f>
        <v>1234</v>
      </c>
      <c r="M1118">
        <f ca="1">ROUND(INDEX(nodes!$C:$C,MATCH(B1118,nodes!$A:$A,0))+RAND()*$B$1*2-$B$1,0)</f>
        <v>1959</v>
      </c>
      <c r="N1118" s="1">
        <v>0.66666666666666696</v>
      </c>
      <c r="O1118" t="s">
        <v>10</v>
      </c>
      <c r="P1118" t="str">
        <f t="shared" si="175"/>
        <v>h</v>
      </c>
      <c r="Q1118">
        <f t="shared" ca="1" si="176"/>
        <v>1050</v>
      </c>
      <c r="R1118">
        <f t="shared" ca="1" si="177"/>
        <v>911</v>
      </c>
      <c r="T1118" t="s">
        <v>11</v>
      </c>
      <c r="U1118" t="str">
        <f t="shared" si="169"/>
        <v>&lt;person id="1114" age="21"&gt; &lt;plan selected="yes"&gt;</v>
      </c>
      <c r="V1118" t="str">
        <f t="shared" ca="1" si="170"/>
        <v>&lt;act type="h" x="1050" y="911" end_time="06:00:00" /&gt;</v>
      </c>
      <c r="W1118" t="str">
        <f t="shared" si="171"/>
        <v>&lt;leg mode="car"&gt;&lt;/leg&gt;</v>
      </c>
      <c r="X1118" t="str">
        <f t="shared" ca="1" si="172"/>
        <v>&lt;act type="w" x="1234" y="1959" end_time="16:00:00" /&gt;</v>
      </c>
      <c r="Y1118" t="str">
        <f t="shared" si="173"/>
        <v>&lt;leg mode="car"&gt;&lt;/leg&gt;</v>
      </c>
      <c r="Z1118" t="str">
        <f t="shared" ca="1" si="174"/>
        <v>&lt;act type="h" x="1050" y="911" /&gt; &lt;/plan&gt; &lt;/person&gt;</v>
      </c>
    </row>
    <row r="1119" spans="1:26" x14ac:dyDescent="0.25">
      <c r="A1119">
        <v>11</v>
      </c>
      <c r="B1119">
        <v>12</v>
      </c>
      <c r="D1119">
        <v>1115</v>
      </c>
      <c r="E1119">
        <v>21</v>
      </c>
      <c r="F1119" t="s">
        <v>37</v>
      </c>
      <c r="G1119">
        <f ca="1">ROUND(INDEX(nodes!$B:$B,MATCH(A1119,nodes!$A:$A,0))+RAND()*$B$1*2-$B$1,0)</f>
        <v>1128</v>
      </c>
      <c r="H1119">
        <f ca="1">ROUND(INDEX(nodes!$C:$C,MATCH(A1119,nodes!$A:$A,0))+RAND()*$B$1*2-$B$1,0)</f>
        <v>752</v>
      </c>
      <c r="I1119" s="1">
        <v>0.25</v>
      </c>
      <c r="J1119" t="s">
        <v>10</v>
      </c>
      <c r="K1119" t="s">
        <v>38</v>
      </c>
      <c r="L1119">
        <f ca="1">ROUND(INDEX(nodes!$B:$B,MATCH(B1119,nodes!$A:$A,0))+RAND()*$B$1*2-$B$1,0)</f>
        <v>1027</v>
      </c>
      <c r="M1119">
        <f ca="1">ROUND(INDEX(nodes!$C:$C,MATCH(B1119,nodes!$A:$A,0))+RAND()*$B$1*2-$B$1,0)</f>
        <v>2030</v>
      </c>
      <c r="N1119" s="1">
        <v>0.66666666666666696</v>
      </c>
      <c r="O1119" t="s">
        <v>10</v>
      </c>
      <c r="P1119" t="str">
        <f t="shared" si="175"/>
        <v>h</v>
      </c>
      <c r="Q1119">
        <f t="shared" ca="1" si="176"/>
        <v>1128</v>
      </c>
      <c r="R1119">
        <f t="shared" ca="1" si="177"/>
        <v>752</v>
      </c>
      <c r="T1119" t="s">
        <v>11</v>
      </c>
      <c r="U1119" t="str">
        <f t="shared" si="169"/>
        <v>&lt;person id="1115" age="21"&gt; &lt;plan selected="yes"&gt;</v>
      </c>
      <c r="V1119" t="str">
        <f t="shared" ca="1" si="170"/>
        <v>&lt;act type="h" x="1128" y="752" end_time="06:00:00" /&gt;</v>
      </c>
      <c r="W1119" t="str">
        <f t="shared" si="171"/>
        <v>&lt;leg mode="car"&gt;&lt;/leg&gt;</v>
      </c>
      <c r="X1119" t="str">
        <f t="shared" ca="1" si="172"/>
        <v>&lt;act type="w" x="1027" y="2030" end_time="16:00:00" /&gt;</v>
      </c>
      <c r="Y1119" t="str">
        <f t="shared" si="173"/>
        <v>&lt;leg mode="car"&gt;&lt;/leg&gt;</v>
      </c>
      <c r="Z1119" t="str">
        <f t="shared" ca="1" si="174"/>
        <v>&lt;act type="h" x="1128" y="752" /&gt; &lt;/plan&gt; &lt;/person&gt;</v>
      </c>
    </row>
    <row r="1120" spans="1:26" x14ac:dyDescent="0.25">
      <c r="A1120">
        <v>11</v>
      </c>
      <c r="B1120">
        <v>12</v>
      </c>
      <c r="D1120">
        <v>1116</v>
      </c>
      <c r="E1120">
        <v>21</v>
      </c>
      <c r="F1120" t="s">
        <v>37</v>
      </c>
      <c r="G1120">
        <f ca="1">ROUND(INDEX(nodes!$B:$B,MATCH(A1120,nodes!$A:$A,0))+RAND()*$B$1*2-$B$1,0)</f>
        <v>722</v>
      </c>
      <c r="H1120">
        <f ca="1">ROUND(INDEX(nodes!$C:$C,MATCH(A1120,nodes!$A:$A,0))+RAND()*$B$1*2-$B$1,0)</f>
        <v>789</v>
      </c>
      <c r="I1120" s="1">
        <v>0.25</v>
      </c>
      <c r="J1120" t="s">
        <v>10</v>
      </c>
      <c r="K1120" t="s">
        <v>38</v>
      </c>
      <c r="L1120">
        <f ca="1">ROUND(INDEX(nodes!$B:$B,MATCH(B1120,nodes!$A:$A,0))+RAND()*$B$1*2-$B$1,0)</f>
        <v>1046</v>
      </c>
      <c r="M1120">
        <f ca="1">ROUND(INDEX(nodes!$C:$C,MATCH(B1120,nodes!$A:$A,0))+RAND()*$B$1*2-$B$1,0)</f>
        <v>1800</v>
      </c>
      <c r="N1120" s="1">
        <v>0.66666666666666696</v>
      </c>
      <c r="O1120" t="s">
        <v>10</v>
      </c>
      <c r="P1120" t="str">
        <f t="shared" si="175"/>
        <v>h</v>
      </c>
      <c r="Q1120">
        <f t="shared" ca="1" si="176"/>
        <v>722</v>
      </c>
      <c r="R1120">
        <f t="shared" ca="1" si="177"/>
        <v>789</v>
      </c>
      <c r="T1120" t="s">
        <v>11</v>
      </c>
      <c r="U1120" t="str">
        <f t="shared" si="169"/>
        <v>&lt;person id="1116" age="21"&gt; &lt;plan selected="yes"&gt;</v>
      </c>
      <c r="V1120" t="str">
        <f t="shared" ca="1" si="170"/>
        <v>&lt;act type="h" x="722" y="789" end_time="06:00:00" /&gt;</v>
      </c>
      <c r="W1120" t="str">
        <f t="shared" si="171"/>
        <v>&lt;leg mode="car"&gt;&lt;/leg&gt;</v>
      </c>
      <c r="X1120" t="str">
        <f t="shared" ca="1" si="172"/>
        <v>&lt;act type="w" x="1046" y="1800" end_time="16:00:00" /&gt;</v>
      </c>
      <c r="Y1120" t="str">
        <f t="shared" si="173"/>
        <v>&lt;leg mode="car"&gt;&lt;/leg&gt;</v>
      </c>
      <c r="Z1120" t="str">
        <f t="shared" ca="1" si="174"/>
        <v>&lt;act type="h" x="722" y="789" /&gt; &lt;/plan&gt; &lt;/person&gt;</v>
      </c>
    </row>
    <row r="1121" spans="1:26" x14ac:dyDescent="0.25">
      <c r="A1121">
        <v>11</v>
      </c>
      <c r="B1121">
        <v>12</v>
      </c>
      <c r="D1121">
        <v>1117</v>
      </c>
      <c r="E1121">
        <v>21</v>
      </c>
      <c r="F1121" t="s">
        <v>37</v>
      </c>
      <c r="G1121">
        <f ca="1">ROUND(INDEX(nodes!$B:$B,MATCH(A1121,nodes!$A:$A,0))+RAND()*$B$1*2-$B$1,0)</f>
        <v>870</v>
      </c>
      <c r="H1121">
        <f ca="1">ROUND(INDEX(nodes!$C:$C,MATCH(A1121,nodes!$A:$A,0))+RAND()*$B$1*2-$B$1,0)</f>
        <v>1045</v>
      </c>
      <c r="I1121" s="1">
        <v>0.25</v>
      </c>
      <c r="J1121" t="s">
        <v>10</v>
      </c>
      <c r="K1121" t="s">
        <v>38</v>
      </c>
      <c r="L1121">
        <f ca="1">ROUND(INDEX(nodes!$B:$B,MATCH(B1121,nodes!$A:$A,0))+RAND()*$B$1*2-$B$1,0)</f>
        <v>1204</v>
      </c>
      <c r="M1121">
        <f ca="1">ROUND(INDEX(nodes!$C:$C,MATCH(B1121,nodes!$A:$A,0))+RAND()*$B$1*2-$B$1,0)</f>
        <v>2279</v>
      </c>
      <c r="N1121" s="1">
        <v>0.66666666666666696</v>
      </c>
      <c r="O1121" t="s">
        <v>10</v>
      </c>
      <c r="P1121" t="str">
        <f t="shared" si="175"/>
        <v>h</v>
      </c>
      <c r="Q1121">
        <f t="shared" ca="1" si="176"/>
        <v>870</v>
      </c>
      <c r="R1121">
        <f t="shared" ca="1" si="177"/>
        <v>1045</v>
      </c>
      <c r="T1121" t="s">
        <v>11</v>
      </c>
      <c r="U1121" t="str">
        <f t="shared" si="169"/>
        <v>&lt;person id="1117" age="21"&gt; &lt;plan selected="yes"&gt;</v>
      </c>
      <c r="V1121" t="str">
        <f t="shared" ca="1" si="170"/>
        <v>&lt;act type="h" x="870" y="1045" end_time="06:00:00" /&gt;</v>
      </c>
      <c r="W1121" t="str">
        <f t="shared" si="171"/>
        <v>&lt;leg mode="car"&gt;&lt;/leg&gt;</v>
      </c>
      <c r="X1121" t="str">
        <f t="shared" ca="1" si="172"/>
        <v>&lt;act type="w" x="1204" y="2279" end_time="16:00:00" /&gt;</v>
      </c>
      <c r="Y1121" t="str">
        <f t="shared" si="173"/>
        <v>&lt;leg mode="car"&gt;&lt;/leg&gt;</v>
      </c>
      <c r="Z1121" t="str">
        <f t="shared" ca="1" si="174"/>
        <v>&lt;act type="h" x="870" y="1045" /&gt; &lt;/plan&gt; &lt;/person&gt;</v>
      </c>
    </row>
    <row r="1122" spans="1:26" x14ac:dyDescent="0.25">
      <c r="A1122">
        <v>11</v>
      </c>
      <c r="B1122">
        <v>12</v>
      </c>
      <c r="D1122">
        <v>1118</v>
      </c>
      <c r="E1122">
        <v>21</v>
      </c>
      <c r="F1122" t="s">
        <v>37</v>
      </c>
      <c r="G1122">
        <f ca="1">ROUND(INDEX(nodes!$B:$B,MATCH(A1122,nodes!$A:$A,0))+RAND()*$B$1*2-$B$1,0)</f>
        <v>1085</v>
      </c>
      <c r="H1122">
        <f ca="1">ROUND(INDEX(nodes!$C:$C,MATCH(A1122,nodes!$A:$A,0))+RAND()*$B$1*2-$B$1,0)</f>
        <v>824</v>
      </c>
      <c r="I1122" s="1">
        <v>0.25</v>
      </c>
      <c r="J1122" t="s">
        <v>10</v>
      </c>
      <c r="K1122" t="s">
        <v>38</v>
      </c>
      <c r="L1122">
        <f ca="1">ROUND(INDEX(nodes!$B:$B,MATCH(B1122,nodes!$A:$A,0))+RAND()*$B$1*2-$B$1,0)</f>
        <v>1221</v>
      </c>
      <c r="M1122">
        <f ca="1">ROUND(INDEX(nodes!$C:$C,MATCH(B1122,nodes!$A:$A,0))+RAND()*$B$1*2-$B$1,0)</f>
        <v>1740</v>
      </c>
      <c r="N1122" s="1">
        <v>0.66666666666666696</v>
      </c>
      <c r="O1122" t="s">
        <v>10</v>
      </c>
      <c r="P1122" t="str">
        <f t="shared" si="175"/>
        <v>h</v>
      </c>
      <c r="Q1122">
        <f t="shared" ca="1" si="176"/>
        <v>1085</v>
      </c>
      <c r="R1122">
        <f t="shared" ca="1" si="177"/>
        <v>824</v>
      </c>
      <c r="T1122" t="s">
        <v>11</v>
      </c>
      <c r="U1122" t="str">
        <f t="shared" si="169"/>
        <v>&lt;person id="1118" age="21"&gt; &lt;plan selected="yes"&gt;</v>
      </c>
      <c r="V1122" t="str">
        <f t="shared" ca="1" si="170"/>
        <v>&lt;act type="h" x="1085" y="824" end_time="06:00:00" /&gt;</v>
      </c>
      <c r="W1122" t="str">
        <f t="shared" si="171"/>
        <v>&lt;leg mode="car"&gt;&lt;/leg&gt;</v>
      </c>
      <c r="X1122" t="str">
        <f t="shared" ca="1" si="172"/>
        <v>&lt;act type="w" x="1221" y="1740" end_time="16:00:00" /&gt;</v>
      </c>
      <c r="Y1122" t="str">
        <f t="shared" si="173"/>
        <v>&lt;leg mode="car"&gt;&lt;/leg&gt;</v>
      </c>
      <c r="Z1122" t="str">
        <f t="shared" ca="1" si="174"/>
        <v>&lt;act type="h" x="1085" y="824" /&gt; &lt;/plan&gt; &lt;/person&gt;</v>
      </c>
    </row>
    <row r="1123" spans="1:26" x14ac:dyDescent="0.25">
      <c r="A1123">
        <v>11</v>
      </c>
      <c r="B1123">
        <v>12</v>
      </c>
      <c r="D1123">
        <v>1119</v>
      </c>
      <c r="E1123">
        <v>21</v>
      </c>
      <c r="F1123" t="s">
        <v>37</v>
      </c>
      <c r="G1123">
        <f ca="1">ROUND(INDEX(nodes!$B:$B,MATCH(A1123,nodes!$A:$A,0))+RAND()*$B$1*2-$B$1,0)</f>
        <v>807</v>
      </c>
      <c r="H1123">
        <f ca="1">ROUND(INDEX(nodes!$C:$C,MATCH(A1123,nodes!$A:$A,0))+RAND()*$B$1*2-$B$1,0)</f>
        <v>1192</v>
      </c>
      <c r="I1123" s="1">
        <v>0.25</v>
      </c>
      <c r="J1123" t="s">
        <v>10</v>
      </c>
      <c r="K1123" t="s">
        <v>38</v>
      </c>
      <c r="L1123">
        <f ca="1">ROUND(INDEX(nodes!$B:$B,MATCH(B1123,nodes!$A:$A,0))+RAND()*$B$1*2-$B$1,0)</f>
        <v>734</v>
      </c>
      <c r="M1123">
        <f ca="1">ROUND(INDEX(nodes!$C:$C,MATCH(B1123,nodes!$A:$A,0))+RAND()*$B$1*2-$B$1,0)</f>
        <v>1851</v>
      </c>
      <c r="N1123" s="1">
        <v>0.66666666666666696</v>
      </c>
      <c r="O1123" t="s">
        <v>10</v>
      </c>
      <c r="P1123" t="str">
        <f t="shared" si="175"/>
        <v>h</v>
      </c>
      <c r="Q1123">
        <f t="shared" ca="1" si="176"/>
        <v>807</v>
      </c>
      <c r="R1123">
        <f t="shared" ca="1" si="177"/>
        <v>1192</v>
      </c>
      <c r="T1123" t="s">
        <v>11</v>
      </c>
      <c r="U1123" t="str">
        <f t="shared" si="169"/>
        <v>&lt;person id="1119" age="21"&gt; &lt;plan selected="yes"&gt;</v>
      </c>
      <c r="V1123" t="str">
        <f t="shared" ca="1" si="170"/>
        <v>&lt;act type="h" x="807" y="1192" end_time="06:00:00" /&gt;</v>
      </c>
      <c r="W1123" t="str">
        <f t="shared" si="171"/>
        <v>&lt;leg mode="car"&gt;&lt;/leg&gt;</v>
      </c>
      <c r="X1123" t="str">
        <f t="shared" ca="1" si="172"/>
        <v>&lt;act type="w" x="734" y="1851" end_time="16:00:00" /&gt;</v>
      </c>
      <c r="Y1123" t="str">
        <f t="shared" si="173"/>
        <v>&lt;leg mode="car"&gt;&lt;/leg&gt;</v>
      </c>
      <c r="Z1123" t="str">
        <f t="shared" ca="1" si="174"/>
        <v>&lt;act type="h" x="807" y="1192" /&gt; &lt;/plan&gt; &lt;/person&gt;</v>
      </c>
    </row>
    <row r="1124" spans="1:26" x14ac:dyDescent="0.25">
      <c r="A1124">
        <v>11</v>
      </c>
      <c r="B1124">
        <v>12</v>
      </c>
      <c r="D1124">
        <v>1120</v>
      </c>
      <c r="E1124">
        <v>21</v>
      </c>
      <c r="F1124" t="s">
        <v>37</v>
      </c>
      <c r="G1124">
        <f ca="1">ROUND(INDEX(nodes!$B:$B,MATCH(A1124,nodes!$A:$A,0))+RAND()*$B$1*2-$B$1,0)</f>
        <v>1244</v>
      </c>
      <c r="H1124">
        <f ca="1">ROUND(INDEX(nodes!$C:$C,MATCH(A1124,nodes!$A:$A,0))+RAND()*$B$1*2-$B$1,0)</f>
        <v>852</v>
      </c>
      <c r="I1124" s="1">
        <v>0.25</v>
      </c>
      <c r="J1124" t="s">
        <v>10</v>
      </c>
      <c r="K1124" t="s">
        <v>38</v>
      </c>
      <c r="L1124">
        <f ca="1">ROUND(INDEX(nodes!$B:$B,MATCH(B1124,nodes!$A:$A,0))+RAND()*$B$1*2-$B$1,0)</f>
        <v>1071</v>
      </c>
      <c r="M1124">
        <f ca="1">ROUND(INDEX(nodes!$C:$C,MATCH(B1124,nodes!$A:$A,0))+RAND()*$B$1*2-$B$1,0)</f>
        <v>1809</v>
      </c>
      <c r="N1124" s="1">
        <v>0.66666666666666696</v>
      </c>
      <c r="O1124" t="s">
        <v>10</v>
      </c>
      <c r="P1124" t="str">
        <f t="shared" si="175"/>
        <v>h</v>
      </c>
      <c r="Q1124">
        <f t="shared" ca="1" si="176"/>
        <v>1244</v>
      </c>
      <c r="R1124">
        <f t="shared" ca="1" si="177"/>
        <v>852</v>
      </c>
      <c r="T1124" t="s">
        <v>11</v>
      </c>
      <c r="U1124" t="str">
        <f t="shared" si="169"/>
        <v>&lt;person id="1120" age="21"&gt; &lt;plan selected="yes"&gt;</v>
      </c>
      <c r="V1124" t="str">
        <f t="shared" ca="1" si="170"/>
        <v>&lt;act type="h" x="1244" y="852" end_time="06:00:00" /&gt;</v>
      </c>
      <c r="W1124" t="str">
        <f t="shared" si="171"/>
        <v>&lt;leg mode="car"&gt;&lt;/leg&gt;</v>
      </c>
      <c r="X1124" t="str">
        <f t="shared" ca="1" si="172"/>
        <v>&lt;act type="w" x="1071" y="1809" end_time="16:00:00" /&gt;</v>
      </c>
      <c r="Y1124" t="str">
        <f t="shared" si="173"/>
        <v>&lt;leg mode="car"&gt;&lt;/leg&gt;</v>
      </c>
      <c r="Z1124" t="str">
        <f t="shared" ca="1" si="174"/>
        <v>&lt;act type="h" x="1244" y="852" /&gt; &lt;/plan&gt; &lt;/person&gt;</v>
      </c>
    </row>
    <row r="1125" spans="1:26" x14ac:dyDescent="0.25">
      <c r="A1125">
        <v>11</v>
      </c>
      <c r="B1125">
        <v>12</v>
      </c>
      <c r="D1125">
        <v>1121</v>
      </c>
      <c r="E1125">
        <v>21</v>
      </c>
      <c r="F1125" t="s">
        <v>37</v>
      </c>
      <c r="G1125">
        <f ca="1">ROUND(INDEX(nodes!$B:$B,MATCH(A1125,nodes!$A:$A,0))+RAND()*$B$1*2-$B$1,0)</f>
        <v>1088</v>
      </c>
      <c r="H1125">
        <f ca="1">ROUND(INDEX(nodes!$C:$C,MATCH(A1125,nodes!$A:$A,0))+RAND()*$B$1*2-$B$1,0)</f>
        <v>1017</v>
      </c>
      <c r="I1125" s="1">
        <v>0.25</v>
      </c>
      <c r="J1125" t="s">
        <v>10</v>
      </c>
      <c r="K1125" t="s">
        <v>38</v>
      </c>
      <c r="L1125">
        <f ca="1">ROUND(INDEX(nodes!$B:$B,MATCH(B1125,nodes!$A:$A,0))+RAND()*$B$1*2-$B$1,0)</f>
        <v>1024</v>
      </c>
      <c r="M1125">
        <f ca="1">ROUND(INDEX(nodes!$C:$C,MATCH(B1125,nodes!$A:$A,0))+RAND()*$B$1*2-$B$1,0)</f>
        <v>1703</v>
      </c>
      <c r="N1125" s="1">
        <v>0.66666666666666696</v>
      </c>
      <c r="O1125" t="s">
        <v>10</v>
      </c>
      <c r="P1125" t="str">
        <f t="shared" si="175"/>
        <v>h</v>
      </c>
      <c r="Q1125">
        <f t="shared" ca="1" si="176"/>
        <v>1088</v>
      </c>
      <c r="R1125">
        <f t="shared" ca="1" si="177"/>
        <v>1017</v>
      </c>
      <c r="T1125" t="s">
        <v>11</v>
      </c>
      <c r="U1125" t="str">
        <f t="shared" si="169"/>
        <v>&lt;person id="1121" age="21"&gt; &lt;plan selected="yes"&gt;</v>
      </c>
      <c r="V1125" t="str">
        <f t="shared" ca="1" si="170"/>
        <v>&lt;act type="h" x="1088" y="1017" end_time="06:00:00" /&gt;</v>
      </c>
      <c r="W1125" t="str">
        <f t="shared" si="171"/>
        <v>&lt;leg mode="car"&gt;&lt;/leg&gt;</v>
      </c>
      <c r="X1125" t="str">
        <f t="shared" ca="1" si="172"/>
        <v>&lt;act type="w" x="1024" y="1703" end_time="16:00:00" /&gt;</v>
      </c>
      <c r="Y1125" t="str">
        <f t="shared" si="173"/>
        <v>&lt;leg mode="car"&gt;&lt;/leg&gt;</v>
      </c>
      <c r="Z1125" t="str">
        <f t="shared" ca="1" si="174"/>
        <v>&lt;act type="h" x="1088" y="1017" /&gt; &lt;/plan&gt; &lt;/person&gt;</v>
      </c>
    </row>
    <row r="1126" spans="1:26" x14ac:dyDescent="0.25">
      <c r="A1126">
        <v>11</v>
      </c>
      <c r="B1126">
        <v>12</v>
      </c>
      <c r="D1126">
        <v>1122</v>
      </c>
      <c r="E1126">
        <v>21</v>
      </c>
      <c r="F1126" t="s">
        <v>37</v>
      </c>
      <c r="G1126">
        <f ca="1">ROUND(INDEX(nodes!$B:$B,MATCH(A1126,nodes!$A:$A,0))+RAND()*$B$1*2-$B$1,0)</f>
        <v>785</v>
      </c>
      <c r="H1126">
        <f ca="1">ROUND(INDEX(nodes!$C:$C,MATCH(A1126,nodes!$A:$A,0))+RAND()*$B$1*2-$B$1,0)</f>
        <v>1112</v>
      </c>
      <c r="I1126" s="1">
        <v>0.25</v>
      </c>
      <c r="J1126" t="s">
        <v>10</v>
      </c>
      <c r="K1126" t="s">
        <v>38</v>
      </c>
      <c r="L1126">
        <f ca="1">ROUND(INDEX(nodes!$B:$B,MATCH(B1126,nodes!$A:$A,0))+RAND()*$B$1*2-$B$1,0)</f>
        <v>925</v>
      </c>
      <c r="M1126">
        <f ca="1">ROUND(INDEX(nodes!$C:$C,MATCH(B1126,nodes!$A:$A,0))+RAND()*$B$1*2-$B$1,0)</f>
        <v>2014</v>
      </c>
      <c r="N1126" s="1">
        <v>0.66666666666666696</v>
      </c>
      <c r="O1126" t="s">
        <v>10</v>
      </c>
      <c r="P1126" t="str">
        <f t="shared" si="175"/>
        <v>h</v>
      </c>
      <c r="Q1126">
        <f t="shared" ca="1" si="176"/>
        <v>785</v>
      </c>
      <c r="R1126">
        <f t="shared" ca="1" si="177"/>
        <v>1112</v>
      </c>
      <c r="T1126" t="s">
        <v>11</v>
      </c>
      <c r="U1126" t="str">
        <f t="shared" si="169"/>
        <v>&lt;person id="1122" age="21"&gt; &lt;plan selected="yes"&gt;</v>
      </c>
      <c r="V1126" t="str">
        <f t="shared" ca="1" si="170"/>
        <v>&lt;act type="h" x="785" y="1112" end_time="06:00:00" /&gt;</v>
      </c>
      <c r="W1126" t="str">
        <f t="shared" si="171"/>
        <v>&lt;leg mode="car"&gt;&lt;/leg&gt;</v>
      </c>
      <c r="X1126" t="str">
        <f t="shared" ca="1" si="172"/>
        <v>&lt;act type="w" x="925" y="2014" end_time="16:00:00" /&gt;</v>
      </c>
      <c r="Y1126" t="str">
        <f t="shared" si="173"/>
        <v>&lt;leg mode="car"&gt;&lt;/leg&gt;</v>
      </c>
      <c r="Z1126" t="str">
        <f t="shared" ca="1" si="174"/>
        <v>&lt;act type="h" x="785" y="1112" /&gt; &lt;/plan&gt; &lt;/person&gt;</v>
      </c>
    </row>
    <row r="1127" spans="1:26" x14ac:dyDescent="0.25">
      <c r="A1127">
        <v>11</v>
      </c>
      <c r="B1127">
        <v>12</v>
      </c>
      <c r="D1127">
        <v>1123</v>
      </c>
      <c r="E1127">
        <v>21</v>
      </c>
      <c r="F1127" t="s">
        <v>37</v>
      </c>
      <c r="G1127">
        <f ca="1">ROUND(INDEX(nodes!$B:$B,MATCH(A1127,nodes!$A:$A,0))+RAND()*$B$1*2-$B$1,0)</f>
        <v>771</v>
      </c>
      <c r="H1127">
        <f ca="1">ROUND(INDEX(nodes!$C:$C,MATCH(A1127,nodes!$A:$A,0))+RAND()*$B$1*2-$B$1,0)</f>
        <v>834</v>
      </c>
      <c r="I1127" s="1">
        <v>0.25</v>
      </c>
      <c r="J1127" t="s">
        <v>10</v>
      </c>
      <c r="K1127" t="s">
        <v>38</v>
      </c>
      <c r="L1127">
        <f ca="1">ROUND(INDEX(nodes!$B:$B,MATCH(B1127,nodes!$A:$A,0))+RAND()*$B$1*2-$B$1,0)</f>
        <v>1130</v>
      </c>
      <c r="M1127">
        <f ca="1">ROUND(INDEX(nodes!$C:$C,MATCH(B1127,nodes!$A:$A,0))+RAND()*$B$1*2-$B$1,0)</f>
        <v>1817</v>
      </c>
      <c r="N1127" s="1">
        <v>0.66666666666666696</v>
      </c>
      <c r="O1127" t="s">
        <v>10</v>
      </c>
      <c r="P1127" t="str">
        <f t="shared" si="175"/>
        <v>h</v>
      </c>
      <c r="Q1127">
        <f t="shared" ca="1" si="176"/>
        <v>771</v>
      </c>
      <c r="R1127">
        <f t="shared" ca="1" si="177"/>
        <v>834</v>
      </c>
      <c r="T1127" t="s">
        <v>11</v>
      </c>
      <c r="U1127" t="str">
        <f t="shared" si="169"/>
        <v>&lt;person id="1123" age="21"&gt; &lt;plan selected="yes"&gt;</v>
      </c>
      <c r="V1127" t="str">
        <f t="shared" ca="1" si="170"/>
        <v>&lt;act type="h" x="771" y="834" end_time="06:00:00" /&gt;</v>
      </c>
      <c r="W1127" t="str">
        <f t="shared" si="171"/>
        <v>&lt;leg mode="car"&gt;&lt;/leg&gt;</v>
      </c>
      <c r="X1127" t="str">
        <f t="shared" ca="1" si="172"/>
        <v>&lt;act type="w" x="1130" y="1817" end_time="16:00:00" /&gt;</v>
      </c>
      <c r="Y1127" t="str">
        <f t="shared" si="173"/>
        <v>&lt;leg mode="car"&gt;&lt;/leg&gt;</v>
      </c>
      <c r="Z1127" t="str">
        <f t="shared" ca="1" si="174"/>
        <v>&lt;act type="h" x="771" y="834" /&gt; &lt;/plan&gt; &lt;/person&gt;</v>
      </c>
    </row>
    <row r="1128" spans="1:26" x14ac:dyDescent="0.25">
      <c r="A1128">
        <v>11</v>
      </c>
      <c r="B1128">
        <v>12</v>
      </c>
      <c r="D1128">
        <v>1124</v>
      </c>
      <c r="E1128">
        <v>21</v>
      </c>
      <c r="F1128" t="s">
        <v>37</v>
      </c>
      <c r="G1128">
        <f ca="1">ROUND(INDEX(nodes!$B:$B,MATCH(A1128,nodes!$A:$A,0))+RAND()*$B$1*2-$B$1,0)</f>
        <v>828</v>
      </c>
      <c r="H1128">
        <f ca="1">ROUND(INDEX(nodes!$C:$C,MATCH(A1128,nodes!$A:$A,0))+RAND()*$B$1*2-$B$1,0)</f>
        <v>729</v>
      </c>
      <c r="I1128" s="1">
        <v>0.25</v>
      </c>
      <c r="J1128" t="s">
        <v>10</v>
      </c>
      <c r="K1128" t="s">
        <v>38</v>
      </c>
      <c r="L1128">
        <f ca="1">ROUND(INDEX(nodes!$B:$B,MATCH(B1128,nodes!$A:$A,0))+RAND()*$B$1*2-$B$1,0)</f>
        <v>1293</v>
      </c>
      <c r="M1128">
        <f ca="1">ROUND(INDEX(nodes!$C:$C,MATCH(B1128,nodes!$A:$A,0))+RAND()*$B$1*2-$B$1,0)</f>
        <v>1974</v>
      </c>
      <c r="N1128" s="1">
        <v>0.66666666666666696</v>
      </c>
      <c r="O1128" t="s">
        <v>10</v>
      </c>
      <c r="P1128" t="str">
        <f t="shared" si="175"/>
        <v>h</v>
      </c>
      <c r="Q1128">
        <f t="shared" ca="1" si="176"/>
        <v>828</v>
      </c>
      <c r="R1128">
        <f t="shared" ca="1" si="177"/>
        <v>729</v>
      </c>
      <c r="T1128" t="s">
        <v>11</v>
      </c>
      <c r="U1128" t="str">
        <f t="shared" si="169"/>
        <v>&lt;person id="1124" age="21"&gt; &lt;plan selected="yes"&gt;</v>
      </c>
      <c r="V1128" t="str">
        <f t="shared" ca="1" si="170"/>
        <v>&lt;act type="h" x="828" y="729" end_time="06:00:00" /&gt;</v>
      </c>
      <c r="W1128" t="str">
        <f t="shared" si="171"/>
        <v>&lt;leg mode="car"&gt;&lt;/leg&gt;</v>
      </c>
      <c r="X1128" t="str">
        <f t="shared" ca="1" si="172"/>
        <v>&lt;act type="w" x="1293" y="1974" end_time="16:00:00" /&gt;</v>
      </c>
      <c r="Y1128" t="str">
        <f t="shared" si="173"/>
        <v>&lt;leg mode="car"&gt;&lt;/leg&gt;</v>
      </c>
      <c r="Z1128" t="str">
        <f t="shared" ca="1" si="174"/>
        <v>&lt;act type="h" x="828" y="729" /&gt; &lt;/plan&gt; &lt;/person&gt;</v>
      </c>
    </row>
    <row r="1129" spans="1:26" x14ac:dyDescent="0.25">
      <c r="A1129">
        <v>11</v>
      </c>
      <c r="B1129">
        <v>12</v>
      </c>
      <c r="D1129">
        <v>1125</v>
      </c>
      <c r="E1129">
        <v>21</v>
      </c>
      <c r="F1129" t="s">
        <v>37</v>
      </c>
      <c r="G1129">
        <f ca="1">ROUND(INDEX(nodes!$B:$B,MATCH(A1129,nodes!$A:$A,0))+RAND()*$B$1*2-$B$1,0)</f>
        <v>1147</v>
      </c>
      <c r="H1129">
        <f ca="1">ROUND(INDEX(nodes!$C:$C,MATCH(A1129,nodes!$A:$A,0))+RAND()*$B$1*2-$B$1,0)</f>
        <v>820</v>
      </c>
      <c r="I1129" s="1">
        <v>0.25</v>
      </c>
      <c r="J1129" t="s">
        <v>10</v>
      </c>
      <c r="K1129" t="s">
        <v>38</v>
      </c>
      <c r="L1129">
        <f ca="1">ROUND(INDEX(nodes!$B:$B,MATCH(B1129,nodes!$A:$A,0))+RAND()*$B$1*2-$B$1,0)</f>
        <v>1008</v>
      </c>
      <c r="M1129">
        <f ca="1">ROUND(INDEX(nodes!$C:$C,MATCH(B1129,nodes!$A:$A,0))+RAND()*$B$1*2-$B$1,0)</f>
        <v>1896</v>
      </c>
      <c r="N1129" s="1">
        <v>0.66666666666666696</v>
      </c>
      <c r="O1129" t="s">
        <v>10</v>
      </c>
      <c r="P1129" t="str">
        <f t="shared" si="175"/>
        <v>h</v>
      </c>
      <c r="Q1129">
        <f t="shared" ca="1" si="176"/>
        <v>1147</v>
      </c>
      <c r="R1129">
        <f t="shared" ca="1" si="177"/>
        <v>820</v>
      </c>
      <c r="T1129" t="s">
        <v>11</v>
      </c>
      <c r="U1129" t="str">
        <f t="shared" si="169"/>
        <v>&lt;person id="1125" age="21"&gt; &lt;plan selected="yes"&gt;</v>
      </c>
      <c r="V1129" t="str">
        <f t="shared" ca="1" si="170"/>
        <v>&lt;act type="h" x="1147" y="820" end_time="06:00:00" /&gt;</v>
      </c>
      <c r="W1129" t="str">
        <f t="shared" si="171"/>
        <v>&lt;leg mode="car"&gt;&lt;/leg&gt;</v>
      </c>
      <c r="X1129" t="str">
        <f t="shared" ca="1" si="172"/>
        <v>&lt;act type="w" x="1008" y="1896" end_time="16:00:00" /&gt;</v>
      </c>
      <c r="Y1129" t="str">
        <f t="shared" si="173"/>
        <v>&lt;leg mode="car"&gt;&lt;/leg&gt;</v>
      </c>
      <c r="Z1129" t="str">
        <f t="shared" ca="1" si="174"/>
        <v>&lt;act type="h" x="1147" y="820" /&gt; &lt;/plan&gt; &lt;/person&gt;</v>
      </c>
    </row>
    <row r="1130" spans="1:26" x14ac:dyDescent="0.25">
      <c r="A1130">
        <v>11</v>
      </c>
      <c r="B1130">
        <v>12</v>
      </c>
      <c r="D1130">
        <v>1126</v>
      </c>
      <c r="E1130">
        <v>21</v>
      </c>
      <c r="F1130" t="s">
        <v>37</v>
      </c>
      <c r="G1130">
        <f ca="1">ROUND(INDEX(nodes!$B:$B,MATCH(A1130,nodes!$A:$A,0))+RAND()*$B$1*2-$B$1,0)</f>
        <v>1298</v>
      </c>
      <c r="H1130">
        <f ca="1">ROUND(INDEX(nodes!$C:$C,MATCH(A1130,nodes!$A:$A,0))+RAND()*$B$1*2-$B$1,0)</f>
        <v>1255</v>
      </c>
      <c r="I1130" s="1">
        <v>0.25</v>
      </c>
      <c r="J1130" t="s">
        <v>10</v>
      </c>
      <c r="K1130" t="s">
        <v>38</v>
      </c>
      <c r="L1130">
        <f ca="1">ROUND(INDEX(nodes!$B:$B,MATCH(B1130,nodes!$A:$A,0))+RAND()*$B$1*2-$B$1,0)</f>
        <v>1258</v>
      </c>
      <c r="M1130">
        <f ca="1">ROUND(INDEX(nodes!$C:$C,MATCH(B1130,nodes!$A:$A,0))+RAND()*$B$1*2-$B$1,0)</f>
        <v>2164</v>
      </c>
      <c r="N1130" s="1">
        <v>0.66666666666666696</v>
      </c>
      <c r="O1130" t="s">
        <v>10</v>
      </c>
      <c r="P1130" t="str">
        <f t="shared" si="175"/>
        <v>h</v>
      </c>
      <c r="Q1130">
        <f t="shared" ca="1" si="176"/>
        <v>1298</v>
      </c>
      <c r="R1130">
        <f t="shared" ca="1" si="177"/>
        <v>1255</v>
      </c>
      <c r="T1130" t="s">
        <v>11</v>
      </c>
      <c r="U1130" t="str">
        <f t="shared" si="169"/>
        <v>&lt;person id="1126" age="21"&gt; &lt;plan selected="yes"&gt;</v>
      </c>
      <c r="V1130" t="str">
        <f t="shared" ca="1" si="170"/>
        <v>&lt;act type="h" x="1298" y="1255" end_time="06:00:00" /&gt;</v>
      </c>
      <c r="W1130" t="str">
        <f t="shared" si="171"/>
        <v>&lt;leg mode="car"&gt;&lt;/leg&gt;</v>
      </c>
      <c r="X1130" t="str">
        <f t="shared" ca="1" si="172"/>
        <v>&lt;act type="w" x="1258" y="2164" end_time="16:00:00" /&gt;</v>
      </c>
      <c r="Y1130" t="str">
        <f t="shared" si="173"/>
        <v>&lt;leg mode="car"&gt;&lt;/leg&gt;</v>
      </c>
      <c r="Z1130" t="str">
        <f t="shared" ca="1" si="174"/>
        <v>&lt;act type="h" x="1298" y="1255" /&gt; &lt;/plan&gt; &lt;/person&gt;</v>
      </c>
    </row>
    <row r="1131" spans="1:26" x14ac:dyDescent="0.25">
      <c r="A1131">
        <v>11</v>
      </c>
      <c r="B1131">
        <v>12</v>
      </c>
      <c r="D1131">
        <v>1127</v>
      </c>
      <c r="E1131">
        <v>21</v>
      </c>
      <c r="F1131" t="s">
        <v>37</v>
      </c>
      <c r="G1131">
        <f ca="1">ROUND(INDEX(nodes!$B:$B,MATCH(A1131,nodes!$A:$A,0))+RAND()*$B$1*2-$B$1,0)</f>
        <v>857</v>
      </c>
      <c r="H1131">
        <f ca="1">ROUND(INDEX(nodes!$C:$C,MATCH(A1131,nodes!$A:$A,0))+RAND()*$B$1*2-$B$1,0)</f>
        <v>1174</v>
      </c>
      <c r="I1131" s="1">
        <v>0.25</v>
      </c>
      <c r="J1131" t="s">
        <v>10</v>
      </c>
      <c r="K1131" t="s">
        <v>38</v>
      </c>
      <c r="L1131">
        <f ca="1">ROUND(INDEX(nodes!$B:$B,MATCH(B1131,nodes!$A:$A,0))+RAND()*$B$1*2-$B$1,0)</f>
        <v>787</v>
      </c>
      <c r="M1131">
        <f ca="1">ROUND(INDEX(nodes!$C:$C,MATCH(B1131,nodes!$A:$A,0))+RAND()*$B$1*2-$B$1,0)</f>
        <v>2138</v>
      </c>
      <c r="N1131" s="1">
        <v>0.66666666666666696</v>
      </c>
      <c r="O1131" t="s">
        <v>10</v>
      </c>
      <c r="P1131" t="str">
        <f t="shared" si="175"/>
        <v>h</v>
      </c>
      <c r="Q1131">
        <f t="shared" ca="1" si="176"/>
        <v>857</v>
      </c>
      <c r="R1131">
        <f t="shared" ca="1" si="177"/>
        <v>1174</v>
      </c>
      <c r="T1131" t="s">
        <v>11</v>
      </c>
      <c r="U1131" t="str">
        <f t="shared" si="169"/>
        <v>&lt;person id="1127" age="21"&gt; &lt;plan selected="yes"&gt;</v>
      </c>
      <c r="V1131" t="str">
        <f t="shared" ca="1" si="170"/>
        <v>&lt;act type="h" x="857" y="1174" end_time="06:00:00" /&gt;</v>
      </c>
      <c r="W1131" t="str">
        <f t="shared" si="171"/>
        <v>&lt;leg mode="car"&gt;&lt;/leg&gt;</v>
      </c>
      <c r="X1131" t="str">
        <f t="shared" ca="1" si="172"/>
        <v>&lt;act type="w" x="787" y="2138" end_time="16:00:00" /&gt;</v>
      </c>
      <c r="Y1131" t="str">
        <f t="shared" si="173"/>
        <v>&lt;leg mode="car"&gt;&lt;/leg&gt;</v>
      </c>
      <c r="Z1131" t="str">
        <f t="shared" ca="1" si="174"/>
        <v>&lt;act type="h" x="857" y="1174" /&gt; &lt;/plan&gt; &lt;/person&gt;</v>
      </c>
    </row>
    <row r="1132" spans="1:26" x14ac:dyDescent="0.25">
      <c r="A1132">
        <v>11</v>
      </c>
      <c r="B1132">
        <v>12</v>
      </c>
      <c r="D1132">
        <v>1128</v>
      </c>
      <c r="E1132">
        <v>21</v>
      </c>
      <c r="F1132" t="s">
        <v>37</v>
      </c>
      <c r="G1132">
        <f ca="1">ROUND(INDEX(nodes!$B:$B,MATCH(A1132,nodes!$A:$A,0))+RAND()*$B$1*2-$B$1,0)</f>
        <v>881</v>
      </c>
      <c r="H1132">
        <f ca="1">ROUND(INDEX(nodes!$C:$C,MATCH(A1132,nodes!$A:$A,0))+RAND()*$B$1*2-$B$1,0)</f>
        <v>984</v>
      </c>
      <c r="I1132" s="1">
        <v>0.25</v>
      </c>
      <c r="J1132" t="s">
        <v>10</v>
      </c>
      <c r="K1132" t="s">
        <v>38</v>
      </c>
      <c r="L1132">
        <f ca="1">ROUND(INDEX(nodes!$B:$B,MATCH(B1132,nodes!$A:$A,0))+RAND()*$B$1*2-$B$1,0)</f>
        <v>731</v>
      </c>
      <c r="M1132">
        <f ca="1">ROUND(INDEX(nodes!$C:$C,MATCH(B1132,nodes!$A:$A,0))+RAND()*$B$1*2-$B$1,0)</f>
        <v>2145</v>
      </c>
      <c r="N1132" s="1">
        <v>0.66666666666666696</v>
      </c>
      <c r="O1132" t="s">
        <v>10</v>
      </c>
      <c r="P1132" t="str">
        <f t="shared" si="175"/>
        <v>h</v>
      </c>
      <c r="Q1132">
        <f t="shared" ca="1" si="176"/>
        <v>881</v>
      </c>
      <c r="R1132">
        <f t="shared" ca="1" si="177"/>
        <v>984</v>
      </c>
      <c r="T1132" t="s">
        <v>11</v>
      </c>
      <c r="U1132" t="str">
        <f t="shared" si="169"/>
        <v>&lt;person id="1128" age="21"&gt; &lt;plan selected="yes"&gt;</v>
      </c>
      <c r="V1132" t="str">
        <f t="shared" ca="1" si="170"/>
        <v>&lt;act type="h" x="881" y="984" end_time="06:00:00" /&gt;</v>
      </c>
      <c r="W1132" t="str">
        <f t="shared" si="171"/>
        <v>&lt;leg mode="car"&gt;&lt;/leg&gt;</v>
      </c>
      <c r="X1132" t="str">
        <f t="shared" ca="1" si="172"/>
        <v>&lt;act type="w" x="731" y="2145" end_time="16:00:00" /&gt;</v>
      </c>
      <c r="Y1132" t="str">
        <f t="shared" si="173"/>
        <v>&lt;leg mode="car"&gt;&lt;/leg&gt;</v>
      </c>
      <c r="Z1132" t="str">
        <f t="shared" ca="1" si="174"/>
        <v>&lt;act type="h" x="881" y="984" /&gt; &lt;/plan&gt; &lt;/person&gt;</v>
      </c>
    </row>
    <row r="1133" spans="1:26" x14ac:dyDescent="0.25">
      <c r="A1133">
        <v>11</v>
      </c>
      <c r="B1133">
        <v>12</v>
      </c>
      <c r="D1133">
        <v>1129</v>
      </c>
      <c r="E1133">
        <v>21</v>
      </c>
      <c r="F1133" t="s">
        <v>37</v>
      </c>
      <c r="G1133">
        <f ca="1">ROUND(INDEX(nodes!$B:$B,MATCH(A1133,nodes!$A:$A,0))+RAND()*$B$1*2-$B$1,0)</f>
        <v>1207</v>
      </c>
      <c r="H1133">
        <f ca="1">ROUND(INDEX(nodes!$C:$C,MATCH(A1133,nodes!$A:$A,0))+RAND()*$B$1*2-$B$1,0)</f>
        <v>1294</v>
      </c>
      <c r="I1133" s="1">
        <v>0.25</v>
      </c>
      <c r="J1133" t="s">
        <v>10</v>
      </c>
      <c r="K1133" t="s">
        <v>38</v>
      </c>
      <c r="L1133">
        <f ca="1">ROUND(INDEX(nodes!$B:$B,MATCH(B1133,nodes!$A:$A,0))+RAND()*$B$1*2-$B$1,0)</f>
        <v>1093</v>
      </c>
      <c r="M1133">
        <f ca="1">ROUND(INDEX(nodes!$C:$C,MATCH(B1133,nodes!$A:$A,0))+RAND()*$B$1*2-$B$1,0)</f>
        <v>2199</v>
      </c>
      <c r="N1133" s="1">
        <v>0.66666666666666696</v>
      </c>
      <c r="O1133" t="s">
        <v>10</v>
      </c>
      <c r="P1133" t="str">
        <f t="shared" si="175"/>
        <v>h</v>
      </c>
      <c r="Q1133">
        <f t="shared" ca="1" si="176"/>
        <v>1207</v>
      </c>
      <c r="R1133">
        <f t="shared" ca="1" si="177"/>
        <v>1294</v>
      </c>
      <c r="T1133" t="s">
        <v>11</v>
      </c>
      <c r="U1133" t="str">
        <f t="shared" si="169"/>
        <v>&lt;person id="1129" age="21"&gt; &lt;plan selected="yes"&gt;</v>
      </c>
      <c r="V1133" t="str">
        <f t="shared" ca="1" si="170"/>
        <v>&lt;act type="h" x="1207" y="1294" end_time="06:00:00" /&gt;</v>
      </c>
      <c r="W1133" t="str">
        <f t="shared" si="171"/>
        <v>&lt;leg mode="car"&gt;&lt;/leg&gt;</v>
      </c>
      <c r="X1133" t="str">
        <f t="shared" ca="1" si="172"/>
        <v>&lt;act type="w" x="1093" y="2199" end_time="16:00:00" /&gt;</v>
      </c>
      <c r="Y1133" t="str">
        <f t="shared" si="173"/>
        <v>&lt;leg mode="car"&gt;&lt;/leg&gt;</v>
      </c>
      <c r="Z1133" t="str">
        <f t="shared" ca="1" si="174"/>
        <v>&lt;act type="h" x="1207" y="1294" /&gt; &lt;/plan&gt; &lt;/person&gt;</v>
      </c>
    </row>
    <row r="1134" spans="1:26" x14ac:dyDescent="0.25">
      <c r="A1134">
        <v>11</v>
      </c>
      <c r="B1134">
        <v>12</v>
      </c>
      <c r="D1134">
        <v>1130</v>
      </c>
      <c r="E1134">
        <v>21</v>
      </c>
      <c r="F1134" t="s">
        <v>37</v>
      </c>
      <c r="G1134">
        <f ca="1">ROUND(INDEX(nodes!$B:$B,MATCH(A1134,nodes!$A:$A,0))+RAND()*$B$1*2-$B$1,0)</f>
        <v>1197</v>
      </c>
      <c r="H1134">
        <f ca="1">ROUND(INDEX(nodes!$C:$C,MATCH(A1134,nodes!$A:$A,0))+RAND()*$B$1*2-$B$1,0)</f>
        <v>759</v>
      </c>
      <c r="I1134" s="1">
        <v>0.25</v>
      </c>
      <c r="J1134" t="s">
        <v>10</v>
      </c>
      <c r="K1134" t="s">
        <v>38</v>
      </c>
      <c r="L1134">
        <f ca="1">ROUND(INDEX(nodes!$B:$B,MATCH(B1134,nodes!$A:$A,0))+RAND()*$B$1*2-$B$1,0)</f>
        <v>811</v>
      </c>
      <c r="M1134">
        <f ca="1">ROUND(INDEX(nodes!$C:$C,MATCH(B1134,nodes!$A:$A,0))+RAND()*$B$1*2-$B$1,0)</f>
        <v>1994</v>
      </c>
      <c r="N1134" s="1">
        <v>0.66666666666666696</v>
      </c>
      <c r="O1134" t="s">
        <v>10</v>
      </c>
      <c r="P1134" t="str">
        <f t="shared" si="175"/>
        <v>h</v>
      </c>
      <c r="Q1134">
        <f t="shared" ca="1" si="176"/>
        <v>1197</v>
      </c>
      <c r="R1134">
        <f t="shared" ca="1" si="177"/>
        <v>759</v>
      </c>
      <c r="T1134" t="s">
        <v>11</v>
      </c>
      <c r="U1134" t="str">
        <f t="shared" si="169"/>
        <v>&lt;person id="1130" age="21"&gt; &lt;plan selected="yes"&gt;</v>
      </c>
      <c r="V1134" t="str">
        <f t="shared" ca="1" si="170"/>
        <v>&lt;act type="h" x="1197" y="759" end_time="06:00:00" /&gt;</v>
      </c>
      <c r="W1134" t="str">
        <f t="shared" si="171"/>
        <v>&lt;leg mode="car"&gt;&lt;/leg&gt;</v>
      </c>
      <c r="X1134" t="str">
        <f t="shared" ca="1" si="172"/>
        <v>&lt;act type="w" x="811" y="1994" end_time="16:00:00" /&gt;</v>
      </c>
      <c r="Y1134" t="str">
        <f t="shared" si="173"/>
        <v>&lt;leg mode="car"&gt;&lt;/leg&gt;</v>
      </c>
      <c r="Z1134" t="str">
        <f t="shared" ca="1" si="174"/>
        <v>&lt;act type="h" x="1197" y="759" /&gt; &lt;/plan&gt; &lt;/person&gt;</v>
      </c>
    </row>
    <row r="1135" spans="1:26" x14ac:dyDescent="0.25">
      <c r="A1135">
        <v>11</v>
      </c>
      <c r="B1135">
        <v>12</v>
      </c>
      <c r="D1135">
        <v>1131</v>
      </c>
      <c r="E1135">
        <v>21</v>
      </c>
      <c r="F1135" t="s">
        <v>37</v>
      </c>
      <c r="G1135">
        <f ca="1">ROUND(INDEX(nodes!$B:$B,MATCH(A1135,nodes!$A:$A,0))+RAND()*$B$1*2-$B$1,0)</f>
        <v>1014</v>
      </c>
      <c r="H1135">
        <f ca="1">ROUND(INDEX(nodes!$C:$C,MATCH(A1135,nodes!$A:$A,0))+RAND()*$B$1*2-$B$1,0)</f>
        <v>737</v>
      </c>
      <c r="I1135" s="1">
        <v>0.25</v>
      </c>
      <c r="J1135" t="s">
        <v>10</v>
      </c>
      <c r="K1135" t="s">
        <v>38</v>
      </c>
      <c r="L1135">
        <f ca="1">ROUND(INDEX(nodes!$B:$B,MATCH(B1135,nodes!$A:$A,0))+RAND()*$B$1*2-$B$1,0)</f>
        <v>714</v>
      </c>
      <c r="M1135">
        <f ca="1">ROUND(INDEX(nodes!$C:$C,MATCH(B1135,nodes!$A:$A,0))+RAND()*$B$1*2-$B$1,0)</f>
        <v>1907</v>
      </c>
      <c r="N1135" s="1">
        <v>0.66666666666666696</v>
      </c>
      <c r="O1135" t="s">
        <v>10</v>
      </c>
      <c r="P1135" t="str">
        <f t="shared" si="175"/>
        <v>h</v>
      </c>
      <c r="Q1135">
        <f t="shared" ca="1" si="176"/>
        <v>1014</v>
      </c>
      <c r="R1135">
        <f t="shared" ca="1" si="177"/>
        <v>737</v>
      </c>
      <c r="T1135" t="s">
        <v>11</v>
      </c>
      <c r="U1135" t="str">
        <f t="shared" si="169"/>
        <v>&lt;person id="1131" age="21"&gt; &lt;plan selected="yes"&gt;</v>
      </c>
      <c r="V1135" t="str">
        <f t="shared" ca="1" si="170"/>
        <v>&lt;act type="h" x="1014" y="737" end_time="06:00:00" /&gt;</v>
      </c>
      <c r="W1135" t="str">
        <f t="shared" si="171"/>
        <v>&lt;leg mode="car"&gt;&lt;/leg&gt;</v>
      </c>
      <c r="X1135" t="str">
        <f t="shared" ca="1" si="172"/>
        <v>&lt;act type="w" x="714" y="1907" end_time="16:00:00" /&gt;</v>
      </c>
      <c r="Y1135" t="str">
        <f t="shared" si="173"/>
        <v>&lt;leg mode="car"&gt;&lt;/leg&gt;</v>
      </c>
      <c r="Z1135" t="str">
        <f t="shared" ca="1" si="174"/>
        <v>&lt;act type="h" x="1014" y="737" /&gt; &lt;/plan&gt; &lt;/person&gt;</v>
      </c>
    </row>
    <row r="1136" spans="1:26" x14ac:dyDescent="0.25">
      <c r="A1136">
        <v>11</v>
      </c>
      <c r="B1136">
        <v>12</v>
      </c>
      <c r="D1136">
        <v>1132</v>
      </c>
      <c r="E1136">
        <v>21</v>
      </c>
      <c r="F1136" t="s">
        <v>37</v>
      </c>
      <c r="G1136">
        <f ca="1">ROUND(INDEX(nodes!$B:$B,MATCH(A1136,nodes!$A:$A,0))+RAND()*$B$1*2-$B$1,0)</f>
        <v>1020</v>
      </c>
      <c r="H1136">
        <f ca="1">ROUND(INDEX(nodes!$C:$C,MATCH(A1136,nodes!$A:$A,0))+RAND()*$B$1*2-$B$1,0)</f>
        <v>1006</v>
      </c>
      <c r="I1136" s="1">
        <v>0.25</v>
      </c>
      <c r="J1136" t="s">
        <v>10</v>
      </c>
      <c r="K1136" t="s">
        <v>38</v>
      </c>
      <c r="L1136">
        <f ca="1">ROUND(INDEX(nodes!$B:$B,MATCH(B1136,nodes!$A:$A,0))+RAND()*$B$1*2-$B$1,0)</f>
        <v>1004</v>
      </c>
      <c r="M1136">
        <f ca="1">ROUND(INDEX(nodes!$C:$C,MATCH(B1136,nodes!$A:$A,0))+RAND()*$B$1*2-$B$1,0)</f>
        <v>1853</v>
      </c>
      <c r="N1136" s="1">
        <v>0.66666666666666696</v>
      </c>
      <c r="O1136" t="s">
        <v>10</v>
      </c>
      <c r="P1136" t="str">
        <f t="shared" si="175"/>
        <v>h</v>
      </c>
      <c r="Q1136">
        <f t="shared" ca="1" si="176"/>
        <v>1020</v>
      </c>
      <c r="R1136">
        <f t="shared" ca="1" si="177"/>
        <v>1006</v>
      </c>
      <c r="T1136" t="s">
        <v>11</v>
      </c>
      <c r="U1136" t="str">
        <f t="shared" si="169"/>
        <v>&lt;person id="1132" age="21"&gt; &lt;plan selected="yes"&gt;</v>
      </c>
      <c r="V1136" t="str">
        <f t="shared" ca="1" si="170"/>
        <v>&lt;act type="h" x="1020" y="1006" end_time="06:00:00" /&gt;</v>
      </c>
      <c r="W1136" t="str">
        <f t="shared" si="171"/>
        <v>&lt;leg mode="car"&gt;&lt;/leg&gt;</v>
      </c>
      <c r="X1136" t="str">
        <f t="shared" ca="1" si="172"/>
        <v>&lt;act type="w" x="1004" y="1853" end_time="16:00:00" /&gt;</v>
      </c>
      <c r="Y1136" t="str">
        <f t="shared" si="173"/>
        <v>&lt;leg mode="car"&gt;&lt;/leg&gt;</v>
      </c>
      <c r="Z1136" t="str">
        <f t="shared" ca="1" si="174"/>
        <v>&lt;act type="h" x="1020" y="1006" /&gt; &lt;/plan&gt; &lt;/person&gt;</v>
      </c>
    </row>
    <row r="1137" spans="1:26" x14ac:dyDescent="0.25">
      <c r="A1137">
        <v>11</v>
      </c>
      <c r="B1137">
        <v>12</v>
      </c>
      <c r="D1137">
        <v>1133</v>
      </c>
      <c r="E1137">
        <v>21</v>
      </c>
      <c r="F1137" t="s">
        <v>37</v>
      </c>
      <c r="G1137">
        <f ca="1">ROUND(INDEX(nodes!$B:$B,MATCH(A1137,nodes!$A:$A,0))+RAND()*$B$1*2-$B$1,0)</f>
        <v>1080</v>
      </c>
      <c r="H1137">
        <f ca="1">ROUND(INDEX(nodes!$C:$C,MATCH(A1137,nodes!$A:$A,0))+RAND()*$B$1*2-$B$1,0)</f>
        <v>975</v>
      </c>
      <c r="I1137" s="1">
        <v>0.25</v>
      </c>
      <c r="J1137" t="s">
        <v>10</v>
      </c>
      <c r="K1137" t="s">
        <v>38</v>
      </c>
      <c r="L1137">
        <f ca="1">ROUND(INDEX(nodes!$B:$B,MATCH(B1137,nodes!$A:$A,0))+RAND()*$B$1*2-$B$1,0)</f>
        <v>911</v>
      </c>
      <c r="M1137">
        <f ca="1">ROUND(INDEX(nodes!$C:$C,MATCH(B1137,nodes!$A:$A,0))+RAND()*$B$1*2-$B$1,0)</f>
        <v>2179</v>
      </c>
      <c r="N1137" s="1">
        <v>0.66666666666666696</v>
      </c>
      <c r="O1137" t="s">
        <v>10</v>
      </c>
      <c r="P1137" t="str">
        <f t="shared" si="175"/>
        <v>h</v>
      </c>
      <c r="Q1137">
        <f t="shared" ca="1" si="176"/>
        <v>1080</v>
      </c>
      <c r="R1137">
        <f t="shared" ca="1" si="177"/>
        <v>975</v>
      </c>
      <c r="T1137" t="s">
        <v>11</v>
      </c>
      <c r="U1137" t="str">
        <f t="shared" si="169"/>
        <v>&lt;person id="1133" age="21"&gt; &lt;plan selected="yes"&gt;</v>
      </c>
      <c r="V1137" t="str">
        <f t="shared" ca="1" si="170"/>
        <v>&lt;act type="h" x="1080" y="975" end_time="06:00:00" /&gt;</v>
      </c>
      <c r="W1137" t="str">
        <f t="shared" si="171"/>
        <v>&lt;leg mode="car"&gt;&lt;/leg&gt;</v>
      </c>
      <c r="X1137" t="str">
        <f t="shared" ca="1" si="172"/>
        <v>&lt;act type="w" x="911" y="2179" end_time="16:00:00" /&gt;</v>
      </c>
      <c r="Y1137" t="str">
        <f t="shared" si="173"/>
        <v>&lt;leg mode="car"&gt;&lt;/leg&gt;</v>
      </c>
      <c r="Z1137" t="str">
        <f t="shared" ca="1" si="174"/>
        <v>&lt;act type="h" x="1080" y="975" /&gt; &lt;/plan&gt; &lt;/person&gt;</v>
      </c>
    </row>
    <row r="1138" spans="1:26" x14ac:dyDescent="0.25">
      <c r="A1138">
        <v>11</v>
      </c>
      <c r="B1138">
        <v>12</v>
      </c>
      <c r="D1138">
        <v>1134</v>
      </c>
      <c r="E1138">
        <v>21</v>
      </c>
      <c r="F1138" t="s">
        <v>37</v>
      </c>
      <c r="G1138">
        <f ca="1">ROUND(INDEX(nodes!$B:$B,MATCH(A1138,nodes!$A:$A,0))+RAND()*$B$1*2-$B$1,0)</f>
        <v>1107</v>
      </c>
      <c r="H1138">
        <f ca="1">ROUND(INDEX(nodes!$C:$C,MATCH(A1138,nodes!$A:$A,0))+RAND()*$B$1*2-$B$1,0)</f>
        <v>1132</v>
      </c>
      <c r="I1138" s="1">
        <v>0.25</v>
      </c>
      <c r="J1138" t="s">
        <v>10</v>
      </c>
      <c r="K1138" t="s">
        <v>38</v>
      </c>
      <c r="L1138">
        <f ca="1">ROUND(INDEX(nodes!$B:$B,MATCH(B1138,nodes!$A:$A,0))+RAND()*$B$1*2-$B$1,0)</f>
        <v>1138</v>
      </c>
      <c r="M1138">
        <f ca="1">ROUND(INDEX(nodes!$C:$C,MATCH(B1138,nodes!$A:$A,0))+RAND()*$B$1*2-$B$1,0)</f>
        <v>2200</v>
      </c>
      <c r="N1138" s="1">
        <v>0.66666666666666696</v>
      </c>
      <c r="O1138" t="s">
        <v>10</v>
      </c>
      <c r="P1138" t="str">
        <f t="shared" si="175"/>
        <v>h</v>
      </c>
      <c r="Q1138">
        <f t="shared" ca="1" si="176"/>
        <v>1107</v>
      </c>
      <c r="R1138">
        <f t="shared" ca="1" si="177"/>
        <v>1132</v>
      </c>
      <c r="T1138" t="s">
        <v>11</v>
      </c>
      <c r="U1138" t="str">
        <f t="shared" si="169"/>
        <v>&lt;person id="1134" age="21"&gt; &lt;plan selected="yes"&gt;</v>
      </c>
      <c r="V1138" t="str">
        <f t="shared" ca="1" si="170"/>
        <v>&lt;act type="h" x="1107" y="1132" end_time="06:00:00" /&gt;</v>
      </c>
      <c r="W1138" t="str">
        <f t="shared" si="171"/>
        <v>&lt;leg mode="car"&gt;&lt;/leg&gt;</v>
      </c>
      <c r="X1138" t="str">
        <f t="shared" ca="1" si="172"/>
        <v>&lt;act type="w" x="1138" y="2200" end_time="16:00:00" /&gt;</v>
      </c>
      <c r="Y1138" t="str">
        <f t="shared" si="173"/>
        <v>&lt;leg mode="car"&gt;&lt;/leg&gt;</v>
      </c>
      <c r="Z1138" t="str">
        <f t="shared" ca="1" si="174"/>
        <v>&lt;act type="h" x="1107" y="1132" /&gt; &lt;/plan&gt; &lt;/person&gt;</v>
      </c>
    </row>
    <row r="1139" spans="1:26" x14ac:dyDescent="0.25">
      <c r="A1139">
        <v>11</v>
      </c>
      <c r="B1139">
        <v>12</v>
      </c>
      <c r="D1139">
        <v>1135</v>
      </c>
      <c r="E1139">
        <v>21</v>
      </c>
      <c r="F1139" t="s">
        <v>37</v>
      </c>
      <c r="G1139">
        <f ca="1">ROUND(INDEX(nodes!$B:$B,MATCH(A1139,nodes!$A:$A,0))+RAND()*$B$1*2-$B$1,0)</f>
        <v>1019</v>
      </c>
      <c r="H1139">
        <f ca="1">ROUND(INDEX(nodes!$C:$C,MATCH(A1139,nodes!$A:$A,0))+RAND()*$B$1*2-$B$1,0)</f>
        <v>818</v>
      </c>
      <c r="I1139" s="1">
        <v>0.25</v>
      </c>
      <c r="J1139" t="s">
        <v>10</v>
      </c>
      <c r="K1139" t="s">
        <v>38</v>
      </c>
      <c r="L1139">
        <f ca="1">ROUND(INDEX(nodes!$B:$B,MATCH(B1139,nodes!$A:$A,0))+RAND()*$B$1*2-$B$1,0)</f>
        <v>911</v>
      </c>
      <c r="M1139">
        <f ca="1">ROUND(INDEX(nodes!$C:$C,MATCH(B1139,nodes!$A:$A,0))+RAND()*$B$1*2-$B$1,0)</f>
        <v>2296</v>
      </c>
      <c r="N1139" s="1">
        <v>0.66666666666666696</v>
      </c>
      <c r="O1139" t="s">
        <v>10</v>
      </c>
      <c r="P1139" t="str">
        <f t="shared" si="175"/>
        <v>h</v>
      </c>
      <c r="Q1139">
        <f t="shared" ca="1" si="176"/>
        <v>1019</v>
      </c>
      <c r="R1139">
        <f t="shared" ca="1" si="177"/>
        <v>818</v>
      </c>
      <c r="T1139" t="s">
        <v>11</v>
      </c>
      <c r="U1139" t="str">
        <f t="shared" si="169"/>
        <v>&lt;person id="1135" age="21"&gt; &lt;plan selected="yes"&gt;</v>
      </c>
      <c r="V1139" t="str">
        <f t="shared" ca="1" si="170"/>
        <v>&lt;act type="h" x="1019" y="818" end_time="06:00:00" /&gt;</v>
      </c>
      <c r="W1139" t="str">
        <f t="shared" si="171"/>
        <v>&lt;leg mode="car"&gt;&lt;/leg&gt;</v>
      </c>
      <c r="X1139" t="str">
        <f t="shared" ca="1" si="172"/>
        <v>&lt;act type="w" x="911" y="2296" end_time="16:00:00" /&gt;</v>
      </c>
      <c r="Y1139" t="str">
        <f t="shared" si="173"/>
        <v>&lt;leg mode="car"&gt;&lt;/leg&gt;</v>
      </c>
      <c r="Z1139" t="str">
        <f t="shared" ca="1" si="174"/>
        <v>&lt;act type="h" x="1019" y="818" /&gt; &lt;/plan&gt; &lt;/person&gt;</v>
      </c>
    </row>
    <row r="1140" spans="1:26" x14ac:dyDescent="0.25">
      <c r="A1140">
        <v>11</v>
      </c>
      <c r="B1140">
        <v>12</v>
      </c>
      <c r="D1140">
        <v>1136</v>
      </c>
      <c r="E1140">
        <v>21</v>
      </c>
      <c r="F1140" t="s">
        <v>37</v>
      </c>
      <c r="G1140">
        <f ca="1">ROUND(INDEX(nodes!$B:$B,MATCH(A1140,nodes!$A:$A,0))+RAND()*$B$1*2-$B$1,0)</f>
        <v>1114</v>
      </c>
      <c r="H1140">
        <f ca="1">ROUND(INDEX(nodes!$C:$C,MATCH(A1140,nodes!$A:$A,0))+RAND()*$B$1*2-$B$1,0)</f>
        <v>750</v>
      </c>
      <c r="I1140" s="1">
        <v>0.25</v>
      </c>
      <c r="J1140" t="s">
        <v>10</v>
      </c>
      <c r="K1140" t="s">
        <v>38</v>
      </c>
      <c r="L1140">
        <f ca="1">ROUND(INDEX(nodes!$B:$B,MATCH(B1140,nodes!$A:$A,0))+RAND()*$B$1*2-$B$1,0)</f>
        <v>1062</v>
      </c>
      <c r="M1140">
        <f ca="1">ROUND(INDEX(nodes!$C:$C,MATCH(B1140,nodes!$A:$A,0))+RAND()*$B$1*2-$B$1,0)</f>
        <v>2166</v>
      </c>
      <c r="N1140" s="1">
        <v>0.66666666666666696</v>
      </c>
      <c r="O1140" t="s">
        <v>10</v>
      </c>
      <c r="P1140" t="str">
        <f t="shared" si="175"/>
        <v>h</v>
      </c>
      <c r="Q1140">
        <f t="shared" ca="1" si="176"/>
        <v>1114</v>
      </c>
      <c r="R1140">
        <f t="shared" ca="1" si="177"/>
        <v>750</v>
      </c>
      <c r="T1140" t="s">
        <v>11</v>
      </c>
      <c r="U1140" t="str">
        <f t="shared" si="169"/>
        <v>&lt;person id="1136" age="21"&gt; &lt;plan selected="yes"&gt;</v>
      </c>
      <c r="V1140" t="str">
        <f t="shared" ca="1" si="170"/>
        <v>&lt;act type="h" x="1114" y="750" end_time="06:00:00" /&gt;</v>
      </c>
      <c r="W1140" t="str">
        <f t="shared" si="171"/>
        <v>&lt;leg mode="car"&gt;&lt;/leg&gt;</v>
      </c>
      <c r="X1140" t="str">
        <f t="shared" ca="1" si="172"/>
        <v>&lt;act type="w" x="1062" y="2166" end_time="16:00:00" /&gt;</v>
      </c>
      <c r="Y1140" t="str">
        <f t="shared" si="173"/>
        <v>&lt;leg mode="car"&gt;&lt;/leg&gt;</v>
      </c>
      <c r="Z1140" t="str">
        <f t="shared" ca="1" si="174"/>
        <v>&lt;act type="h" x="1114" y="750" /&gt; &lt;/plan&gt; &lt;/person&gt;</v>
      </c>
    </row>
    <row r="1141" spans="1:26" x14ac:dyDescent="0.25">
      <c r="A1141">
        <v>11</v>
      </c>
      <c r="B1141">
        <v>12</v>
      </c>
      <c r="D1141">
        <v>1137</v>
      </c>
      <c r="E1141">
        <v>21</v>
      </c>
      <c r="F1141" t="s">
        <v>37</v>
      </c>
      <c r="G1141">
        <f ca="1">ROUND(INDEX(nodes!$B:$B,MATCH(A1141,nodes!$A:$A,0))+RAND()*$B$1*2-$B$1,0)</f>
        <v>1172</v>
      </c>
      <c r="H1141">
        <f ca="1">ROUND(INDEX(nodes!$C:$C,MATCH(A1141,nodes!$A:$A,0))+RAND()*$B$1*2-$B$1,0)</f>
        <v>829</v>
      </c>
      <c r="I1141" s="1">
        <v>0.25</v>
      </c>
      <c r="J1141" t="s">
        <v>10</v>
      </c>
      <c r="K1141" t="s">
        <v>38</v>
      </c>
      <c r="L1141">
        <f ca="1">ROUND(INDEX(nodes!$B:$B,MATCH(B1141,nodes!$A:$A,0))+RAND()*$B$1*2-$B$1,0)</f>
        <v>772</v>
      </c>
      <c r="M1141">
        <f ca="1">ROUND(INDEX(nodes!$C:$C,MATCH(B1141,nodes!$A:$A,0))+RAND()*$B$1*2-$B$1,0)</f>
        <v>2224</v>
      </c>
      <c r="N1141" s="1">
        <v>0.66666666666666696</v>
      </c>
      <c r="O1141" t="s">
        <v>10</v>
      </c>
      <c r="P1141" t="str">
        <f t="shared" si="175"/>
        <v>h</v>
      </c>
      <c r="Q1141">
        <f t="shared" ca="1" si="176"/>
        <v>1172</v>
      </c>
      <c r="R1141">
        <f t="shared" ca="1" si="177"/>
        <v>829</v>
      </c>
      <c r="T1141" t="s">
        <v>11</v>
      </c>
      <c r="U1141" t="str">
        <f t="shared" si="169"/>
        <v>&lt;person id="1137" age="21"&gt; &lt;plan selected="yes"&gt;</v>
      </c>
      <c r="V1141" t="str">
        <f t="shared" ca="1" si="170"/>
        <v>&lt;act type="h" x="1172" y="829" end_time="06:00:00" /&gt;</v>
      </c>
      <c r="W1141" t="str">
        <f t="shared" si="171"/>
        <v>&lt;leg mode="car"&gt;&lt;/leg&gt;</v>
      </c>
      <c r="X1141" t="str">
        <f t="shared" ca="1" si="172"/>
        <v>&lt;act type="w" x="772" y="2224" end_time="16:00:00" /&gt;</v>
      </c>
      <c r="Y1141" t="str">
        <f t="shared" si="173"/>
        <v>&lt;leg mode="car"&gt;&lt;/leg&gt;</v>
      </c>
      <c r="Z1141" t="str">
        <f t="shared" ca="1" si="174"/>
        <v>&lt;act type="h" x="1172" y="829" /&gt; &lt;/plan&gt; &lt;/person&gt;</v>
      </c>
    </row>
    <row r="1142" spans="1:26" x14ac:dyDescent="0.25">
      <c r="A1142">
        <v>11</v>
      </c>
      <c r="B1142">
        <v>12</v>
      </c>
      <c r="D1142">
        <v>1138</v>
      </c>
      <c r="E1142">
        <v>21</v>
      </c>
      <c r="F1142" t="s">
        <v>37</v>
      </c>
      <c r="G1142">
        <f ca="1">ROUND(INDEX(nodes!$B:$B,MATCH(A1142,nodes!$A:$A,0))+RAND()*$B$1*2-$B$1,0)</f>
        <v>978</v>
      </c>
      <c r="H1142">
        <f ca="1">ROUND(INDEX(nodes!$C:$C,MATCH(A1142,nodes!$A:$A,0))+RAND()*$B$1*2-$B$1,0)</f>
        <v>922</v>
      </c>
      <c r="I1142" s="1">
        <v>0.25</v>
      </c>
      <c r="J1142" t="s">
        <v>10</v>
      </c>
      <c r="K1142" t="s">
        <v>38</v>
      </c>
      <c r="L1142">
        <f ca="1">ROUND(INDEX(nodes!$B:$B,MATCH(B1142,nodes!$A:$A,0))+RAND()*$B$1*2-$B$1,0)</f>
        <v>1091</v>
      </c>
      <c r="M1142">
        <f ca="1">ROUND(INDEX(nodes!$C:$C,MATCH(B1142,nodes!$A:$A,0))+RAND()*$B$1*2-$B$1,0)</f>
        <v>1973</v>
      </c>
      <c r="N1142" s="1">
        <v>0.66666666666666696</v>
      </c>
      <c r="O1142" t="s">
        <v>10</v>
      </c>
      <c r="P1142" t="str">
        <f t="shared" si="175"/>
        <v>h</v>
      </c>
      <c r="Q1142">
        <f t="shared" ca="1" si="176"/>
        <v>978</v>
      </c>
      <c r="R1142">
        <f t="shared" ca="1" si="177"/>
        <v>922</v>
      </c>
      <c r="T1142" t="s">
        <v>11</v>
      </c>
      <c r="U1142" t="str">
        <f t="shared" si="169"/>
        <v>&lt;person id="1138" age="21"&gt; &lt;plan selected="yes"&gt;</v>
      </c>
      <c r="V1142" t="str">
        <f t="shared" ca="1" si="170"/>
        <v>&lt;act type="h" x="978" y="922" end_time="06:00:00" /&gt;</v>
      </c>
      <c r="W1142" t="str">
        <f t="shared" si="171"/>
        <v>&lt;leg mode="car"&gt;&lt;/leg&gt;</v>
      </c>
      <c r="X1142" t="str">
        <f t="shared" ca="1" si="172"/>
        <v>&lt;act type="w" x="1091" y="1973" end_time="16:00:00" /&gt;</v>
      </c>
      <c r="Y1142" t="str">
        <f t="shared" si="173"/>
        <v>&lt;leg mode="car"&gt;&lt;/leg&gt;</v>
      </c>
      <c r="Z1142" t="str">
        <f t="shared" ca="1" si="174"/>
        <v>&lt;act type="h" x="978" y="922" /&gt; &lt;/plan&gt; &lt;/person&gt;</v>
      </c>
    </row>
    <row r="1143" spans="1:26" x14ac:dyDescent="0.25">
      <c r="A1143">
        <v>11</v>
      </c>
      <c r="B1143">
        <v>12</v>
      </c>
      <c r="D1143">
        <v>1139</v>
      </c>
      <c r="E1143">
        <v>21</v>
      </c>
      <c r="F1143" t="s">
        <v>37</v>
      </c>
      <c r="G1143">
        <f ca="1">ROUND(INDEX(nodes!$B:$B,MATCH(A1143,nodes!$A:$A,0))+RAND()*$B$1*2-$B$1,0)</f>
        <v>1090</v>
      </c>
      <c r="H1143">
        <f ca="1">ROUND(INDEX(nodes!$C:$C,MATCH(A1143,nodes!$A:$A,0))+RAND()*$B$1*2-$B$1,0)</f>
        <v>881</v>
      </c>
      <c r="I1143" s="1">
        <v>0.25</v>
      </c>
      <c r="J1143" t="s">
        <v>10</v>
      </c>
      <c r="K1143" t="s">
        <v>38</v>
      </c>
      <c r="L1143">
        <f ca="1">ROUND(INDEX(nodes!$B:$B,MATCH(B1143,nodes!$A:$A,0))+RAND()*$B$1*2-$B$1,0)</f>
        <v>1060</v>
      </c>
      <c r="M1143">
        <f ca="1">ROUND(INDEX(nodes!$C:$C,MATCH(B1143,nodes!$A:$A,0))+RAND()*$B$1*2-$B$1,0)</f>
        <v>1948</v>
      </c>
      <c r="N1143" s="1">
        <v>0.66666666666666696</v>
      </c>
      <c r="O1143" t="s">
        <v>10</v>
      </c>
      <c r="P1143" t="str">
        <f t="shared" si="175"/>
        <v>h</v>
      </c>
      <c r="Q1143">
        <f t="shared" ca="1" si="176"/>
        <v>1090</v>
      </c>
      <c r="R1143">
        <f t="shared" ca="1" si="177"/>
        <v>881</v>
      </c>
      <c r="T1143" t="s">
        <v>11</v>
      </c>
      <c r="U1143" t="str">
        <f t="shared" si="169"/>
        <v>&lt;person id="1139" age="21"&gt; &lt;plan selected="yes"&gt;</v>
      </c>
      <c r="V1143" t="str">
        <f t="shared" ca="1" si="170"/>
        <v>&lt;act type="h" x="1090" y="881" end_time="06:00:00" /&gt;</v>
      </c>
      <c r="W1143" t="str">
        <f t="shared" si="171"/>
        <v>&lt;leg mode="car"&gt;&lt;/leg&gt;</v>
      </c>
      <c r="X1143" t="str">
        <f t="shared" ca="1" si="172"/>
        <v>&lt;act type="w" x="1060" y="1948" end_time="16:00:00" /&gt;</v>
      </c>
      <c r="Y1143" t="str">
        <f t="shared" si="173"/>
        <v>&lt;leg mode="car"&gt;&lt;/leg&gt;</v>
      </c>
      <c r="Z1143" t="str">
        <f t="shared" ca="1" si="174"/>
        <v>&lt;act type="h" x="1090" y="881" /&gt; &lt;/plan&gt; &lt;/person&gt;</v>
      </c>
    </row>
    <row r="1144" spans="1:26" x14ac:dyDescent="0.25">
      <c r="A1144">
        <v>11</v>
      </c>
      <c r="B1144">
        <v>12</v>
      </c>
      <c r="D1144">
        <v>1140</v>
      </c>
      <c r="E1144">
        <v>21</v>
      </c>
      <c r="F1144" t="s">
        <v>37</v>
      </c>
      <c r="G1144">
        <f ca="1">ROUND(INDEX(nodes!$B:$B,MATCH(A1144,nodes!$A:$A,0))+RAND()*$B$1*2-$B$1,0)</f>
        <v>1264</v>
      </c>
      <c r="H1144">
        <f ca="1">ROUND(INDEX(nodes!$C:$C,MATCH(A1144,nodes!$A:$A,0))+RAND()*$B$1*2-$B$1,0)</f>
        <v>1242</v>
      </c>
      <c r="I1144" s="1">
        <v>0.25</v>
      </c>
      <c r="J1144" t="s">
        <v>10</v>
      </c>
      <c r="K1144" t="s">
        <v>38</v>
      </c>
      <c r="L1144">
        <f ca="1">ROUND(INDEX(nodes!$B:$B,MATCH(B1144,nodes!$A:$A,0))+RAND()*$B$1*2-$B$1,0)</f>
        <v>1032</v>
      </c>
      <c r="M1144">
        <f ca="1">ROUND(INDEX(nodes!$C:$C,MATCH(B1144,nodes!$A:$A,0))+RAND()*$B$1*2-$B$1,0)</f>
        <v>2114</v>
      </c>
      <c r="N1144" s="1">
        <v>0.66666666666666696</v>
      </c>
      <c r="O1144" t="s">
        <v>10</v>
      </c>
      <c r="P1144" t="str">
        <f t="shared" si="175"/>
        <v>h</v>
      </c>
      <c r="Q1144">
        <f t="shared" ca="1" si="176"/>
        <v>1264</v>
      </c>
      <c r="R1144">
        <f t="shared" ca="1" si="177"/>
        <v>1242</v>
      </c>
      <c r="T1144" t="s">
        <v>11</v>
      </c>
      <c r="U1144" t="str">
        <f t="shared" si="169"/>
        <v>&lt;person id="1140" age="21"&gt; &lt;plan selected="yes"&gt;</v>
      </c>
      <c r="V1144" t="str">
        <f t="shared" ca="1" si="170"/>
        <v>&lt;act type="h" x="1264" y="1242" end_time="06:00:00" /&gt;</v>
      </c>
      <c r="W1144" t="str">
        <f t="shared" si="171"/>
        <v>&lt;leg mode="car"&gt;&lt;/leg&gt;</v>
      </c>
      <c r="X1144" t="str">
        <f t="shared" ca="1" si="172"/>
        <v>&lt;act type="w" x="1032" y="2114" end_time="16:00:00" /&gt;</v>
      </c>
      <c r="Y1144" t="str">
        <f t="shared" si="173"/>
        <v>&lt;leg mode="car"&gt;&lt;/leg&gt;</v>
      </c>
      <c r="Z1144" t="str">
        <f t="shared" ca="1" si="174"/>
        <v>&lt;act type="h" x="1264" y="1242" /&gt; &lt;/plan&gt; &lt;/person&gt;</v>
      </c>
    </row>
    <row r="1145" spans="1:26" x14ac:dyDescent="0.25">
      <c r="A1145">
        <v>11</v>
      </c>
      <c r="B1145">
        <v>12</v>
      </c>
      <c r="D1145">
        <v>1141</v>
      </c>
      <c r="E1145">
        <v>21</v>
      </c>
      <c r="F1145" t="s">
        <v>37</v>
      </c>
      <c r="G1145">
        <f ca="1">ROUND(INDEX(nodes!$B:$B,MATCH(A1145,nodes!$A:$A,0))+RAND()*$B$1*2-$B$1,0)</f>
        <v>918</v>
      </c>
      <c r="H1145">
        <f ca="1">ROUND(INDEX(nodes!$C:$C,MATCH(A1145,nodes!$A:$A,0))+RAND()*$B$1*2-$B$1,0)</f>
        <v>1006</v>
      </c>
      <c r="I1145" s="1">
        <v>0.25</v>
      </c>
      <c r="J1145" t="s">
        <v>10</v>
      </c>
      <c r="K1145" t="s">
        <v>38</v>
      </c>
      <c r="L1145">
        <f ca="1">ROUND(INDEX(nodes!$B:$B,MATCH(B1145,nodes!$A:$A,0))+RAND()*$B$1*2-$B$1,0)</f>
        <v>1003</v>
      </c>
      <c r="M1145">
        <f ca="1">ROUND(INDEX(nodes!$C:$C,MATCH(B1145,nodes!$A:$A,0))+RAND()*$B$1*2-$B$1,0)</f>
        <v>1703</v>
      </c>
      <c r="N1145" s="1">
        <v>0.66666666666666696</v>
      </c>
      <c r="O1145" t="s">
        <v>10</v>
      </c>
      <c r="P1145" t="str">
        <f t="shared" si="175"/>
        <v>h</v>
      </c>
      <c r="Q1145">
        <f t="shared" ca="1" si="176"/>
        <v>918</v>
      </c>
      <c r="R1145">
        <f t="shared" ca="1" si="177"/>
        <v>1006</v>
      </c>
      <c r="T1145" t="s">
        <v>11</v>
      </c>
      <c r="U1145" t="str">
        <f t="shared" si="169"/>
        <v>&lt;person id="1141" age="21"&gt; &lt;plan selected="yes"&gt;</v>
      </c>
      <c r="V1145" t="str">
        <f t="shared" ca="1" si="170"/>
        <v>&lt;act type="h" x="918" y="1006" end_time="06:00:00" /&gt;</v>
      </c>
      <c r="W1145" t="str">
        <f t="shared" si="171"/>
        <v>&lt;leg mode="car"&gt;&lt;/leg&gt;</v>
      </c>
      <c r="X1145" t="str">
        <f t="shared" ca="1" si="172"/>
        <v>&lt;act type="w" x="1003" y="1703" end_time="16:00:00" /&gt;</v>
      </c>
      <c r="Y1145" t="str">
        <f t="shared" si="173"/>
        <v>&lt;leg mode="car"&gt;&lt;/leg&gt;</v>
      </c>
      <c r="Z1145" t="str">
        <f t="shared" ca="1" si="174"/>
        <v>&lt;act type="h" x="918" y="1006" /&gt; &lt;/plan&gt; &lt;/person&gt;</v>
      </c>
    </row>
    <row r="1146" spans="1:26" x14ac:dyDescent="0.25">
      <c r="A1146">
        <v>11</v>
      </c>
      <c r="B1146">
        <v>12</v>
      </c>
      <c r="D1146">
        <v>1142</v>
      </c>
      <c r="E1146">
        <v>21</v>
      </c>
      <c r="F1146" t="s">
        <v>37</v>
      </c>
      <c r="G1146">
        <f ca="1">ROUND(INDEX(nodes!$B:$B,MATCH(A1146,nodes!$A:$A,0))+RAND()*$B$1*2-$B$1,0)</f>
        <v>968</v>
      </c>
      <c r="H1146">
        <f ca="1">ROUND(INDEX(nodes!$C:$C,MATCH(A1146,nodes!$A:$A,0))+RAND()*$B$1*2-$B$1,0)</f>
        <v>1093</v>
      </c>
      <c r="I1146" s="1">
        <v>0.25</v>
      </c>
      <c r="J1146" t="s">
        <v>10</v>
      </c>
      <c r="K1146" t="s">
        <v>38</v>
      </c>
      <c r="L1146">
        <f ca="1">ROUND(INDEX(nodes!$B:$B,MATCH(B1146,nodes!$A:$A,0))+RAND()*$B$1*2-$B$1,0)</f>
        <v>738</v>
      </c>
      <c r="M1146">
        <f ca="1">ROUND(INDEX(nodes!$C:$C,MATCH(B1146,nodes!$A:$A,0))+RAND()*$B$1*2-$B$1,0)</f>
        <v>1774</v>
      </c>
      <c r="N1146" s="1">
        <v>0.66666666666666696</v>
      </c>
      <c r="O1146" t="s">
        <v>10</v>
      </c>
      <c r="P1146" t="str">
        <f t="shared" si="175"/>
        <v>h</v>
      </c>
      <c r="Q1146">
        <f t="shared" ca="1" si="176"/>
        <v>968</v>
      </c>
      <c r="R1146">
        <f t="shared" ca="1" si="177"/>
        <v>1093</v>
      </c>
      <c r="T1146" t="s">
        <v>11</v>
      </c>
      <c r="U1146" t="str">
        <f t="shared" si="169"/>
        <v>&lt;person id="1142" age="21"&gt; &lt;plan selected="yes"&gt;</v>
      </c>
      <c r="V1146" t="str">
        <f t="shared" ca="1" si="170"/>
        <v>&lt;act type="h" x="968" y="1093" end_time="06:00:00" /&gt;</v>
      </c>
      <c r="W1146" t="str">
        <f t="shared" si="171"/>
        <v>&lt;leg mode="car"&gt;&lt;/leg&gt;</v>
      </c>
      <c r="X1146" t="str">
        <f t="shared" ca="1" si="172"/>
        <v>&lt;act type="w" x="738" y="1774" end_time="16:00:00" /&gt;</v>
      </c>
      <c r="Y1146" t="str">
        <f t="shared" si="173"/>
        <v>&lt;leg mode="car"&gt;&lt;/leg&gt;</v>
      </c>
      <c r="Z1146" t="str">
        <f t="shared" ca="1" si="174"/>
        <v>&lt;act type="h" x="968" y="1093" /&gt; &lt;/plan&gt; &lt;/person&gt;</v>
      </c>
    </row>
    <row r="1147" spans="1:26" x14ac:dyDescent="0.25">
      <c r="A1147">
        <v>11</v>
      </c>
      <c r="B1147">
        <v>12</v>
      </c>
      <c r="D1147">
        <v>1143</v>
      </c>
      <c r="E1147">
        <v>21</v>
      </c>
      <c r="F1147" t="s">
        <v>37</v>
      </c>
      <c r="G1147">
        <f ca="1">ROUND(INDEX(nodes!$B:$B,MATCH(A1147,nodes!$A:$A,0))+RAND()*$B$1*2-$B$1,0)</f>
        <v>720</v>
      </c>
      <c r="H1147">
        <f ca="1">ROUND(INDEX(nodes!$C:$C,MATCH(A1147,nodes!$A:$A,0))+RAND()*$B$1*2-$B$1,0)</f>
        <v>947</v>
      </c>
      <c r="I1147" s="1">
        <v>0.25</v>
      </c>
      <c r="J1147" t="s">
        <v>10</v>
      </c>
      <c r="K1147" t="s">
        <v>38</v>
      </c>
      <c r="L1147">
        <f ca="1">ROUND(INDEX(nodes!$B:$B,MATCH(B1147,nodes!$A:$A,0))+RAND()*$B$1*2-$B$1,0)</f>
        <v>774</v>
      </c>
      <c r="M1147">
        <f ca="1">ROUND(INDEX(nodes!$C:$C,MATCH(B1147,nodes!$A:$A,0))+RAND()*$B$1*2-$B$1,0)</f>
        <v>2200</v>
      </c>
      <c r="N1147" s="1">
        <v>0.66666666666666696</v>
      </c>
      <c r="O1147" t="s">
        <v>10</v>
      </c>
      <c r="P1147" t="str">
        <f t="shared" si="175"/>
        <v>h</v>
      </c>
      <c r="Q1147">
        <f t="shared" ca="1" si="176"/>
        <v>720</v>
      </c>
      <c r="R1147">
        <f t="shared" ca="1" si="177"/>
        <v>947</v>
      </c>
      <c r="T1147" t="s">
        <v>11</v>
      </c>
      <c r="U1147" t="str">
        <f t="shared" si="169"/>
        <v>&lt;person id="1143" age="21"&gt; &lt;plan selected="yes"&gt;</v>
      </c>
      <c r="V1147" t="str">
        <f t="shared" ca="1" si="170"/>
        <v>&lt;act type="h" x="720" y="947" end_time="06:00:00" /&gt;</v>
      </c>
      <c r="W1147" t="str">
        <f t="shared" si="171"/>
        <v>&lt;leg mode="car"&gt;&lt;/leg&gt;</v>
      </c>
      <c r="X1147" t="str">
        <f t="shared" ca="1" si="172"/>
        <v>&lt;act type="w" x="774" y="2200" end_time="16:00:00" /&gt;</v>
      </c>
      <c r="Y1147" t="str">
        <f t="shared" si="173"/>
        <v>&lt;leg mode="car"&gt;&lt;/leg&gt;</v>
      </c>
      <c r="Z1147" t="str">
        <f t="shared" ca="1" si="174"/>
        <v>&lt;act type="h" x="720" y="947" /&gt; &lt;/plan&gt; &lt;/person&gt;</v>
      </c>
    </row>
    <row r="1148" spans="1:26" x14ac:dyDescent="0.25">
      <c r="A1148">
        <v>11</v>
      </c>
      <c r="B1148">
        <v>12</v>
      </c>
      <c r="D1148">
        <v>1144</v>
      </c>
      <c r="E1148">
        <v>21</v>
      </c>
      <c r="F1148" t="s">
        <v>37</v>
      </c>
      <c r="G1148">
        <f ca="1">ROUND(INDEX(nodes!$B:$B,MATCH(A1148,nodes!$A:$A,0))+RAND()*$B$1*2-$B$1,0)</f>
        <v>1296</v>
      </c>
      <c r="H1148">
        <f ca="1">ROUND(INDEX(nodes!$C:$C,MATCH(A1148,nodes!$A:$A,0))+RAND()*$B$1*2-$B$1,0)</f>
        <v>1121</v>
      </c>
      <c r="I1148" s="1">
        <v>0.25</v>
      </c>
      <c r="J1148" t="s">
        <v>10</v>
      </c>
      <c r="K1148" t="s">
        <v>38</v>
      </c>
      <c r="L1148">
        <f ca="1">ROUND(INDEX(nodes!$B:$B,MATCH(B1148,nodes!$A:$A,0))+RAND()*$B$1*2-$B$1,0)</f>
        <v>723</v>
      </c>
      <c r="M1148">
        <f ca="1">ROUND(INDEX(nodes!$C:$C,MATCH(B1148,nodes!$A:$A,0))+RAND()*$B$1*2-$B$1,0)</f>
        <v>2057</v>
      </c>
      <c r="N1148" s="1">
        <v>0.66666666666666696</v>
      </c>
      <c r="O1148" t="s">
        <v>10</v>
      </c>
      <c r="P1148" t="str">
        <f t="shared" si="175"/>
        <v>h</v>
      </c>
      <c r="Q1148">
        <f t="shared" ca="1" si="176"/>
        <v>1296</v>
      </c>
      <c r="R1148">
        <f t="shared" ca="1" si="177"/>
        <v>1121</v>
      </c>
      <c r="T1148" t="s">
        <v>11</v>
      </c>
      <c r="U1148" t="str">
        <f t="shared" si="169"/>
        <v>&lt;person id="1144" age="21"&gt; &lt;plan selected="yes"&gt;</v>
      </c>
      <c r="V1148" t="str">
        <f t="shared" ca="1" si="170"/>
        <v>&lt;act type="h" x="1296" y="1121" end_time="06:00:00" /&gt;</v>
      </c>
      <c r="W1148" t="str">
        <f t="shared" si="171"/>
        <v>&lt;leg mode="car"&gt;&lt;/leg&gt;</v>
      </c>
      <c r="X1148" t="str">
        <f t="shared" ca="1" si="172"/>
        <v>&lt;act type="w" x="723" y="2057" end_time="16:00:00" /&gt;</v>
      </c>
      <c r="Y1148" t="str">
        <f t="shared" si="173"/>
        <v>&lt;leg mode="car"&gt;&lt;/leg&gt;</v>
      </c>
      <c r="Z1148" t="str">
        <f t="shared" ca="1" si="174"/>
        <v>&lt;act type="h" x="1296" y="1121" /&gt; &lt;/plan&gt; &lt;/person&gt;</v>
      </c>
    </row>
    <row r="1149" spans="1:26" x14ac:dyDescent="0.25">
      <c r="A1149">
        <v>11</v>
      </c>
      <c r="B1149">
        <v>12</v>
      </c>
      <c r="D1149">
        <v>1145</v>
      </c>
      <c r="E1149">
        <v>21</v>
      </c>
      <c r="F1149" t="s">
        <v>37</v>
      </c>
      <c r="G1149">
        <f ca="1">ROUND(INDEX(nodes!$B:$B,MATCH(A1149,nodes!$A:$A,0))+RAND()*$B$1*2-$B$1,0)</f>
        <v>1159</v>
      </c>
      <c r="H1149">
        <f ca="1">ROUND(INDEX(nodes!$C:$C,MATCH(A1149,nodes!$A:$A,0))+RAND()*$B$1*2-$B$1,0)</f>
        <v>1122</v>
      </c>
      <c r="I1149" s="1">
        <v>0.25</v>
      </c>
      <c r="J1149" t="s">
        <v>10</v>
      </c>
      <c r="K1149" t="s">
        <v>38</v>
      </c>
      <c r="L1149">
        <f ca="1">ROUND(INDEX(nodes!$B:$B,MATCH(B1149,nodes!$A:$A,0))+RAND()*$B$1*2-$B$1,0)</f>
        <v>1000</v>
      </c>
      <c r="M1149">
        <f ca="1">ROUND(INDEX(nodes!$C:$C,MATCH(B1149,nodes!$A:$A,0))+RAND()*$B$1*2-$B$1,0)</f>
        <v>2194</v>
      </c>
      <c r="N1149" s="1">
        <v>0.66666666666666696</v>
      </c>
      <c r="O1149" t="s">
        <v>10</v>
      </c>
      <c r="P1149" t="str">
        <f t="shared" si="175"/>
        <v>h</v>
      </c>
      <c r="Q1149">
        <f t="shared" ca="1" si="176"/>
        <v>1159</v>
      </c>
      <c r="R1149">
        <f t="shared" ca="1" si="177"/>
        <v>1122</v>
      </c>
      <c r="T1149" t="s">
        <v>11</v>
      </c>
      <c r="U1149" t="str">
        <f t="shared" si="169"/>
        <v>&lt;person id="1145" age="21"&gt; &lt;plan selected="yes"&gt;</v>
      </c>
      <c r="V1149" t="str">
        <f t="shared" ca="1" si="170"/>
        <v>&lt;act type="h" x="1159" y="1122" end_time="06:00:00" /&gt;</v>
      </c>
      <c r="W1149" t="str">
        <f t="shared" si="171"/>
        <v>&lt;leg mode="car"&gt;&lt;/leg&gt;</v>
      </c>
      <c r="X1149" t="str">
        <f t="shared" ca="1" si="172"/>
        <v>&lt;act type="w" x="1000" y="2194" end_time="16:00:00" /&gt;</v>
      </c>
      <c r="Y1149" t="str">
        <f t="shared" si="173"/>
        <v>&lt;leg mode="car"&gt;&lt;/leg&gt;</v>
      </c>
      <c r="Z1149" t="str">
        <f t="shared" ca="1" si="174"/>
        <v>&lt;act type="h" x="1159" y="1122" /&gt; &lt;/plan&gt; &lt;/person&gt;</v>
      </c>
    </row>
    <row r="1150" spans="1:26" x14ac:dyDescent="0.25">
      <c r="A1150">
        <v>11</v>
      </c>
      <c r="B1150">
        <v>12</v>
      </c>
      <c r="D1150">
        <v>1146</v>
      </c>
      <c r="E1150">
        <v>21</v>
      </c>
      <c r="F1150" t="s">
        <v>37</v>
      </c>
      <c r="G1150">
        <f ca="1">ROUND(INDEX(nodes!$B:$B,MATCH(A1150,nodes!$A:$A,0))+RAND()*$B$1*2-$B$1,0)</f>
        <v>745</v>
      </c>
      <c r="H1150">
        <f ca="1">ROUND(INDEX(nodes!$C:$C,MATCH(A1150,nodes!$A:$A,0))+RAND()*$B$1*2-$B$1,0)</f>
        <v>1296</v>
      </c>
      <c r="I1150" s="1">
        <v>0.25</v>
      </c>
      <c r="J1150" t="s">
        <v>10</v>
      </c>
      <c r="K1150" t="s">
        <v>38</v>
      </c>
      <c r="L1150">
        <f ca="1">ROUND(INDEX(nodes!$B:$B,MATCH(B1150,nodes!$A:$A,0))+RAND()*$B$1*2-$B$1,0)</f>
        <v>1008</v>
      </c>
      <c r="M1150">
        <f ca="1">ROUND(INDEX(nodes!$C:$C,MATCH(B1150,nodes!$A:$A,0))+RAND()*$B$1*2-$B$1,0)</f>
        <v>1962</v>
      </c>
      <c r="N1150" s="1">
        <v>0.66666666666666696</v>
      </c>
      <c r="O1150" t="s">
        <v>10</v>
      </c>
      <c r="P1150" t="str">
        <f t="shared" si="175"/>
        <v>h</v>
      </c>
      <c r="Q1150">
        <f t="shared" ca="1" si="176"/>
        <v>745</v>
      </c>
      <c r="R1150">
        <f t="shared" ca="1" si="177"/>
        <v>1296</v>
      </c>
      <c r="T1150" t="s">
        <v>11</v>
      </c>
      <c r="U1150" t="str">
        <f t="shared" si="169"/>
        <v>&lt;person id="1146" age="21"&gt; &lt;plan selected="yes"&gt;</v>
      </c>
      <c r="V1150" t="str">
        <f t="shared" ca="1" si="170"/>
        <v>&lt;act type="h" x="745" y="1296" end_time="06:00:00" /&gt;</v>
      </c>
      <c r="W1150" t="str">
        <f t="shared" si="171"/>
        <v>&lt;leg mode="car"&gt;&lt;/leg&gt;</v>
      </c>
      <c r="X1150" t="str">
        <f t="shared" ca="1" si="172"/>
        <v>&lt;act type="w" x="1008" y="1962" end_time="16:00:00" /&gt;</v>
      </c>
      <c r="Y1150" t="str">
        <f t="shared" si="173"/>
        <v>&lt;leg mode="car"&gt;&lt;/leg&gt;</v>
      </c>
      <c r="Z1150" t="str">
        <f t="shared" ca="1" si="174"/>
        <v>&lt;act type="h" x="745" y="1296" /&gt; &lt;/plan&gt; &lt;/person&gt;</v>
      </c>
    </row>
    <row r="1151" spans="1:26" x14ac:dyDescent="0.25">
      <c r="A1151">
        <v>11</v>
      </c>
      <c r="B1151">
        <v>12</v>
      </c>
      <c r="D1151">
        <v>1147</v>
      </c>
      <c r="E1151">
        <v>21</v>
      </c>
      <c r="F1151" t="s">
        <v>37</v>
      </c>
      <c r="G1151">
        <f ca="1">ROUND(INDEX(nodes!$B:$B,MATCH(A1151,nodes!$A:$A,0))+RAND()*$B$1*2-$B$1,0)</f>
        <v>728</v>
      </c>
      <c r="H1151">
        <f ca="1">ROUND(INDEX(nodes!$C:$C,MATCH(A1151,nodes!$A:$A,0))+RAND()*$B$1*2-$B$1,0)</f>
        <v>937</v>
      </c>
      <c r="I1151" s="1">
        <v>0.25</v>
      </c>
      <c r="J1151" t="s">
        <v>10</v>
      </c>
      <c r="K1151" t="s">
        <v>38</v>
      </c>
      <c r="L1151">
        <f ca="1">ROUND(INDEX(nodes!$B:$B,MATCH(B1151,nodes!$A:$A,0))+RAND()*$B$1*2-$B$1,0)</f>
        <v>852</v>
      </c>
      <c r="M1151">
        <f ca="1">ROUND(INDEX(nodes!$C:$C,MATCH(B1151,nodes!$A:$A,0))+RAND()*$B$1*2-$B$1,0)</f>
        <v>2193</v>
      </c>
      <c r="N1151" s="1">
        <v>0.66666666666666696</v>
      </c>
      <c r="O1151" t="s">
        <v>10</v>
      </c>
      <c r="P1151" t="str">
        <f t="shared" si="175"/>
        <v>h</v>
      </c>
      <c r="Q1151">
        <f t="shared" ca="1" si="176"/>
        <v>728</v>
      </c>
      <c r="R1151">
        <f t="shared" ca="1" si="177"/>
        <v>937</v>
      </c>
      <c r="T1151" t="s">
        <v>11</v>
      </c>
      <c r="U1151" t="str">
        <f t="shared" si="169"/>
        <v>&lt;person id="1147" age="21"&gt; &lt;plan selected="yes"&gt;</v>
      </c>
      <c r="V1151" t="str">
        <f t="shared" ca="1" si="170"/>
        <v>&lt;act type="h" x="728" y="937" end_time="06:00:00" /&gt;</v>
      </c>
      <c r="W1151" t="str">
        <f t="shared" si="171"/>
        <v>&lt;leg mode="car"&gt;&lt;/leg&gt;</v>
      </c>
      <c r="X1151" t="str">
        <f t="shared" ca="1" si="172"/>
        <v>&lt;act type="w" x="852" y="2193" end_time="16:00:00" /&gt;</v>
      </c>
      <c r="Y1151" t="str">
        <f t="shared" si="173"/>
        <v>&lt;leg mode="car"&gt;&lt;/leg&gt;</v>
      </c>
      <c r="Z1151" t="str">
        <f t="shared" ca="1" si="174"/>
        <v>&lt;act type="h" x="728" y="937" /&gt; &lt;/plan&gt; &lt;/person&gt;</v>
      </c>
    </row>
    <row r="1152" spans="1:26" x14ac:dyDescent="0.25">
      <c r="A1152">
        <v>11</v>
      </c>
      <c r="B1152">
        <v>12</v>
      </c>
      <c r="D1152">
        <v>1148</v>
      </c>
      <c r="E1152">
        <v>21</v>
      </c>
      <c r="F1152" t="s">
        <v>37</v>
      </c>
      <c r="G1152">
        <f ca="1">ROUND(INDEX(nodes!$B:$B,MATCH(A1152,nodes!$A:$A,0))+RAND()*$B$1*2-$B$1,0)</f>
        <v>867</v>
      </c>
      <c r="H1152">
        <f ca="1">ROUND(INDEX(nodes!$C:$C,MATCH(A1152,nodes!$A:$A,0))+RAND()*$B$1*2-$B$1,0)</f>
        <v>1286</v>
      </c>
      <c r="I1152" s="1">
        <v>0.25</v>
      </c>
      <c r="J1152" t="s">
        <v>10</v>
      </c>
      <c r="K1152" t="s">
        <v>38</v>
      </c>
      <c r="L1152">
        <f ca="1">ROUND(INDEX(nodes!$B:$B,MATCH(B1152,nodes!$A:$A,0))+RAND()*$B$1*2-$B$1,0)</f>
        <v>1131</v>
      </c>
      <c r="M1152">
        <f ca="1">ROUND(INDEX(nodes!$C:$C,MATCH(B1152,nodes!$A:$A,0))+RAND()*$B$1*2-$B$1,0)</f>
        <v>1914</v>
      </c>
      <c r="N1152" s="1">
        <v>0.66666666666666696</v>
      </c>
      <c r="O1152" t="s">
        <v>10</v>
      </c>
      <c r="P1152" t="str">
        <f t="shared" si="175"/>
        <v>h</v>
      </c>
      <c r="Q1152">
        <f t="shared" ca="1" si="176"/>
        <v>867</v>
      </c>
      <c r="R1152">
        <f t="shared" ca="1" si="177"/>
        <v>1286</v>
      </c>
      <c r="T1152" t="s">
        <v>11</v>
      </c>
      <c r="U1152" t="str">
        <f t="shared" si="169"/>
        <v>&lt;person id="1148" age="21"&gt; &lt;plan selected="yes"&gt;</v>
      </c>
      <c r="V1152" t="str">
        <f t="shared" ca="1" si="170"/>
        <v>&lt;act type="h" x="867" y="1286" end_time="06:00:00" /&gt;</v>
      </c>
      <c r="W1152" t="str">
        <f t="shared" si="171"/>
        <v>&lt;leg mode="car"&gt;&lt;/leg&gt;</v>
      </c>
      <c r="X1152" t="str">
        <f t="shared" ca="1" si="172"/>
        <v>&lt;act type="w" x="1131" y="1914" end_time="16:00:00" /&gt;</v>
      </c>
      <c r="Y1152" t="str">
        <f t="shared" si="173"/>
        <v>&lt;leg mode="car"&gt;&lt;/leg&gt;</v>
      </c>
      <c r="Z1152" t="str">
        <f t="shared" ca="1" si="174"/>
        <v>&lt;act type="h" x="867" y="1286" /&gt; &lt;/plan&gt; &lt;/person&gt;</v>
      </c>
    </row>
    <row r="1153" spans="1:26" x14ac:dyDescent="0.25">
      <c r="A1153">
        <v>11</v>
      </c>
      <c r="B1153">
        <v>12</v>
      </c>
      <c r="D1153">
        <v>1149</v>
      </c>
      <c r="E1153">
        <v>21</v>
      </c>
      <c r="F1153" t="s">
        <v>37</v>
      </c>
      <c r="G1153">
        <f ca="1">ROUND(INDEX(nodes!$B:$B,MATCH(A1153,nodes!$A:$A,0))+RAND()*$B$1*2-$B$1,0)</f>
        <v>1171</v>
      </c>
      <c r="H1153">
        <f ca="1">ROUND(INDEX(nodes!$C:$C,MATCH(A1153,nodes!$A:$A,0))+RAND()*$B$1*2-$B$1,0)</f>
        <v>1212</v>
      </c>
      <c r="I1153" s="1">
        <v>0.25</v>
      </c>
      <c r="J1153" t="s">
        <v>10</v>
      </c>
      <c r="K1153" t="s">
        <v>38</v>
      </c>
      <c r="L1153">
        <f ca="1">ROUND(INDEX(nodes!$B:$B,MATCH(B1153,nodes!$A:$A,0))+RAND()*$B$1*2-$B$1,0)</f>
        <v>789</v>
      </c>
      <c r="M1153">
        <f ca="1">ROUND(INDEX(nodes!$C:$C,MATCH(B1153,nodes!$A:$A,0))+RAND()*$B$1*2-$B$1,0)</f>
        <v>1805</v>
      </c>
      <c r="N1153" s="1">
        <v>0.66666666666666696</v>
      </c>
      <c r="O1153" t="s">
        <v>10</v>
      </c>
      <c r="P1153" t="str">
        <f t="shared" si="175"/>
        <v>h</v>
      </c>
      <c r="Q1153">
        <f t="shared" ca="1" si="176"/>
        <v>1171</v>
      </c>
      <c r="R1153">
        <f t="shared" ca="1" si="177"/>
        <v>1212</v>
      </c>
      <c r="T1153" t="s">
        <v>11</v>
      </c>
      <c r="U1153" t="str">
        <f t="shared" si="169"/>
        <v>&lt;person id="1149" age="21"&gt; &lt;plan selected="yes"&gt;</v>
      </c>
      <c r="V1153" t="str">
        <f t="shared" ca="1" si="170"/>
        <v>&lt;act type="h" x="1171" y="1212" end_time="06:00:00" /&gt;</v>
      </c>
      <c r="W1153" t="str">
        <f t="shared" si="171"/>
        <v>&lt;leg mode="car"&gt;&lt;/leg&gt;</v>
      </c>
      <c r="X1153" t="str">
        <f t="shared" ca="1" si="172"/>
        <v>&lt;act type="w" x="789" y="1805" end_time="16:00:00" /&gt;</v>
      </c>
      <c r="Y1153" t="str">
        <f t="shared" si="173"/>
        <v>&lt;leg mode="car"&gt;&lt;/leg&gt;</v>
      </c>
      <c r="Z1153" t="str">
        <f t="shared" ca="1" si="174"/>
        <v>&lt;act type="h" x="1171" y="1212" /&gt; &lt;/plan&gt; &lt;/person&gt;</v>
      </c>
    </row>
    <row r="1154" spans="1:26" x14ac:dyDescent="0.25">
      <c r="A1154">
        <v>11</v>
      </c>
      <c r="B1154">
        <v>12</v>
      </c>
      <c r="D1154">
        <v>1150</v>
      </c>
      <c r="E1154">
        <v>21</v>
      </c>
      <c r="F1154" t="s">
        <v>37</v>
      </c>
      <c r="G1154">
        <f ca="1">ROUND(INDEX(nodes!$B:$B,MATCH(A1154,nodes!$A:$A,0))+RAND()*$B$1*2-$B$1,0)</f>
        <v>1190</v>
      </c>
      <c r="H1154">
        <f ca="1">ROUND(INDEX(nodes!$C:$C,MATCH(A1154,nodes!$A:$A,0))+RAND()*$B$1*2-$B$1,0)</f>
        <v>815</v>
      </c>
      <c r="I1154" s="1">
        <v>0.25</v>
      </c>
      <c r="J1154" t="s">
        <v>10</v>
      </c>
      <c r="K1154" t="s">
        <v>38</v>
      </c>
      <c r="L1154">
        <f ca="1">ROUND(INDEX(nodes!$B:$B,MATCH(B1154,nodes!$A:$A,0))+RAND()*$B$1*2-$B$1,0)</f>
        <v>1009</v>
      </c>
      <c r="M1154">
        <f ca="1">ROUND(INDEX(nodes!$C:$C,MATCH(B1154,nodes!$A:$A,0))+RAND()*$B$1*2-$B$1,0)</f>
        <v>1795</v>
      </c>
      <c r="N1154" s="1">
        <v>0.66666666666666696</v>
      </c>
      <c r="O1154" t="s">
        <v>10</v>
      </c>
      <c r="P1154" t="str">
        <f t="shared" si="175"/>
        <v>h</v>
      </c>
      <c r="Q1154">
        <f t="shared" ca="1" si="176"/>
        <v>1190</v>
      </c>
      <c r="R1154">
        <f t="shared" ca="1" si="177"/>
        <v>815</v>
      </c>
      <c r="T1154" t="s">
        <v>11</v>
      </c>
      <c r="U1154" t="str">
        <f t="shared" si="169"/>
        <v>&lt;person id="1150" age="21"&gt; &lt;plan selected="yes"&gt;</v>
      </c>
      <c r="V1154" t="str">
        <f t="shared" ca="1" si="170"/>
        <v>&lt;act type="h" x="1190" y="815" end_time="06:00:00" /&gt;</v>
      </c>
      <c r="W1154" t="str">
        <f t="shared" si="171"/>
        <v>&lt;leg mode="car"&gt;&lt;/leg&gt;</v>
      </c>
      <c r="X1154" t="str">
        <f t="shared" ca="1" si="172"/>
        <v>&lt;act type="w" x="1009" y="1795" end_time="16:00:00" /&gt;</v>
      </c>
      <c r="Y1154" t="str">
        <f t="shared" si="173"/>
        <v>&lt;leg mode="car"&gt;&lt;/leg&gt;</v>
      </c>
      <c r="Z1154" t="str">
        <f t="shared" ca="1" si="174"/>
        <v>&lt;act type="h" x="1190" y="815" /&gt; &lt;/plan&gt; &lt;/person&gt;</v>
      </c>
    </row>
    <row r="1155" spans="1:26" x14ac:dyDescent="0.25">
      <c r="A1155">
        <v>11</v>
      </c>
      <c r="B1155">
        <v>12</v>
      </c>
      <c r="D1155">
        <v>1151</v>
      </c>
      <c r="E1155">
        <v>21</v>
      </c>
      <c r="F1155" t="s">
        <v>37</v>
      </c>
      <c r="G1155">
        <f ca="1">ROUND(INDEX(nodes!$B:$B,MATCH(A1155,nodes!$A:$A,0))+RAND()*$B$1*2-$B$1,0)</f>
        <v>1067</v>
      </c>
      <c r="H1155">
        <f ca="1">ROUND(INDEX(nodes!$C:$C,MATCH(A1155,nodes!$A:$A,0))+RAND()*$B$1*2-$B$1,0)</f>
        <v>1020</v>
      </c>
      <c r="I1155" s="1">
        <v>0.25</v>
      </c>
      <c r="J1155" t="s">
        <v>10</v>
      </c>
      <c r="K1155" t="s">
        <v>38</v>
      </c>
      <c r="L1155">
        <f ca="1">ROUND(INDEX(nodes!$B:$B,MATCH(B1155,nodes!$A:$A,0))+RAND()*$B$1*2-$B$1,0)</f>
        <v>1111</v>
      </c>
      <c r="M1155">
        <f ca="1">ROUND(INDEX(nodes!$C:$C,MATCH(B1155,nodes!$A:$A,0))+RAND()*$B$1*2-$B$1,0)</f>
        <v>2172</v>
      </c>
      <c r="N1155" s="1">
        <v>0.66666666666666696</v>
      </c>
      <c r="O1155" t="s">
        <v>10</v>
      </c>
      <c r="P1155" t="str">
        <f t="shared" si="175"/>
        <v>h</v>
      </c>
      <c r="Q1155">
        <f t="shared" ca="1" si="176"/>
        <v>1067</v>
      </c>
      <c r="R1155">
        <f t="shared" ca="1" si="177"/>
        <v>1020</v>
      </c>
      <c r="T1155" t="s">
        <v>11</v>
      </c>
      <c r="U1155" t="str">
        <f t="shared" si="169"/>
        <v>&lt;person id="1151" age="21"&gt; &lt;plan selected="yes"&gt;</v>
      </c>
      <c r="V1155" t="str">
        <f t="shared" ca="1" si="170"/>
        <v>&lt;act type="h" x="1067" y="1020" end_time="06:00:00" /&gt;</v>
      </c>
      <c r="W1155" t="str">
        <f t="shared" si="171"/>
        <v>&lt;leg mode="car"&gt;&lt;/leg&gt;</v>
      </c>
      <c r="X1155" t="str">
        <f t="shared" ca="1" si="172"/>
        <v>&lt;act type="w" x="1111" y="2172" end_time="16:00:00" /&gt;</v>
      </c>
      <c r="Y1155" t="str">
        <f t="shared" si="173"/>
        <v>&lt;leg mode="car"&gt;&lt;/leg&gt;</v>
      </c>
      <c r="Z1155" t="str">
        <f t="shared" ca="1" si="174"/>
        <v>&lt;act type="h" x="1067" y="1020" /&gt; &lt;/plan&gt; &lt;/person&gt;</v>
      </c>
    </row>
    <row r="1156" spans="1:26" x14ac:dyDescent="0.25">
      <c r="A1156">
        <v>11</v>
      </c>
      <c r="B1156">
        <v>12</v>
      </c>
      <c r="D1156">
        <v>1152</v>
      </c>
      <c r="E1156">
        <v>21</v>
      </c>
      <c r="F1156" t="s">
        <v>37</v>
      </c>
      <c r="G1156">
        <f ca="1">ROUND(INDEX(nodes!$B:$B,MATCH(A1156,nodes!$A:$A,0))+RAND()*$B$1*2-$B$1,0)</f>
        <v>749</v>
      </c>
      <c r="H1156">
        <f ca="1">ROUND(INDEX(nodes!$C:$C,MATCH(A1156,nodes!$A:$A,0))+RAND()*$B$1*2-$B$1,0)</f>
        <v>812</v>
      </c>
      <c r="I1156" s="1">
        <v>0.25</v>
      </c>
      <c r="J1156" t="s">
        <v>10</v>
      </c>
      <c r="K1156" t="s">
        <v>38</v>
      </c>
      <c r="L1156">
        <f ca="1">ROUND(INDEX(nodes!$B:$B,MATCH(B1156,nodes!$A:$A,0))+RAND()*$B$1*2-$B$1,0)</f>
        <v>1086</v>
      </c>
      <c r="M1156">
        <f ca="1">ROUND(INDEX(nodes!$C:$C,MATCH(B1156,nodes!$A:$A,0))+RAND()*$B$1*2-$B$1,0)</f>
        <v>1889</v>
      </c>
      <c r="N1156" s="1">
        <v>0.66666666666666696</v>
      </c>
      <c r="O1156" t="s">
        <v>10</v>
      </c>
      <c r="P1156" t="str">
        <f t="shared" si="175"/>
        <v>h</v>
      </c>
      <c r="Q1156">
        <f t="shared" ca="1" si="176"/>
        <v>749</v>
      </c>
      <c r="R1156">
        <f t="shared" ca="1" si="177"/>
        <v>812</v>
      </c>
      <c r="T1156" t="s">
        <v>11</v>
      </c>
      <c r="U1156" t="str">
        <f t="shared" si="169"/>
        <v>&lt;person id="1152" age="21"&gt; &lt;plan selected="yes"&gt;</v>
      </c>
      <c r="V1156" t="str">
        <f t="shared" ca="1" si="170"/>
        <v>&lt;act type="h" x="749" y="812" end_time="06:00:00" /&gt;</v>
      </c>
      <c r="W1156" t="str">
        <f t="shared" si="171"/>
        <v>&lt;leg mode="car"&gt;&lt;/leg&gt;</v>
      </c>
      <c r="X1156" t="str">
        <f t="shared" ca="1" si="172"/>
        <v>&lt;act type="w" x="1086" y="1889" end_time="16:00:00" /&gt;</v>
      </c>
      <c r="Y1156" t="str">
        <f t="shared" si="173"/>
        <v>&lt;leg mode="car"&gt;&lt;/leg&gt;</v>
      </c>
      <c r="Z1156" t="str">
        <f t="shared" ca="1" si="174"/>
        <v>&lt;act type="h" x="749" y="812" /&gt; &lt;/plan&gt; &lt;/person&gt;</v>
      </c>
    </row>
    <row r="1157" spans="1:26" x14ac:dyDescent="0.25">
      <c r="A1157">
        <v>11</v>
      </c>
      <c r="B1157">
        <v>12</v>
      </c>
      <c r="D1157">
        <v>1153</v>
      </c>
      <c r="E1157">
        <v>21</v>
      </c>
      <c r="F1157" t="s">
        <v>37</v>
      </c>
      <c r="G1157">
        <f ca="1">ROUND(INDEX(nodes!$B:$B,MATCH(A1157,nodes!$A:$A,0))+RAND()*$B$1*2-$B$1,0)</f>
        <v>1254</v>
      </c>
      <c r="H1157">
        <f ca="1">ROUND(INDEX(nodes!$C:$C,MATCH(A1157,nodes!$A:$A,0))+RAND()*$B$1*2-$B$1,0)</f>
        <v>924</v>
      </c>
      <c r="I1157" s="1">
        <v>0.25</v>
      </c>
      <c r="J1157" t="s">
        <v>10</v>
      </c>
      <c r="K1157" t="s">
        <v>38</v>
      </c>
      <c r="L1157">
        <f ca="1">ROUND(INDEX(nodes!$B:$B,MATCH(B1157,nodes!$A:$A,0))+RAND()*$B$1*2-$B$1,0)</f>
        <v>973</v>
      </c>
      <c r="M1157">
        <f ca="1">ROUND(INDEX(nodes!$C:$C,MATCH(B1157,nodes!$A:$A,0))+RAND()*$B$1*2-$B$1,0)</f>
        <v>2192</v>
      </c>
      <c r="N1157" s="1">
        <v>0.66666666666666696</v>
      </c>
      <c r="O1157" t="s">
        <v>10</v>
      </c>
      <c r="P1157" t="str">
        <f t="shared" si="175"/>
        <v>h</v>
      </c>
      <c r="Q1157">
        <f t="shared" ca="1" si="176"/>
        <v>1254</v>
      </c>
      <c r="R1157">
        <f t="shared" ca="1" si="177"/>
        <v>924</v>
      </c>
      <c r="T1157" t="s">
        <v>11</v>
      </c>
      <c r="U1157" t="str">
        <f t="shared" si="169"/>
        <v>&lt;person id="1153" age="21"&gt; &lt;plan selected="yes"&gt;</v>
      </c>
      <c r="V1157" t="str">
        <f t="shared" ca="1" si="170"/>
        <v>&lt;act type="h" x="1254" y="924" end_time="06:00:00" /&gt;</v>
      </c>
      <c r="W1157" t="str">
        <f t="shared" si="171"/>
        <v>&lt;leg mode="car"&gt;&lt;/leg&gt;</v>
      </c>
      <c r="X1157" t="str">
        <f t="shared" ca="1" si="172"/>
        <v>&lt;act type="w" x="973" y="2192" end_time="16:00:00" /&gt;</v>
      </c>
      <c r="Y1157" t="str">
        <f t="shared" si="173"/>
        <v>&lt;leg mode="car"&gt;&lt;/leg&gt;</v>
      </c>
      <c r="Z1157" t="str">
        <f t="shared" ca="1" si="174"/>
        <v>&lt;act type="h" x="1254" y="924" /&gt; &lt;/plan&gt; &lt;/person&gt;</v>
      </c>
    </row>
    <row r="1158" spans="1:26" x14ac:dyDescent="0.25">
      <c r="A1158">
        <v>11</v>
      </c>
      <c r="B1158">
        <v>12</v>
      </c>
      <c r="D1158">
        <v>1154</v>
      </c>
      <c r="E1158">
        <v>21</v>
      </c>
      <c r="F1158" t="s">
        <v>37</v>
      </c>
      <c r="G1158">
        <f ca="1">ROUND(INDEX(nodes!$B:$B,MATCH(A1158,nodes!$A:$A,0))+RAND()*$B$1*2-$B$1,0)</f>
        <v>1119</v>
      </c>
      <c r="H1158">
        <f ca="1">ROUND(INDEX(nodes!$C:$C,MATCH(A1158,nodes!$A:$A,0))+RAND()*$B$1*2-$B$1,0)</f>
        <v>1167</v>
      </c>
      <c r="I1158" s="1">
        <v>0.25</v>
      </c>
      <c r="J1158" t="s">
        <v>10</v>
      </c>
      <c r="K1158" t="s">
        <v>38</v>
      </c>
      <c r="L1158">
        <f ca="1">ROUND(INDEX(nodes!$B:$B,MATCH(B1158,nodes!$A:$A,0))+RAND()*$B$1*2-$B$1,0)</f>
        <v>988</v>
      </c>
      <c r="M1158">
        <f ca="1">ROUND(INDEX(nodes!$C:$C,MATCH(B1158,nodes!$A:$A,0))+RAND()*$B$1*2-$B$1,0)</f>
        <v>1707</v>
      </c>
      <c r="N1158" s="1">
        <v>0.66666666666666696</v>
      </c>
      <c r="O1158" t="s">
        <v>10</v>
      </c>
      <c r="P1158" t="str">
        <f t="shared" si="175"/>
        <v>h</v>
      </c>
      <c r="Q1158">
        <f t="shared" ca="1" si="176"/>
        <v>1119</v>
      </c>
      <c r="R1158">
        <f t="shared" ca="1" si="177"/>
        <v>1167</v>
      </c>
      <c r="T1158" t="s">
        <v>11</v>
      </c>
      <c r="U1158" t="str">
        <f t="shared" si="169"/>
        <v>&lt;person id="1154" age="21"&gt; &lt;plan selected="yes"&gt;</v>
      </c>
      <c r="V1158" t="str">
        <f t="shared" ca="1" si="170"/>
        <v>&lt;act type="h" x="1119" y="1167" end_time="06:00:00" /&gt;</v>
      </c>
      <c r="W1158" t="str">
        <f t="shared" si="171"/>
        <v>&lt;leg mode="car"&gt;&lt;/leg&gt;</v>
      </c>
      <c r="X1158" t="str">
        <f t="shared" ca="1" si="172"/>
        <v>&lt;act type="w" x="988" y="1707" end_time="16:00:00" /&gt;</v>
      </c>
      <c r="Y1158" t="str">
        <f t="shared" si="173"/>
        <v>&lt;leg mode="car"&gt;&lt;/leg&gt;</v>
      </c>
      <c r="Z1158" t="str">
        <f t="shared" ca="1" si="174"/>
        <v>&lt;act type="h" x="1119" y="1167" /&gt; &lt;/plan&gt; &lt;/person&gt;</v>
      </c>
    </row>
    <row r="1159" spans="1:26" x14ac:dyDescent="0.25">
      <c r="A1159">
        <v>11</v>
      </c>
      <c r="B1159">
        <v>12</v>
      </c>
      <c r="D1159">
        <v>1155</v>
      </c>
      <c r="E1159">
        <v>21</v>
      </c>
      <c r="F1159" t="s">
        <v>37</v>
      </c>
      <c r="G1159">
        <f ca="1">ROUND(INDEX(nodes!$B:$B,MATCH(A1159,nodes!$A:$A,0))+RAND()*$B$1*2-$B$1,0)</f>
        <v>789</v>
      </c>
      <c r="H1159">
        <f ca="1">ROUND(INDEX(nodes!$C:$C,MATCH(A1159,nodes!$A:$A,0))+RAND()*$B$1*2-$B$1,0)</f>
        <v>1255</v>
      </c>
      <c r="I1159" s="1">
        <v>0.25</v>
      </c>
      <c r="J1159" t="s">
        <v>10</v>
      </c>
      <c r="K1159" t="s">
        <v>38</v>
      </c>
      <c r="L1159">
        <f ca="1">ROUND(INDEX(nodes!$B:$B,MATCH(B1159,nodes!$A:$A,0))+RAND()*$B$1*2-$B$1,0)</f>
        <v>831</v>
      </c>
      <c r="M1159">
        <f ca="1">ROUND(INDEX(nodes!$C:$C,MATCH(B1159,nodes!$A:$A,0))+RAND()*$B$1*2-$B$1,0)</f>
        <v>1865</v>
      </c>
      <c r="N1159" s="1">
        <v>0.66666666666666696</v>
      </c>
      <c r="O1159" t="s">
        <v>10</v>
      </c>
      <c r="P1159" t="str">
        <f t="shared" si="175"/>
        <v>h</v>
      </c>
      <c r="Q1159">
        <f t="shared" ca="1" si="176"/>
        <v>789</v>
      </c>
      <c r="R1159">
        <f t="shared" ca="1" si="177"/>
        <v>1255</v>
      </c>
      <c r="T1159" t="s">
        <v>11</v>
      </c>
      <c r="U1159" t="str">
        <f t="shared" si="169"/>
        <v>&lt;person id="1155" age="21"&gt; &lt;plan selected="yes"&gt;</v>
      </c>
      <c r="V1159" t="str">
        <f t="shared" ca="1" si="170"/>
        <v>&lt;act type="h" x="789" y="1255" end_time="06:00:00" /&gt;</v>
      </c>
      <c r="W1159" t="str">
        <f t="shared" si="171"/>
        <v>&lt;leg mode="car"&gt;&lt;/leg&gt;</v>
      </c>
      <c r="X1159" t="str">
        <f t="shared" ca="1" si="172"/>
        <v>&lt;act type="w" x="831" y="1865" end_time="16:00:00" /&gt;</v>
      </c>
      <c r="Y1159" t="str">
        <f t="shared" si="173"/>
        <v>&lt;leg mode="car"&gt;&lt;/leg&gt;</v>
      </c>
      <c r="Z1159" t="str">
        <f t="shared" ca="1" si="174"/>
        <v>&lt;act type="h" x="789" y="1255" /&gt; &lt;/plan&gt; &lt;/person&gt;</v>
      </c>
    </row>
    <row r="1160" spans="1:26" x14ac:dyDescent="0.25">
      <c r="A1160">
        <v>11</v>
      </c>
      <c r="B1160">
        <v>12</v>
      </c>
      <c r="D1160">
        <v>1156</v>
      </c>
      <c r="E1160">
        <v>21</v>
      </c>
      <c r="F1160" t="s">
        <v>37</v>
      </c>
      <c r="G1160">
        <f ca="1">ROUND(INDEX(nodes!$B:$B,MATCH(A1160,nodes!$A:$A,0))+RAND()*$B$1*2-$B$1,0)</f>
        <v>1152</v>
      </c>
      <c r="H1160">
        <f ca="1">ROUND(INDEX(nodes!$C:$C,MATCH(A1160,nodes!$A:$A,0))+RAND()*$B$1*2-$B$1,0)</f>
        <v>996</v>
      </c>
      <c r="I1160" s="1">
        <v>0.25</v>
      </c>
      <c r="J1160" t="s">
        <v>10</v>
      </c>
      <c r="K1160" t="s">
        <v>38</v>
      </c>
      <c r="L1160">
        <f ca="1">ROUND(INDEX(nodes!$B:$B,MATCH(B1160,nodes!$A:$A,0))+RAND()*$B$1*2-$B$1,0)</f>
        <v>818</v>
      </c>
      <c r="M1160">
        <f ca="1">ROUND(INDEX(nodes!$C:$C,MATCH(B1160,nodes!$A:$A,0))+RAND()*$B$1*2-$B$1,0)</f>
        <v>1731</v>
      </c>
      <c r="N1160" s="1">
        <v>0.66666666666666696</v>
      </c>
      <c r="O1160" t="s">
        <v>10</v>
      </c>
      <c r="P1160" t="str">
        <f t="shared" si="175"/>
        <v>h</v>
      </c>
      <c r="Q1160">
        <f t="shared" ca="1" si="176"/>
        <v>1152</v>
      </c>
      <c r="R1160">
        <f t="shared" ca="1" si="177"/>
        <v>996</v>
      </c>
      <c r="T1160" t="s">
        <v>11</v>
      </c>
      <c r="U1160" t="str">
        <f t="shared" si="169"/>
        <v>&lt;person id="1156" age="21"&gt; &lt;plan selected="yes"&gt;</v>
      </c>
      <c r="V1160" t="str">
        <f t="shared" ca="1" si="170"/>
        <v>&lt;act type="h" x="1152" y="996" end_time="06:00:00" /&gt;</v>
      </c>
      <c r="W1160" t="str">
        <f t="shared" si="171"/>
        <v>&lt;leg mode="car"&gt;&lt;/leg&gt;</v>
      </c>
      <c r="X1160" t="str">
        <f t="shared" ca="1" si="172"/>
        <v>&lt;act type="w" x="818" y="1731" end_time="16:00:00" /&gt;</v>
      </c>
      <c r="Y1160" t="str">
        <f t="shared" si="173"/>
        <v>&lt;leg mode="car"&gt;&lt;/leg&gt;</v>
      </c>
      <c r="Z1160" t="str">
        <f t="shared" ca="1" si="174"/>
        <v>&lt;act type="h" x="1152" y="996" /&gt; &lt;/plan&gt; &lt;/person&gt;</v>
      </c>
    </row>
    <row r="1161" spans="1:26" x14ac:dyDescent="0.25">
      <c r="A1161">
        <v>11</v>
      </c>
      <c r="B1161">
        <v>12</v>
      </c>
      <c r="D1161">
        <v>1157</v>
      </c>
      <c r="E1161">
        <v>21</v>
      </c>
      <c r="F1161" t="s">
        <v>37</v>
      </c>
      <c r="G1161">
        <f ca="1">ROUND(INDEX(nodes!$B:$B,MATCH(A1161,nodes!$A:$A,0))+RAND()*$B$1*2-$B$1,0)</f>
        <v>1267</v>
      </c>
      <c r="H1161">
        <f ca="1">ROUND(INDEX(nodes!$C:$C,MATCH(A1161,nodes!$A:$A,0))+RAND()*$B$1*2-$B$1,0)</f>
        <v>896</v>
      </c>
      <c r="I1161" s="1">
        <v>0.25</v>
      </c>
      <c r="J1161" t="s">
        <v>10</v>
      </c>
      <c r="K1161" t="s">
        <v>38</v>
      </c>
      <c r="L1161">
        <f ca="1">ROUND(INDEX(nodes!$B:$B,MATCH(B1161,nodes!$A:$A,0))+RAND()*$B$1*2-$B$1,0)</f>
        <v>1072</v>
      </c>
      <c r="M1161">
        <f ca="1">ROUND(INDEX(nodes!$C:$C,MATCH(B1161,nodes!$A:$A,0))+RAND()*$B$1*2-$B$1,0)</f>
        <v>1888</v>
      </c>
      <c r="N1161" s="1">
        <v>0.66666666666666696</v>
      </c>
      <c r="O1161" t="s">
        <v>10</v>
      </c>
      <c r="P1161" t="str">
        <f t="shared" si="175"/>
        <v>h</v>
      </c>
      <c r="Q1161">
        <f t="shared" ca="1" si="176"/>
        <v>1267</v>
      </c>
      <c r="R1161">
        <f t="shared" ca="1" si="177"/>
        <v>896</v>
      </c>
      <c r="T1161" t="s">
        <v>11</v>
      </c>
      <c r="U1161" t="str">
        <f t="shared" si="169"/>
        <v>&lt;person id="1157" age="21"&gt; &lt;plan selected="yes"&gt;</v>
      </c>
      <c r="V1161" t="str">
        <f t="shared" ca="1" si="170"/>
        <v>&lt;act type="h" x="1267" y="896" end_time="06:00:00" /&gt;</v>
      </c>
      <c r="W1161" t="str">
        <f t="shared" si="171"/>
        <v>&lt;leg mode="car"&gt;&lt;/leg&gt;</v>
      </c>
      <c r="X1161" t="str">
        <f t="shared" ca="1" si="172"/>
        <v>&lt;act type="w" x="1072" y="1888" end_time="16:00:00" /&gt;</v>
      </c>
      <c r="Y1161" t="str">
        <f t="shared" si="173"/>
        <v>&lt;leg mode="car"&gt;&lt;/leg&gt;</v>
      </c>
      <c r="Z1161" t="str">
        <f t="shared" ca="1" si="174"/>
        <v>&lt;act type="h" x="1267" y="896" /&gt; &lt;/plan&gt; &lt;/person&gt;</v>
      </c>
    </row>
    <row r="1162" spans="1:26" x14ac:dyDescent="0.25">
      <c r="A1162">
        <v>11</v>
      </c>
      <c r="B1162">
        <v>12</v>
      </c>
      <c r="D1162">
        <v>1158</v>
      </c>
      <c r="E1162">
        <v>21</v>
      </c>
      <c r="F1162" t="s">
        <v>37</v>
      </c>
      <c r="G1162">
        <f ca="1">ROUND(INDEX(nodes!$B:$B,MATCH(A1162,nodes!$A:$A,0))+RAND()*$B$1*2-$B$1,0)</f>
        <v>1103</v>
      </c>
      <c r="H1162">
        <f ca="1">ROUND(INDEX(nodes!$C:$C,MATCH(A1162,nodes!$A:$A,0))+RAND()*$B$1*2-$B$1,0)</f>
        <v>938</v>
      </c>
      <c r="I1162" s="1">
        <v>0.25</v>
      </c>
      <c r="J1162" t="s">
        <v>10</v>
      </c>
      <c r="K1162" t="s">
        <v>38</v>
      </c>
      <c r="L1162">
        <f ca="1">ROUND(INDEX(nodes!$B:$B,MATCH(B1162,nodes!$A:$A,0))+RAND()*$B$1*2-$B$1,0)</f>
        <v>811</v>
      </c>
      <c r="M1162">
        <f ca="1">ROUND(INDEX(nodes!$C:$C,MATCH(B1162,nodes!$A:$A,0))+RAND()*$B$1*2-$B$1,0)</f>
        <v>2090</v>
      </c>
      <c r="N1162" s="1">
        <v>0.66666666666666696</v>
      </c>
      <c r="O1162" t="s">
        <v>10</v>
      </c>
      <c r="P1162" t="str">
        <f t="shared" si="175"/>
        <v>h</v>
      </c>
      <c r="Q1162">
        <f t="shared" ca="1" si="176"/>
        <v>1103</v>
      </c>
      <c r="R1162">
        <f t="shared" ca="1" si="177"/>
        <v>938</v>
      </c>
      <c r="T1162" t="s">
        <v>11</v>
      </c>
      <c r="U1162" t="str">
        <f t="shared" si="169"/>
        <v>&lt;person id="1158" age="21"&gt; &lt;plan selected="yes"&gt;</v>
      </c>
      <c r="V1162" t="str">
        <f t="shared" ca="1" si="170"/>
        <v>&lt;act type="h" x="1103" y="938" end_time="06:00:00" /&gt;</v>
      </c>
      <c r="W1162" t="str">
        <f t="shared" si="171"/>
        <v>&lt;leg mode="car"&gt;&lt;/leg&gt;</v>
      </c>
      <c r="X1162" t="str">
        <f t="shared" ca="1" si="172"/>
        <v>&lt;act type="w" x="811" y="2090" end_time="16:00:00" /&gt;</v>
      </c>
      <c r="Y1162" t="str">
        <f t="shared" si="173"/>
        <v>&lt;leg mode="car"&gt;&lt;/leg&gt;</v>
      </c>
      <c r="Z1162" t="str">
        <f t="shared" ca="1" si="174"/>
        <v>&lt;act type="h" x="1103" y="938" /&gt; &lt;/plan&gt; &lt;/person&gt;</v>
      </c>
    </row>
    <row r="1163" spans="1:26" x14ac:dyDescent="0.25">
      <c r="A1163">
        <v>11</v>
      </c>
      <c r="B1163">
        <v>12</v>
      </c>
      <c r="D1163">
        <v>1159</v>
      </c>
      <c r="E1163">
        <v>21</v>
      </c>
      <c r="F1163" t="s">
        <v>37</v>
      </c>
      <c r="G1163">
        <f ca="1">ROUND(INDEX(nodes!$B:$B,MATCH(A1163,nodes!$A:$A,0))+RAND()*$B$1*2-$B$1,0)</f>
        <v>730</v>
      </c>
      <c r="H1163">
        <f ca="1">ROUND(INDEX(nodes!$C:$C,MATCH(A1163,nodes!$A:$A,0))+RAND()*$B$1*2-$B$1,0)</f>
        <v>1052</v>
      </c>
      <c r="I1163" s="1">
        <v>0.25</v>
      </c>
      <c r="J1163" t="s">
        <v>10</v>
      </c>
      <c r="K1163" t="s">
        <v>38</v>
      </c>
      <c r="L1163">
        <f ca="1">ROUND(INDEX(nodes!$B:$B,MATCH(B1163,nodes!$A:$A,0))+RAND()*$B$1*2-$B$1,0)</f>
        <v>1212</v>
      </c>
      <c r="M1163">
        <f ca="1">ROUND(INDEX(nodes!$C:$C,MATCH(B1163,nodes!$A:$A,0))+RAND()*$B$1*2-$B$1,0)</f>
        <v>2136</v>
      </c>
      <c r="N1163" s="1">
        <v>0.66666666666666696</v>
      </c>
      <c r="O1163" t="s">
        <v>10</v>
      </c>
      <c r="P1163" t="str">
        <f t="shared" si="175"/>
        <v>h</v>
      </c>
      <c r="Q1163">
        <f t="shared" ca="1" si="176"/>
        <v>730</v>
      </c>
      <c r="R1163">
        <f t="shared" ca="1" si="177"/>
        <v>1052</v>
      </c>
      <c r="T1163" t="s">
        <v>11</v>
      </c>
      <c r="U1163" t="str">
        <f t="shared" si="169"/>
        <v>&lt;person id="1159" age="21"&gt; &lt;plan selected="yes"&gt;</v>
      </c>
      <c r="V1163" t="str">
        <f t="shared" ca="1" si="170"/>
        <v>&lt;act type="h" x="730" y="1052" end_time="06:00:00" /&gt;</v>
      </c>
      <c r="W1163" t="str">
        <f t="shared" si="171"/>
        <v>&lt;leg mode="car"&gt;&lt;/leg&gt;</v>
      </c>
      <c r="X1163" t="str">
        <f t="shared" ca="1" si="172"/>
        <v>&lt;act type="w" x="1212" y="2136" end_time="16:00:00" /&gt;</v>
      </c>
      <c r="Y1163" t="str">
        <f t="shared" si="173"/>
        <v>&lt;leg mode="car"&gt;&lt;/leg&gt;</v>
      </c>
      <c r="Z1163" t="str">
        <f t="shared" ca="1" si="174"/>
        <v>&lt;act type="h" x="730" y="1052" /&gt; &lt;/plan&gt; &lt;/person&gt;</v>
      </c>
    </row>
    <row r="1164" spans="1:26" x14ac:dyDescent="0.25">
      <c r="A1164">
        <v>11</v>
      </c>
      <c r="B1164">
        <v>12</v>
      </c>
      <c r="D1164">
        <v>1160</v>
      </c>
      <c r="E1164">
        <v>21</v>
      </c>
      <c r="F1164" t="s">
        <v>37</v>
      </c>
      <c r="G1164">
        <f ca="1">ROUND(INDEX(nodes!$B:$B,MATCH(A1164,nodes!$A:$A,0))+RAND()*$B$1*2-$B$1,0)</f>
        <v>1011</v>
      </c>
      <c r="H1164">
        <f ca="1">ROUND(INDEX(nodes!$C:$C,MATCH(A1164,nodes!$A:$A,0))+RAND()*$B$1*2-$B$1,0)</f>
        <v>757</v>
      </c>
      <c r="I1164" s="1">
        <v>0.25</v>
      </c>
      <c r="J1164" t="s">
        <v>10</v>
      </c>
      <c r="K1164" t="s">
        <v>38</v>
      </c>
      <c r="L1164">
        <f ca="1">ROUND(INDEX(nodes!$B:$B,MATCH(B1164,nodes!$A:$A,0))+RAND()*$B$1*2-$B$1,0)</f>
        <v>738</v>
      </c>
      <c r="M1164">
        <f ca="1">ROUND(INDEX(nodes!$C:$C,MATCH(B1164,nodes!$A:$A,0))+RAND()*$B$1*2-$B$1,0)</f>
        <v>2063</v>
      </c>
      <c r="N1164" s="1">
        <v>0.66666666666666696</v>
      </c>
      <c r="O1164" t="s">
        <v>10</v>
      </c>
      <c r="P1164" t="str">
        <f t="shared" si="175"/>
        <v>h</v>
      </c>
      <c r="Q1164">
        <f t="shared" ca="1" si="176"/>
        <v>1011</v>
      </c>
      <c r="R1164">
        <f t="shared" ca="1" si="177"/>
        <v>757</v>
      </c>
      <c r="T1164" t="s">
        <v>11</v>
      </c>
      <c r="U1164" t="str">
        <f t="shared" si="169"/>
        <v>&lt;person id="1160" age="21"&gt; &lt;plan selected="yes"&gt;</v>
      </c>
      <c r="V1164" t="str">
        <f t="shared" ca="1" si="170"/>
        <v>&lt;act type="h" x="1011" y="757" end_time="06:00:00" /&gt;</v>
      </c>
      <c r="W1164" t="str">
        <f t="shared" si="171"/>
        <v>&lt;leg mode="car"&gt;&lt;/leg&gt;</v>
      </c>
      <c r="X1164" t="str">
        <f t="shared" ca="1" si="172"/>
        <v>&lt;act type="w" x="738" y="2063" end_time="16:00:00" /&gt;</v>
      </c>
      <c r="Y1164" t="str">
        <f t="shared" si="173"/>
        <v>&lt;leg mode="car"&gt;&lt;/leg&gt;</v>
      </c>
      <c r="Z1164" t="str">
        <f t="shared" ca="1" si="174"/>
        <v>&lt;act type="h" x="1011" y="757" /&gt; &lt;/plan&gt; &lt;/person&gt;</v>
      </c>
    </row>
    <row r="1165" spans="1:26" x14ac:dyDescent="0.25">
      <c r="A1165">
        <v>11</v>
      </c>
      <c r="B1165">
        <v>12</v>
      </c>
      <c r="D1165">
        <v>1161</v>
      </c>
      <c r="E1165">
        <v>21</v>
      </c>
      <c r="F1165" t="s">
        <v>37</v>
      </c>
      <c r="G1165">
        <f ca="1">ROUND(INDEX(nodes!$B:$B,MATCH(A1165,nodes!$A:$A,0))+RAND()*$B$1*2-$B$1,0)</f>
        <v>1280</v>
      </c>
      <c r="H1165">
        <f ca="1">ROUND(INDEX(nodes!$C:$C,MATCH(A1165,nodes!$A:$A,0))+RAND()*$B$1*2-$B$1,0)</f>
        <v>1150</v>
      </c>
      <c r="I1165" s="1">
        <v>0.25</v>
      </c>
      <c r="J1165" t="s">
        <v>10</v>
      </c>
      <c r="K1165" t="s">
        <v>38</v>
      </c>
      <c r="L1165">
        <f ca="1">ROUND(INDEX(nodes!$B:$B,MATCH(B1165,nodes!$A:$A,0))+RAND()*$B$1*2-$B$1,0)</f>
        <v>961</v>
      </c>
      <c r="M1165">
        <f ca="1">ROUND(INDEX(nodes!$C:$C,MATCH(B1165,nodes!$A:$A,0))+RAND()*$B$1*2-$B$1,0)</f>
        <v>1867</v>
      </c>
      <c r="N1165" s="1">
        <v>0.66666666666666696</v>
      </c>
      <c r="O1165" t="s">
        <v>10</v>
      </c>
      <c r="P1165" t="str">
        <f t="shared" si="175"/>
        <v>h</v>
      </c>
      <c r="Q1165">
        <f t="shared" ca="1" si="176"/>
        <v>1280</v>
      </c>
      <c r="R1165">
        <f t="shared" ca="1" si="177"/>
        <v>1150</v>
      </c>
      <c r="T1165" t="s">
        <v>11</v>
      </c>
      <c r="U1165" t="str">
        <f t="shared" si="169"/>
        <v>&lt;person id="1161" age="21"&gt; &lt;plan selected="yes"&gt;</v>
      </c>
      <c r="V1165" t="str">
        <f t="shared" ca="1" si="170"/>
        <v>&lt;act type="h" x="1280" y="1150" end_time="06:00:00" /&gt;</v>
      </c>
      <c r="W1165" t="str">
        <f t="shared" si="171"/>
        <v>&lt;leg mode="car"&gt;&lt;/leg&gt;</v>
      </c>
      <c r="X1165" t="str">
        <f t="shared" ca="1" si="172"/>
        <v>&lt;act type="w" x="961" y="1867" end_time="16:00:00" /&gt;</v>
      </c>
      <c r="Y1165" t="str">
        <f t="shared" si="173"/>
        <v>&lt;leg mode="car"&gt;&lt;/leg&gt;</v>
      </c>
      <c r="Z1165" t="str">
        <f t="shared" ca="1" si="174"/>
        <v>&lt;act type="h" x="1280" y="1150" /&gt; &lt;/plan&gt; &lt;/person&gt;</v>
      </c>
    </row>
    <row r="1166" spans="1:26" x14ac:dyDescent="0.25">
      <c r="A1166">
        <v>11</v>
      </c>
      <c r="B1166">
        <v>12</v>
      </c>
      <c r="D1166">
        <v>1162</v>
      </c>
      <c r="E1166">
        <v>21</v>
      </c>
      <c r="F1166" t="s">
        <v>37</v>
      </c>
      <c r="G1166">
        <f ca="1">ROUND(INDEX(nodes!$B:$B,MATCH(A1166,nodes!$A:$A,0))+RAND()*$B$1*2-$B$1,0)</f>
        <v>1230</v>
      </c>
      <c r="H1166">
        <f ca="1">ROUND(INDEX(nodes!$C:$C,MATCH(A1166,nodes!$A:$A,0))+RAND()*$B$1*2-$B$1,0)</f>
        <v>793</v>
      </c>
      <c r="I1166" s="1">
        <v>0.25</v>
      </c>
      <c r="J1166" t="s">
        <v>10</v>
      </c>
      <c r="K1166" t="s">
        <v>38</v>
      </c>
      <c r="L1166">
        <f ca="1">ROUND(INDEX(nodes!$B:$B,MATCH(B1166,nodes!$A:$A,0))+RAND()*$B$1*2-$B$1,0)</f>
        <v>954</v>
      </c>
      <c r="M1166">
        <f ca="1">ROUND(INDEX(nodes!$C:$C,MATCH(B1166,nodes!$A:$A,0))+RAND()*$B$1*2-$B$1,0)</f>
        <v>2077</v>
      </c>
      <c r="N1166" s="1">
        <v>0.66666666666666696</v>
      </c>
      <c r="O1166" t="s">
        <v>10</v>
      </c>
      <c r="P1166" t="str">
        <f t="shared" si="175"/>
        <v>h</v>
      </c>
      <c r="Q1166">
        <f t="shared" ca="1" si="176"/>
        <v>1230</v>
      </c>
      <c r="R1166">
        <f t="shared" ca="1" si="177"/>
        <v>793</v>
      </c>
      <c r="T1166" t="s">
        <v>11</v>
      </c>
      <c r="U1166" t="str">
        <f t="shared" si="169"/>
        <v>&lt;person id="1162" age="21"&gt; &lt;plan selected="yes"&gt;</v>
      </c>
      <c r="V1166" t="str">
        <f t="shared" ca="1" si="170"/>
        <v>&lt;act type="h" x="1230" y="793" end_time="06:00:00" /&gt;</v>
      </c>
      <c r="W1166" t="str">
        <f t="shared" si="171"/>
        <v>&lt;leg mode="car"&gt;&lt;/leg&gt;</v>
      </c>
      <c r="X1166" t="str">
        <f t="shared" ca="1" si="172"/>
        <v>&lt;act type="w" x="954" y="2077" end_time="16:00:00" /&gt;</v>
      </c>
      <c r="Y1166" t="str">
        <f t="shared" si="173"/>
        <v>&lt;leg mode="car"&gt;&lt;/leg&gt;</v>
      </c>
      <c r="Z1166" t="str">
        <f t="shared" ca="1" si="174"/>
        <v>&lt;act type="h" x="1230" y="793" /&gt; &lt;/plan&gt; &lt;/person&gt;</v>
      </c>
    </row>
    <row r="1167" spans="1:26" x14ac:dyDescent="0.25">
      <c r="A1167">
        <v>11</v>
      </c>
      <c r="B1167">
        <v>12</v>
      </c>
      <c r="D1167">
        <v>1163</v>
      </c>
      <c r="E1167">
        <v>21</v>
      </c>
      <c r="F1167" t="s">
        <v>37</v>
      </c>
      <c r="G1167">
        <f ca="1">ROUND(INDEX(nodes!$B:$B,MATCH(A1167,nodes!$A:$A,0))+RAND()*$B$1*2-$B$1,0)</f>
        <v>1270</v>
      </c>
      <c r="H1167">
        <f ca="1">ROUND(INDEX(nodes!$C:$C,MATCH(A1167,nodes!$A:$A,0))+RAND()*$B$1*2-$B$1,0)</f>
        <v>830</v>
      </c>
      <c r="I1167" s="1">
        <v>0.25</v>
      </c>
      <c r="J1167" t="s">
        <v>10</v>
      </c>
      <c r="K1167" t="s">
        <v>38</v>
      </c>
      <c r="L1167">
        <f ca="1">ROUND(INDEX(nodes!$B:$B,MATCH(B1167,nodes!$A:$A,0))+RAND()*$B$1*2-$B$1,0)</f>
        <v>870</v>
      </c>
      <c r="M1167">
        <f ca="1">ROUND(INDEX(nodes!$C:$C,MATCH(B1167,nodes!$A:$A,0))+RAND()*$B$1*2-$B$1,0)</f>
        <v>1739</v>
      </c>
      <c r="N1167" s="1">
        <v>0.66666666666666696</v>
      </c>
      <c r="O1167" t="s">
        <v>10</v>
      </c>
      <c r="P1167" t="str">
        <f t="shared" si="175"/>
        <v>h</v>
      </c>
      <c r="Q1167">
        <f t="shared" ca="1" si="176"/>
        <v>1270</v>
      </c>
      <c r="R1167">
        <f t="shared" ca="1" si="177"/>
        <v>830</v>
      </c>
      <c r="T1167" t="s">
        <v>11</v>
      </c>
      <c r="U1167" t="str">
        <f t="shared" si="169"/>
        <v>&lt;person id="1163" age="21"&gt; &lt;plan selected="yes"&gt;</v>
      </c>
      <c r="V1167" t="str">
        <f t="shared" ca="1" si="170"/>
        <v>&lt;act type="h" x="1270" y="830" end_time="06:00:00" /&gt;</v>
      </c>
      <c r="W1167" t="str">
        <f t="shared" si="171"/>
        <v>&lt;leg mode="car"&gt;&lt;/leg&gt;</v>
      </c>
      <c r="X1167" t="str">
        <f t="shared" ca="1" si="172"/>
        <v>&lt;act type="w" x="870" y="1739" end_time="16:00:00" /&gt;</v>
      </c>
      <c r="Y1167" t="str">
        <f t="shared" si="173"/>
        <v>&lt;leg mode="car"&gt;&lt;/leg&gt;</v>
      </c>
      <c r="Z1167" t="str">
        <f t="shared" ca="1" si="174"/>
        <v>&lt;act type="h" x="1270" y="830" /&gt; &lt;/plan&gt; &lt;/person&gt;</v>
      </c>
    </row>
    <row r="1168" spans="1:26" x14ac:dyDescent="0.25">
      <c r="A1168">
        <v>11</v>
      </c>
      <c r="B1168">
        <v>12</v>
      </c>
      <c r="D1168">
        <v>1164</v>
      </c>
      <c r="E1168">
        <v>21</v>
      </c>
      <c r="F1168" t="s">
        <v>37</v>
      </c>
      <c r="G1168">
        <f ca="1">ROUND(INDEX(nodes!$B:$B,MATCH(A1168,nodes!$A:$A,0))+RAND()*$B$1*2-$B$1,0)</f>
        <v>1096</v>
      </c>
      <c r="H1168">
        <f ca="1">ROUND(INDEX(nodes!$C:$C,MATCH(A1168,nodes!$A:$A,0))+RAND()*$B$1*2-$B$1,0)</f>
        <v>897</v>
      </c>
      <c r="I1168" s="1">
        <v>0.25</v>
      </c>
      <c r="J1168" t="s">
        <v>10</v>
      </c>
      <c r="K1168" t="s">
        <v>38</v>
      </c>
      <c r="L1168">
        <f ca="1">ROUND(INDEX(nodes!$B:$B,MATCH(B1168,nodes!$A:$A,0))+RAND()*$B$1*2-$B$1,0)</f>
        <v>722</v>
      </c>
      <c r="M1168">
        <f ca="1">ROUND(INDEX(nodes!$C:$C,MATCH(B1168,nodes!$A:$A,0))+RAND()*$B$1*2-$B$1,0)</f>
        <v>2118</v>
      </c>
      <c r="N1168" s="1">
        <v>0.66666666666666696</v>
      </c>
      <c r="O1168" t="s">
        <v>10</v>
      </c>
      <c r="P1168" t="str">
        <f t="shared" si="175"/>
        <v>h</v>
      </c>
      <c r="Q1168">
        <f t="shared" ca="1" si="176"/>
        <v>1096</v>
      </c>
      <c r="R1168">
        <f t="shared" ca="1" si="177"/>
        <v>897</v>
      </c>
      <c r="T1168" t="s">
        <v>11</v>
      </c>
      <c r="U1168" t="str">
        <f t="shared" si="169"/>
        <v>&lt;person id="1164" age="21"&gt; &lt;plan selected="yes"&gt;</v>
      </c>
      <c r="V1168" t="str">
        <f t="shared" ca="1" si="170"/>
        <v>&lt;act type="h" x="1096" y="897" end_time="06:00:00" /&gt;</v>
      </c>
      <c r="W1168" t="str">
        <f t="shared" si="171"/>
        <v>&lt;leg mode="car"&gt;&lt;/leg&gt;</v>
      </c>
      <c r="X1168" t="str">
        <f t="shared" ca="1" si="172"/>
        <v>&lt;act type="w" x="722" y="2118" end_time="16:00:00" /&gt;</v>
      </c>
      <c r="Y1168" t="str">
        <f t="shared" si="173"/>
        <v>&lt;leg mode="car"&gt;&lt;/leg&gt;</v>
      </c>
      <c r="Z1168" t="str">
        <f t="shared" ca="1" si="174"/>
        <v>&lt;act type="h" x="1096" y="897" /&gt; &lt;/plan&gt; &lt;/person&gt;</v>
      </c>
    </row>
    <row r="1169" spans="1:26" x14ac:dyDescent="0.25">
      <c r="A1169">
        <v>11</v>
      </c>
      <c r="B1169">
        <v>12</v>
      </c>
      <c r="D1169">
        <v>1165</v>
      </c>
      <c r="E1169">
        <v>21</v>
      </c>
      <c r="F1169" t="s">
        <v>37</v>
      </c>
      <c r="G1169">
        <f ca="1">ROUND(INDEX(nodes!$B:$B,MATCH(A1169,nodes!$A:$A,0))+RAND()*$B$1*2-$B$1,0)</f>
        <v>941</v>
      </c>
      <c r="H1169">
        <f ca="1">ROUND(INDEX(nodes!$C:$C,MATCH(A1169,nodes!$A:$A,0))+RAND()*$B$1*2-$B$1,0)</f>
        <v>789</v>
      </c>
      <c r="I1169" s="1">
        <v>0.25</v>
      </c>
      <c r="J1169" t="s">
        <v>10</v>
      </c>
      <c r="K1169" t="s">
        <v>38</v>
      </c>
      <c r="L1169">
        <f ca="1">ROUND(INDEX(nodes!$B:$B,MATCH(B1169,nodes!$A:$A,0))+RAND()*$B$1*2-$B$1,0)</f>
        <v>1105</v>
      </c>
      <c r="M1169">
        <f ca="1">ROUND(INDEX(nodes!$C:$C,MATCH(B1169,nodes!$A:$A,0))+RAND()*$B$1*2-$B$1,0)</f>
        <v>1985</v>
      </c>
      <c r="N1169" s="1">
        <v>0.66666666666666696</v>
      </c>
      <c r="O1169" t="s">
        <v>10</v>
      </c>
      <c r="P1169" t="str">
        <f t="shared" si="175"/>
        <v>h</v>
      </c>
      <c r="Q1169">
        <f t="shared" ca="1" si="176"/>
        <v>941</v>
      </c>
      <c r="R1169">
        <f t="shared" ca="1" si="177"/>
        <v>789</v>
      </c>
      <c r="T1169" t="s">
        <v>11</v>
      </c>
      <c r="U1169" t="str">
        <f t="shared" si="169"/>
        <v>&lt;person id="1165" age="21"&gt; &lt;plan selected="yes"&gt;</v>
      </c>
      <c r="V1169" t="str">
        <f t="shared" ca="1" si="170"/>
        <v>&lt;act type="h" x="941" y="789" end_time="06:00:00" /&gt;</v>
      </c>
      <c r="W1169" t="str">
        <f t="shared" si="171"/>
        <v>&lt;leg mode="car"&gt;&lt;/leg&gt;</v>
      </c>
      <c r="X1169" t="str">
        <f t="shared" ca="1" si="172"/>
        <v>&lt;act type="w" x="1105" y="1985" end_time="16:00:00" /&gt;</v>
      </c>
      <c r="Y1169" t="str">
        <f t="shared" si="173"/>
        <v>&lt;leg mode="car"&gt;&lt;/leg&gt;</v>
      </c>
      <c r="Z1169" t="str">
        <f t="shared" ca="1" si="174"/>
        <v>&lt;act type="h" x="941" y="789" /&gt; &lt;/plan&gt; &lt;/person&gt;</v>
      </c>
    </row>
    <row r="1170" spans="1:26" x14ac:dyDescent="0.25">
      <c r="A1170">
        <v>11</v>
      </c>
      <c r="B1170">
        <v>12</v>
      </c>
      <c r="D1170">
        <v>1166</v>
      </c>
      <c r="E1170">
        <v>21</v>
      </c>
      <c r="F1170" t="s">
        <v>37</v>
      </c>
      <c r="G1170">
        <f ca="1">ROUND(INDEX(nodes!$B:$B,MATCH(A1170,nodes!$A:$A,0))+RAND()*$B$1*2-$B$1,0)</f>
        <v>813</v>
      </c>
      <c r="H1170">
        <f ca="1">ROUND(INDEX(nodes!$C:$C,MATCH(A1170,nodes!$A:$A,0))+RAND()*$B$1*2-$B$1,0)</f>
        <v>1036</v>
      </c>
      <c r="I1170" s="1">
        <v>0.25</v>
      </c>
      <c r="J1170" t="s">
        <v>10</v>
      </c>
      <c r="K1170" t="s">
        <v>38</v>
      </c>
      <c r="L1170">
        <f ca="1">ROUND(INDEX(nodes!$B:$B,MATCH(B1170,nodes!$A:$A,0))+RAND()*$B$1*2-$B$1,0)</f>
        <v>834</v>
      </c>
      <c r="M1170">
        <f ca="1">ROUND(INDEX(nodes!$C:$C,MATCH(B1170,nodes!$A:$A,0))+RAND()*$B$1*2-$B$1,0)</f>
        <v>2140</v>
      </c>
      <c r="N1170" s="1">
        <v>0.66666666666666696</v>
      </c>
      <c r="O1170" t="s">
        <v>10</v>
      </c>
      <c r="P1170" t="str">
        <f t="shared" si="175"/>
        <v>h</v>
      </c>
      <c r="Q1170">
        <f t="shared" ca="1" si="176"/>
        <v>813</v>
      </c>
      <c r="R1170">
        <f t="shared" ca="1" si="177"/>
        <v>1036</v>
      </c>
      <c r="T1170" t="s">
        <v>11</v>
      </c>
      <c r="U1170" t="str">
        <f t="shared" si="169"/>
        <v>&lt;person id="1166" age="21"&gt; &lt;plan selected="yes"&gt;</v>
      </c>
      <c r="V1170" t="str">
        <f t="shared" ca="1" si="170"/>
        <v>&lt;act type="h" x="813" y="1036" end_time="06:00:00" /&gt;</v>
      </c>
      <c r="W1170" t="str">
        <f t="shared" si="171"/>
        <v>&lt;leg mode="car"&gt;&lt;/leg&gt;</v>
      </c>
      <c r="X1170" t="str">
        <f t="shared" ca="1" si="172"/>
        <v>&lt;act type="w" x="834" y="2140" end_time="16:00:00" /&gt;</v>
      </c>
      <c r="Y1170" t="str">
        <f t="shared" si="173"/>
        <v>&lt;leg mode="car"&gt;&lt;/leg&gt;</v>
      </c>
      <c r="Z1170" t="str">
        <f t="shared" ca="1" si="174"/>
        <v>&lt;act type="h" x="813" y="1036" /&gt; &lt;/plan&gt; &lt;/person&gt;</v>
      </c>
    </row>
    <row r="1171" spans="1:26" x14ac:dyDescent="0.25">
      <c r="A1171">
        <v>11</v>
      </c>
      <c r="B1171">
        <v>12</v>
      </c>
      <c r="D1171">
        <v>1167</v>
      </c>
      <c r="E1171">
        <v>21</v>
      </c>
      <c r="F1171" t="s">
        <v>37</v>
      </c>
      <c r="G1171">
        <f ca="1">ROUND(INDEX(nodes!$B:$B,MATCH(A1171,nodes!$A:$A,0))+RAND()*$B$1*2-$B$1,0)</f>
        <v>1262</v>
      </c>
      <c r="H1171">
        <f ca="1">ROUND(INDEX(nodes!$C:$C,MATCH(A1171,nodes!$A:$A,0))+RAND()*$B$1*2-$B$1,0)</f>
        <v>1236</v>
      </c>
      <c r="I1171" s="1">
        <v>0.25</v>
      </c>
      <c r="J1171" t="s">
        <v>10</v>
      </c>
      <c r="K1171" t="s">
        <v>38</v>
      </c>
      <c r="L1171">
        <f ca="1">ROUND(INDEX(nodes!$B:$B,MATCH(B1171,nodes!$A:$A,0))+RAND()*$B$1*2-$B$1,0)</f>
        <v>1133</v>
      </c>
      <c r="M1171">
        <f ca="1">ROUND(INDEX(nodes!$C:$C,MATCH(B1171,nodes!$A:$A,0))+RAND()*$B$1*2-$B$1,0)</f>
        <v>1761</v>
      </c>
      <c r="N1171" s="1">
        <v>0.66666666666666696</v>
      </c>
      <c r="O1171" t="s">
        <v>10</v>
      </c>
      <c r="P1171" t="str">
        <f t="shared" si="175"/>
        <v>h</v>
      </c>
      <c r="Q1171">
        <f t="shared" ca="1" si="176"/>
        <v>1262</v>
      </c>
      <c r="R1171">
        <f t="shared" ca="1" si="177"/>
        <v>1236</v>
      </c>
      <c r="T1171" t="s">
        <v>11</v>
      </c>
      <c r="U1171" t="str">
        <f t="shared" si="169"/>
        <v>&lt;person id="1167" age="21"&gt; &lt;plan selected="yes"&gt;</v>
      </c>
      <c r="V1171" t="str">
        <f t="shared" ca="1" si="170"/>
        <v>&lt;act type="h" x="1262" y="1236" end_time="06:00:00" /&gt;</v>
      </c>
      <c r="W1171" t="str">
        <f t="shared" si="171"/>
        <v>&lt;leg mode="car"&gt;&lt;/leg&gt;</v>
      </c>
      <c r="X1171" t="str">
        <f t="shared" ca="1" si="172"/>
        <v>&lt;act type="w" x="1133" y="1761" end_time="16:00:00" /&gt;</v>
      </c>
      <c r="Y1171" t="str">
        <f t="shared" si="173"/>
        <v>&lt;leg mode="car"&gt;&lt;/leg&gt;</v>
      </c>
      <c r="Z1171" t="str">
        <f t="shared" ca="1" si="174"/>
        <v>&lt;act type="h" x="1262" y="1236" /&gt; &lt;/plan&gt; &lt;/person&gt;</v>
      </c>
    </row>
    <row r="1172" spans="1:26" x14ac:dyDescent="0.25">
      <c r="A1172">
        <v>11</v>
      </c>
      <c r="B1172">
        <v>12</v>
      </c>
      <c r="D1172">
        <v>1168</v>
      </c>
      <c r="E1172">
        <v>21</v>
      </c>
      <c r="F1172" t="s">
        <v>37</v>
      </c>
      <c r="G1172">
        <f ca="1">ROUND(INDEX(nodes!$B:$B,MATCH(A1172,nodes!$A:$A,0))+RAND()*$B$1*2-$B$1,0)</f>
        <v>841</v>
      </c>
      <c r="H1172">
        <f ca="1">ROUND(INDEX(nodes!$C:$C,MATCH(A1172,nodes!$A:$A,0))+RAND()*$B$1*2-$B$1,0)</f>
        <v>1080</v>
      </c>
      <c r="I1172" s="1">
        <v>0.25</v>
      </c>
      <c r="J1172" t="s">
        <v>10</v>
      </c>
      <c r="K1172" t="s">
        <v>38</v>
      </c>
      <c r="L1172">
        <f ca="1">ROUND(INDEX(nodes!$B:$B,MATCH(B1172,nodes!$A:$A,0))+RAND()*$B$1*2-$B$1,0)</f>
        <v>788</v>
      </c>
      <c r="M1172">
        <f ca="1">ROUND(INDEX(nodes!$C:$C,MATCH(B1172,nodes!$A:$A,0))+RAND()*$B$1*2-$B$1,0)</f>
        <v>1749</v>
      </c>
      <c r="N1172" s="1">
        <v>0.66666666666666696</v>
      </c>
      <c r="O1172" t="s">
        <v>10</v>
      </c>
      <c r="P1172" t="str">
        <f t="shared" si="175"/>
        <v>h</v>
      </c>
      <c r="Q1172">
        <f t="shared" ca="1" si="176"/>
        <v>841</v>
      </c>
      <c r="R1172">
        <f t="shared" ca="1" si="177"/>
        <v>1080</v>
      </c>
      <c r="T1172" t="s">
        <v>11</v>
      </c>
      <c r="U1172" t="str">
        <f t="shared" si="169"/>
        <v>&lt;person id="1168" age="21"&gt; &lt;plan selected="yes"&gt;</v>
      </c>
      <c r="V1172" t="str">
        <f t="shared" ca="1" si="170"/>
        <v>&lt;act type="h" x="841" y="1080" end_time="06:00:00" /&gt;</v>
      </c>
      <c r="W1172" t="str">
        <f t="shared" si="171"/>
        <v>&lt;leg mode="car"&gt;&lt;/leg&gt;</v>
      </c>
      <c r="X1172" t="str">
        <f t="shared" ca="1" si="172"/>
        <v>&lt;act type="w" x="788" y="1749" end_time="16:00:00" /&gt;</v>
      </c>
      <c r="Y1172" t="str">
        <f t="shared" si="173"/>
        <v>&lt;leg mode="car"&gt;&lt;/leg&gt;</v>
      </c>
      <c r="Z1172" t="str">
        <f t="shared" ca="1" si="174"/>
        <v>&lt;act type="h" x="841" y="1080" /&gt; &lt;/plan&gt; &lt;/person&gt;</v>
      </c>
    </row>
    <row r="1173" spans="1:26" x14ac:dyDescent="0.25">
      <c r="A1173">
        <v>11</v>
      </c>
      <c r="B1173">
        <v>12</v>
      </c>
      <c r="D1173">
        <v>1169</v>
      </c>
      <c r="E1173">
        <v>21</v>
      </c>
      <c r="F1173" t="s">
        <v>37</v>
      </c>
      <c r="G1173">
        <f ca="1">ROUND(INDEX(nodes!$B:$B,MATCH(A1173,nodes!$A:$A,0))+RAND()*$B$1*2-$B$1,0)</f>
        <v>910</v>
      </c>
      <c r="H1173">
        <f ca="1">ROUND(INDEX(nodes!$C:$C,MATCH(A1173,nodes!$A:$A,0))+RAND()*$B$1*2-$B$1,0)</f>
        <v>718</v>
      </c>
      <c r="I1173" s="1">
        <v>0.25</v>
      </c>
      <c r="J1173" t="s">
        <v>10</v>
      </c>
      <c r="K1173" t="s">
        <v>38</v>
      </c>
      <c r="L1173">
        <f ca="1">ROUND(INDEX(nodes!$B:$B,MATCH(B1173,nodes!$A:$A,0))+RAND()*$B$1*2-$B$1,0)</f>
        <v>1257</v>
      </c>
      <c r="M1173">
        <f ca="1">ROUND(INDEX(nodes!$C:$C,MATCH(B1173,nodes!$A:$A,0))+RAND()*$B$1*2-$B$1,0)</f>
        <v>1961</v>
      </c>
      <c r="N1173" s="1">
        <v>0.66666666666666696</v>
      </c>
      <c r="O1173" t="s">
        <v>10</v>
      </c>
      <c r="P1173" t="str">
        <f t="shared" si="175"/>
        <v>h</v>
      </c>
      <c r="Q1173">
        <f t="shared" ca="1" si="176"/>
        <v>910</v>
      </c>
      <c r="R1173">
        <f t="shared" ca="1" si="177"/>
        <v>718</v>
      </c>
      <c r="T1173" t="s">
        <v>11</v>
      </c>
      <c r="U1173" t="str">
        <f t="shared" si="169"/>
        <v>&lt;person id="1169" age="21"&gt; &lt;plan selected="yes"&gt;</v>
      </c>
      <c r="V1173" t="str">
        <f t="shared" ca="1" si="170"/>
        <v>&lt;act type="h" x="910" y="718" end_time="06:00:00" /&gt;</v>
      </c>
      <c r="W1173" t="str">
        <f t="shared" si="171"/>
        <v>&lt;leg mode="car"&gt;&lt;/leg&gt;</v>
      </c>
      <c r="X1173" t="str">
        <f t="shared" ca="1" si="172"/>
        <v>&lt;act type="w" x="1257" y="1961" end_time="16:00:00" /&gt;</v>
      </c>
      <c r="Y1173" t="str">
        <f t="shared" si="173"/>
        <v>&lt;leg mode="car"&gt;&lt;/leg&gt;</v>
      </c>
      <c r="Z1173" t="str">
        <f t="shared" ca="1" si="174"/>
        <v>&lt;act type="h" x="910" y="718" /&gt; &lt;/plan&gt; &lt;/person&gt;</v>
      </c>
    </row>
    <row r="1174" spans="1:26" x14ac:dyDescent="0.25">
      <c r="A1174">
        <v>11</v>
      </c>
      <c r="B1174">
        <v>12</v>
      </c>
      <c r="D1174">
        <v>1170</v>
      </c>
      <c r="E1174">
        <v>21</v>
      </c>
      <c r="F1174" t="s">
        <v>37</v>
      </c>
      <c r="G1174">
        <f ca="1">ROUND(INDEX(nodes!$B:$B,MATCH(A1174,nodes!$A:$A,0))+RAND()*$B$1*2-$B$1,0)</f>
        <v>763</v>
      </c>
      <c r="H1174">
        <f ca="1">ROUND(INDEX(nodes!$C:$C,MATCH(A1174,nodes!$A:$A,0))+RAND()*$B$1*2-$B$1,0)</f>
        <v>844</v>
      </c>
      <c r="I1174" s="1">
        <v>0.25</v>
      </c>
      <c r="J1174" t="s">
        <v>10</v>
      </c>
      <c r="K1174" t="s">
        <v>38</v>
      </c>
      <c r="L1174">
        <f ca="1">ROUND(INDEX(nodes!$B:$B,MATCH(B1174,nodes!$A:$A,0))+RAND()*$B$1*2-$B$1,0)</f>
        <v>1103</v>
      </c>
      <c r="M1174">
        <f ca="1">ROUND(INDEX(nodes!$C:$C,MATCH(B1174,nodes!$A:$A,0))+RAND()*$B$1*2-$B$1,0)</f>
        <v>1830</v>
      </c>
      <c r="N1174" s="1">
        <v>0.66666666666666696</v>
      </c>
      <c r="O1174" t="s">
        <v>10</v>
      </c>
      <c r="P1174" t="str">
        <f t="shared" si="175"/>
        <v>h</v>
      </c>
      <c r="Q1174">
        <f t="shared" ca="1" si="176"/>
        <v>763</v>
      </c>
      <c r="R1174">
        <f t="shared" ca="1" si="177"/>
        <v>844</v>
      </c>
      <c r="T1174" t="s">
        <v>11</v>
      </c>
      <c r="U1174" t="str">
        <f t="shared" ref="U1174:U1213" si="178">CONCATENATE("&lt;person id=",T1174,D1174,T1174," age=",T1174,E1174,T1174,"&gt; &lt;plan selected=",T1174,"yes",T1174,"&gt;")</f>
        <v>&lt;person id="1170" age="21"&gt; &lt;plan selected="yes"&gt;</v>
      </c>
      <c r="V1174" t="str">
        <f t="shared" ref="V1174:V1213" ca="1" si="179">CONCATENATE("&lt;act type=",T1174,F1174,T1174," x=",T1174,G1174,T1174," y=",T1174,H1174,T1174," end_time=",T1174,TEXT(I1174,"hh:mm:ss"),T1174," /&gt;")</f>
        <v>&lt;act type="h" x="763" y="844" end_time="06:00:00" /&gt;</v>
      </c>
      <c r="W1174" t="str">
        <f t="shared" ref="W1174:W1213" si="180">CONCATENATE("&lt;leg mode=",T1174,J1174,T1174,"&gt;&lt;/leg&gt;")</f>
        <v>&lt;leg mode="car"&gt;&lt;/leg&gt;</v>
      </c>
      <c r="X1174" t="str">
        <f t="shared" ref="X1174:X1213" ca="1" si="181">CONCATENATE("&lt;act type=",T1174,K1174,T1174," x=",T1174,L1174,T1174," y=",T1174,M1174,T1174," end_time=",T1174,TEXT(N1174,"hh:mm:ss"),T1174," /&gt;")</f>
        <v>&lt;act type="w" x="1103" y="1830" end_time="16:00:00" /&gt;</v>
      </c>
      <c r="Y1174" t="str">
        <f t="shared" ref="Y1174:Y1213" si="182">CONCATENATE("&lt;leg mode=",T1174,O1174,T1174,"&gt;&lt;/leg&gt;")</f>
        <v>&lt;leg mode="car"&gt;&lt;/leg&gt;</v>
      </c>
      <c r="Z1174" t="str">
        <f t="shared" ref="Z1174:Z1213" ca="1" si="183">CONCATENATE("&lt;act type=",T1174,P1174,T1174," x=",T1174,Q1174,T1174," y=",T1174,R1174,T1174," /&gt; &lt;/plan&gt; &lt;/person&gt;")</f>
        <v>&lt;act type="h" x="763" y="844" /&gt; &lt;/plan&gt; &lt;/person&gt;</v>
      </c>
    </row>
    <row r="1175" spans="1:26" x14ac:dyDescent="0.25">
      <c r="A1175">
        <v>11</v>
      </c>
      <c r="B1175">
        <v>12</v>
      </c>
      <c r="D1175">
        <v>1171</v>
      </c>
      <c r="E1175">
        <v>21</v>
      </c>
      <c r="F1175" t="s">
        <v>37</v>
      </c>
      <c r="G1175">
        <f ca="1">ROUND(INDEX(nodes!$B:$B,MATCH(A1175,nodes!$A:$A,0))+RAND()*$B$1*2-$B$1,0)</f>
        <v>911</v>
      </c>
      <c r="H1175">
        <f ca="1">ROUND(INDEX(nodes!$C:$C,MATCH(A1175,nodes!$A:$A,0))+RAND()*$B$1*2-$B$1,0)</f>
        <v>929</v>
      </c>
      <c r="I1175" s="1">
        <v>0.25</v>
      </c>
      <c r="J1175" t="s">
        <v>10</v>
      </c>
      <c r="K1175" t="s">
        <v>38</v>
      </c>
      <c r="L1175">
        <f ca="1">ROUND(INDEX(nodes!$B:$B,MATCH(B1175,nodes!$A:$A,0))+RAND()*$B$1*2-$B$1,0)</f>
        <v>1249</v>
      </c>
      <c r="M1175">
        <f ca="1">ROUND(INDEX(nodes!$C:$C,MATCH(B1175,nodes!$A:$A,0))+RAND()*$B$1*2-$B$1,0)</f>
        <v>2196</v>
      </c>
      <c r="N1175" s="1">
        <v>0.66666666666666696</v>
      </c>
      <c r="O1175" t="s">
        <v>10</v>
      </c>
      <c r="P1175" t="str">
        <f t="shared" ref="P1175:P1213" si="184">F1175</f>
        <v>h</v>
      </c>
      <c r="Q1175">
        <f t="shared" ref="Q1175:Q1213" ca="1" si="185">G1175</f>
        <v>911</v>
      </c>
      <c r="R1175">
        <f t="shared" ref="R1175:R1213" ca="1" si="186">H1175</f>
        <v>929</v>
      </c>
      <c r="T1175" t="s">
        <v>11</v>
      </c>
      <c r="U1175" t="str">
        <f t="shared" si="178"/>
        <v>&lt;person id="1171" age="21"&gt; &lt;plan selected="yes"&gt;</v>
      </c>
      <c r="V1175" t="str">
        <f t="shared" ca="1" si="179"/>
        <v>&lt;act type="h" x="911" y="929" end_time="06:00:00" /&gt;</v>
      </c>
      <c r="W1175" t="str">
        <f t="shared" si="180"/>
        <v>&lt;leg mode="car"&gt;&lt;/leg&gt;</v>
      </c>
      <c r="X1175" t="str">
        <f t="shared" ca="1" si="181"/>
        <v>&lt;act type="w" x="1249" y="2196" end_time="16:00:00" /&gt;</v>
      </c>
      <c r="Y1175" t="str">
        <f t="shared" si="182"/>
        <v>&lt;leg mode="car"&gt;&lt;/leg&gt;</v>
      </c>
      <c r="Z1175" t="str">
        <f t="shared" ca="1" si="183"/>
        <v>&lt;act type="h" x="911" y="929" /&gt; &lt;/plan&gt; &lt;/person&gt;</v>
      </c>
    </row>
    <row r="1176" spans="1:26" x14ac:dyDescent="0.25">
      <c r="A1176">
        <v>11</v>
      </c>
      <c r="B1176">
        <v>12</v>
      </c>
      <c r="D1176">
        <v>1172</v>
      </c>
      <c r="E1176">
        <v>21</v>
      </c>
      <c r="F1176" t="s">
        <v>37</v>
      </c>
      <c r="G1176">
        <f ca="1">ROUND(INDEX(nodes!$B:$B,MATCH(A1176,nodes!$A:$A,0))+RAND()*$B$1*2-$B$1,0)</f>
        <v>897</v>
      </c>
      <c r="H1176">
        <f ca="1">ROUND(INDEX(nodes!$C:$C,MATCH(A1176,nodes!$A:$A,0))+RAND()*$B$1*2-$B$1,0)</f>
        <v>726</v>
      </c>
      <c r="I1176" s="1">
        <v>0.25</v>
      </c>
      <c r="J1176" t="s">
        <v>10</v>
      </c>
      <c r="K1176" t="s">
        <v>38</v>
      </c>
      <c r="L1176">
        <f ca="1">ROUND(INDEX(nodes!$B:$B,MATCH(B1176,nodes!$A:$A,0))+RAND()*$B$1*2-$B$1,0)</f>
        <v>1000</v>
      </c>
      <c r="M1176">
        <f ca="1">ROUND(INDEX(nodes!$C:$C,MATCH(B1176,nodes!$A:$A,0))+RAND()*$B$1*2-$B$1,0)</f>
        <v>2157</v>
      </c>
      <c r="N1176" s="1">
        <v>0.66666666666666696</v>
      </c>
      <c r="O1176" t="s">
        <v>10</v>
      </c>
      <c r="P1176" t="str">
        <f t="shared" si="184"/>
        <v>h</v>
      </c>
      <c r="Q1176">
        <f t="shared" ca="1" si="185"/>
        <v>897</v>
      </c>
      <c r="R1176">
        <f t="shared" ca="1" si="186"/>
        <v>726</v>
      </c>
      <c r="T1176" t="s">
        <v>11</v>
      </c>
      <c r="U1176" t="str">
        <f t="shared" si="178"/>
        <v>&lt;person id="1172" age="21"&gt; &lt;plan selected="yes"&gt;</v>
      </c>
      <c r="V1176" t="str">
        <f t="shared" ca="1" si="179"/>
        <v>&lt;act type="h" x="897" y="726" end_time="06:00:00" /&gt;</v>
      </c>
      <c r="W1176" t="str">
        <f t="shared" si="180"/>
        <v>&lt;leg mode="car"&gt;&lt;/leg&gt;</v>
      </c>
      <c r="X1176" t="str">
        <f t="shared" ca="1" si="181"/>
        <v>&lt;act type="w" x="1000" y="2157" end_time="16:00:00" /&gt;</v>
      </c>
      <c r="Y1176" t="str">
        <f t="shared" si="182"/>
        <v>&lt;leg mode="car"&gt;&lt;/leg&gt;</v>
      </c>
      <c r="Z1176" t="str">
        <f t="shared" ca="1" si="183"/>
        <v>&lt;act type="h" x="897" y="726" /&gt; &lt;/plan&gt; &lt;/person&gt;</v>
      </c>
    </row>
    <row r="1177" spans="1:26" x14ac:dyDescent="0.25">
      <c r="A1177">
        <v>11</v>
      </c>
      <c r="B1177">
        <v>12</v>
      </c>
      <c r="D1177">
        <v>1173</v>
      </c>
      <c r="E1177">
        <v>21</v>
      </c>
      <c r="F1177" t="s">
        <v>37</v>
      </c>
      <c r="G1177">
        <f ca="1">ROUND(INDEX(nodes!$B:$B,MATCH(A1177,nodes!$A:$A,0))+RAND()*$B$1*2-$B$1,0)</f>
        <v>912</v>
      </c>
      <c r="H1177">
        <f ca="1">ROUND(INDEX(nodes!$C:$C,MATCH(A1177,nodes!$A:$A,0))+RAND()*$B$1*2-$B$1,0)</f>
        <v>1222</v>
      </c>
      <c r="I1177" s="1">
        <v>0.25</v>
      </c>
      <c r="J1177" t="s">
        <v>10</v>
      </c>
      <c r="K1177" t="s">
        <v>38</v>
      </c>
      <c r="L1177">
        <f ca="1">ROUND(INDEX(nodes!$B:$B,MATCH(B1177,nodes!$A:$A,0))+RAND()*$B$1*2-$B$1,0)</f>
        <v>811</v>
      </c>
      <c r="M1177">
        <f ca="1">ROUND(INDEX(nodes!$C:$C,MATCH(B1177,nodes!$A:$A,0))+RAND()*$B$1*2-$B$1,0)</f>
        <v>1744</v>
      </c>
      <c r="N1177" s="1">
        <v>0.66666666666666696</v>
      </c>
      <c r="O1177" t="s">
        <v>10</v>
      </c>
      <c r="P1177" t="str">
        <f t="shared" si="184"/>
        <v>h</v>
      </c>
      <c r="Q1177">
        <f t="shared" ca="1" si="185"/>
        <v>912</v>
      </c>
      <c r="R1177">
        <f t="shared" ca="1" si="186"/>
        <v>1222</v>
      </c>
      <c r="T1177" t="s">
        <v>11</v>
      </c>
      <c r="U1177" t="str">
        <f t="shared" si="178"/>
        <v>&lt;person id="1173" age="21"&gt; &lt;plan selected="yes"&gt;</v>
      </c>
      <c r="V1177" t="str">
        <f t="shared" ca="1" si="179"/>
        <v>&lt;act type="h" x="912" y="1222" end_time="06:00:00" /&gt;</v>
      </c>
      <c r="W1177" t="str">
        <f t="shared" si="180"/>
        <v>&lt;leg mode="car"&gt;&lt;/leg&gt;</v>
      </c>
      <c r="X1177" t="str">
        <f t="shared" ca="1" si="181"/>
        <v>&lt;act type="w" x="811" y="1744" end_time="16:00:00" /&gt;</v>
      </c>
      <c r="Y1177" t="str">
        <f t="shared" si="182"/>
        <v>&lt;leg mode="car"&gt;&lt;/leg&gt;</v>
      </c>
      <c r="Z1177" t="str">
        <f t="shared" ca="1" si="183"/>
        <v>&lt;act type="h" x="912" y="1222" /&gt; &lt;/plan&gt; &lt;/person&gt;</v>
      </c>
    </row>
    <row r="1178" spans="1:26" x14ac:dyDescent="0.25">
      <c r="A1178">
        <v>11</v>
      </c>
      <c r="B1178">
        <v>12</v>
      </c>
      <c r="D1178">
        <v>1174</v>
      </c>
      <c r="E1178">
        <v>21</v>
      </c>
      <c r="F1178" t="s">
        <v>37</v>
      </c>
      <c r="G1178">
        <f ca="1">ROUND(INDEX(nodes!$B:$B,MATCH(A1178,nodes!$A:$A,0))+RAND()*$B$1*2-$B$1,0)</f>
        <v>877</v>
      </c>
      <c r="H1178">
        <f ca="1">ROUND(INDEX(nodes!$C:$C,MATCH(A1178,nodes!$A:$A,0))+RAND()*$B$1*2-$B$1,0)</f>
        <v>916</v>
      </c>
      <c r="I1178" s="1">
        <v>0.25</v>
      </c>
      <c r="J1178" t="s">
        <v>10</v>
      </c>
      <c r="K1178" t="s">
        <v>38</v>
      </c>
      <c r="L1178">
        <f ca="1">ROUND(INDEX(nodes!$B:$B,MATCH(B1178,nodes!$A:$A,0))+RAND()*$B$1*2-$B$1,0)</f>
        <v>1086</v>
      </c>
      <c r="M1178">
        <f ca="1">ROUND(INDEX(nodes!$C:$C,MATCH(B1178,nodes!$A:$A,0))+RAND()*$B$1*2-$B$1,0)</f>
        <v>1914</v>
      </c>
      <c r="N1178" s="1">
        <v>0.66666666666666696</v>
      </c>
      <c r="O1178" t="s">
        <v>10</v>
      </c>
      <c r="P1178" t="str">
        <f t="shared" si="184"/>
        <v>h</v>
      </c>
      <c r="Q1178">
        <f t="shared" ca="1" si="185"/>
        <v>877</v>
      </c>
      <c r="R1178">
        <f t="shared" ca="1" si="186"/>
        <v>916</v>
      </c>
      <c r="T1178" t="s">
        <v>11</v>
      </c>
      <c r="U1178" t="str">
        <f t="shared" si="178"/>
        <v>&lt;person id="1174" age="21"&gt; &lt;plan selected="yes"&gt;</v>
      </c>
      <c r="V1178" t="str">
        <f t="shared" ca="1" si="179"/>
        <v>&lt;act type="h" x="877" y="916" end_time="06:00:00" /&gt;</v>
      </c>
      <c r="W1178" t="str">
        <f t="shared" si="180"/>
        <v>&lt;leg mode="car"&gt;&lt;/leg&gt;</v>
      </c>
      <c r="X1178" t="str">
        <f t="shared" ca="1" si="181"/>
        <v>&lt;act type="w" x="1086" y="1914" end_time="16:00:00" /&gt;</v>
      </c>
      <c r="Y1178" t="str">
        <f t="shared" si="182"/>
        <v>&lt;leg mode="car"&gt;&lt;/leg&gt;</v>
      </c>
      <c r="Z1178" t="str">
        <f t="shared" ca="1" si="183"/>
        <v>&lt;act type="h" x="877" y="916" /&gt; &lt;/plan&gt; &lt;/person&gt;</v>
      </c>
    </row>
    <row r="1179" spans="1:26" x14ac:dyDescent="0.25">
      <c r="A1179">
        <v>11</v>
      </c>
      <c r="B1179">
        <v>12</v>
      </c>
      <c r="D1179">
        <v>1175</v>
      </c>
      <c r="E1179">
        <v>21</v>
      </c>
      <c r="F1179" t="s">
        <v>37</v>
      </c>
      <c r="G1179">
        <f ca="1">ROUND(INDEX(nodes!$B:$B,MATCH(A1179,nodes!$A:$A,0))+RAND()*$B$1*2-$B$1,0)</f>
        <v>991</v>
      </c>
      <c r="H1179">
        <f ca="1">ROUND(INDEX(nodes!$C:$C,MATCH(A1179,nodes!$A:$A,0))+RAND()*$B$1*2-$B$1,0)</f>
        <v>988</v>
      </c>
      <c r="I1179" s="1">
        <v>0.25</v>
      </c>
      <c r="J1179" t="s">
        <v>10</v>
      </c>
      <c r="K1179" t="s">
        <v>38</v>
      </c>
      <c r="L1179">
        <f ca="1">ROUND(INDEX(nodes!$B:$B,MATCH(B1179,nodes!$A:$A,0))+RAND()*$B$1*2-$B$1,0)</f>
        <v>813</v>
      </c>
      <c r="M1179">
        <f ca="1">ROUND(INDEX(nodes!$C:$C,MATCH(B1179,nodes!$A:$A,0))+RAND()*$B$1*2-$B$1,0)</f>
        <v>1988</v>
      </c>
      <c r="N1179" s="1">
        <v>0.66666666666666696</v>
      </c>
      <c r="O1179" t="s">
        <v>10</v>
      </c>
      <c r="P1179" t="str">
        <f t="shared" si="184"/>
        <v>h</v>
      </c>
      <c r="Q1179">
        <f t="shared" ca="1" si="185"/>
        <v>991</v>
      </c>
      <c r="R1179">
        <f t="shared" ca="1" si="186"/>
        <v>988</v>
      </c>
      <c r="T1179" t="s">
        <v>11</v>
      </c>
      <c r="U1179" t="str">
        <f t="shared" si="178"/>
        <v>&lt;person id="1175" age="21"&gt; &lt;plan selected="yes"&gt;</v>
      </c>
      <c r="V1179" t="str">
        <f t="shared" ca="1" si="179"/>
        <v>&lt;act type="h" x="991" y="988" end_time="06:00:00" /&gt;</v>
      </c>
      <c r="W1179" t="str">
        <f t="shared" si="180"/>
        <v>&lt;leg mode="car"&gt;&lt;/leg&gt;</v>
      </c>
      <c r="X1179" t="str">
        <f t="shared" ca="1" si="181"/>
        <v>&lt;act type="w" x="813" y="1988" end_time="16:00:00" /&gt;</v>
      </c>
      <c r="Y1179" t="str">
        <f t="shared" si="182"/>
        <v>&lt;leg mode="car"&gt;&lt;/leg&gt;</v>
      </c>
      <c r="Z1179" t="str">
        <f t="shared" ca="1" si="183"/>
        <v>&lt;act type="h" x="991" y="988" /&gt; &lt;/plan&gt; &lt;/person&gt;</v>
      </c>
    </row>
    <row r="1180" spans="1:26" x14ac:dyDescent="0.25">
      <c r="A1180">
        <v>11</v>
      </c>
      <c r="B1180">
        <v>12</v>
      </c>
      <c r="D1180">
        <v>1176</v>
      </c>
      <c r="E1180">
        <v>21</v>
      </c>
      <c r="F1180" t="s">
        <v>37</v>
      </c>
      <c r="G1180">
        <f ca="1">ROUND(INDEX(nodes!$B:$B,MATCH(A1180,nodes!$A:$A,0))+RAND()*$B$1*2-$B$1,0)</f>
        <v>942</v>
      </c>
      <c r="H1180">
        <f ca="1">ROUND(INDEX(nodes!$C:$C,MATCH(A1180,nodes!$A:$A,0))+RAND()*$B$1*2-$B$1,0)</f>
        <v>1000</v>
      </c>
      <c r="I1180" s="1">
        <v>0.25</v>
      </c>
      <c r="J1180" t="s">
        <v>10</v>
      </c>
      <c r="K1180" t="s">
        <v>38</v>
      </c>
      <c r="L1180">
        <f ca="1">ROUND(INDEX(nodes!$B:$B,MATCH(B1180,nodes!$A:$A,0))+RAND()*$B$1*2-$B$1,0)</f>
        <v>947</v>
      </c>
      <c r="M1180">
        <f ca="1">ROUND(INDEX(nodes!$C:$C,MATCH(B1180,nodes!$A:$A,0))+RAND()*$B$1*2-$B$1,0)</f>
        <v>2278</v>
      </c>
      <c r="N1180" s="1">
        <v>0.66666666666666696</v>
      </c>
      <c r="O1180" t="s">
        <v>10</v>
      </c>
      <c r="P1180" t="str">
        <f t="shared" si="184"/>
        <v>h</v>
      </c>
      <c r="Q1180">
        <f t="shared" ca="1" si="185"/>
        <v>942</v>
      </c>
      <c r="R1180">
        <f t="shared" ca="1" si="186"/>
        <v>1000</v>
      </c>
      <c r="T1180" t="s">
        <v>11</v>
      </c>
      <c r="U1180" t="str">
        <f t="shared" si="178"/>
        <v>&lt;person id="1176" age="21"&gt; &lt;plan selected="yes"&gt;</v>
      </c>
      <c r="V1180" t="str">
        <f t="shared" ca="1" si="179"/>
        <v>&lt;act type="h" x="942" y="1000" end_time="06:00:00" /&gt;</v>
      </c>
      <c r="W1180" t="str">
        <f t="shared" si="180"/>
        <v>&lt;leg mode="car"&gt;&lt;/leg&gt;</v>
      </c>
      <c r="X1180" t="str">
        <f t="shared" ca="1" si="181"/>
        <v>&lt;act type="w" x="947" y="2278" end_time="16:00:00" /&gt;</v>
      </c>
      <c r="Y1180" t="str">
        <f t="shared" si="182"/>
        <v>&lt;leg mode="car"&gt;&lt;/leg&gt;</v>
      </c>
      <c r="Z1180" t="str">
        <f t="shared" ca="1" si="183"/>
        <v>&lt;act type="h" x="942" y="1000" /&gt; &lt;/plan&gt; &lt;/person&gt;</v>
      </c>
    </row>
    <row r="1181" spans="1:26" x14ac:dyDescent="0.25">
      <c r="A1181">
        <v>11</v>
      </c>
      <c r="B1181">
        <v>12</v>
      </c>
      <c r="D1181">
        <v>1177</v>
      </c>
      <c r="E1181">
        <v>21</v>
      </c>
      <c r="F1181" t="s">
        <v>37</v>
      </c>
      <c r="G1181">
        <f ca="1">ROUND(INDEX(nodes!$B:$B,MATCH(A1181,nodes!$A:$A,0))+RAND()*$B$1*2-$B$1,0)</f>
        <v>876</v>
      </c>
      <c r="H1181">
        <f ca="1">ROUND(INDEX(nodes!$C:$C,MATCH(A1181,nodes!$A:$A,0))+RAND()*$B$1*2-$B$1,0)</f>
        <v>1018</v>
      </c>
      <c r="I1181" s="1">
        <v>0.25</v>
      </c>
      <c r="J1181" t="s">
        <v>10</v>
      </c>
      <c r="K1181" t="s">
        <v>38</v>
      </c>
      <c r="L1181">
        <f ca="1">ROUND(INDEX(nodes!$B:$B,MATCH(B1181,nodes!$A:$A,0))+RAND()*$B$1*2-$B$1,0)</f>
        <v>1240</v>
      </c>
      <c r="M1181">
        <f ca="1">ROUND(INDEX(nodes!$C:$C,MATCH(B1181,nodes!$A:$A,0))+RAND()*$B$1*2-$B$1,0)</f>
        <v>1944</v>
      </c>
      <c r="N1181" s="1">
        <v>0.66666666666666696</v>
      </c>
      <c r="O1181" t="s">
        <v>10</v>
      </c>
      <c r="P1181" t="str">
        <f t="shared" si="184"/>
        <v>h</v>
      </c>
      <c r="Q1181">
        <f t="shared" ca="1" si="185"/>
        <v>876</v>
      </c>
      <c r="R1181">
        <f t="shared" ca="1" si="186"/>
        <v>1018</v>
      </c>
      <c r="T1181" t="s">
        <v>11</v>
      </c>
      <c r="U1181" t="str">
        <f t="shared" si="178"/>
        <v>&lt;person id="1177" age="21"&gt; &lt;plan selected="yes"&gt;</v>
      </c>
      <c r="V1181" t="str">
        <f t="shared" ca="1" si="179"/>
        <v>&lt;act type="h" x="876" y="1018" end_time="06:00:00" /&gt;</v>
      </c>
      <c r="W1181" t="str">
        <f t="shared" si="180"/>
        <v>&lt;leg mode="car"&gt;&lt;/leg&gt;</v>
      </c>
      <c r="X1181" t="str">
        <f t="shared" ca="1" si="181"/>
        <v>&lt;act type="w" x="1240" y="1944" end_time="16:00:00" /&gt;</v>
      </c>
      <c r="Y1181" t="str">
        <f t="shared" si="182"/>
        <v>&lt;leg mode="car"&gt;&lt;/leg&gt;</v>
      </c>
      <c r="Z1181" t="str">
        <f t="shared" ca="1" si="183"/>
        <v>&lt;act type="h" x="876" y="1018" /&gt; &lt;/plan&gt; &lt;/person&gt;</v>
      </c>
    </row>
    <row r="1182" spans="1:26" x14ac:dyDescent="0.25">
      <c r="A1182">
        <v>11</v>
      </c>
      <c r="B1182">
        <v>12</v>
      </c>
      <c r="D1182">
        <v>1178</v>
      </c>
      <c r="E1182">
        <v>21</v>
      </c>
      <c r="F1182" t="s">
        <v>37</v>
      </c>
      <c r="G1182">
        <f ca="1">ROUND(INDEX(nodes!$B:$B,MATCH(A1182,nodes!$A:$A,0))+RAND()*$B$1*2-$B$1,0)</f>
        <v>785</v>
      </c>
      <c r="H1182">
        <f ca="1">ROUND(INDEX(nodes!$C:$C,MATCH(A1182,nodes!$A:$A,0))+RAND()*$B$1*2-$B$1,0)</f>
        <v>817</v>
      </c>
      <c r="I1182" s="1">
        <v>0.25</v>
      </c>
      <c r="J1182" t="s">
        <v>10</v>
      </c>
      <c r="K1182" t="s">
        <v>38</v>
      </c>
      <c r="L1182">
        <f ca="1">ROUND(INDEX(nodes!$B:$B,MATCH(B1182,nodes!$A:$A,0))+RAND()*$B$1*2-$B$1,0)</f>
        <v>1261</v>
      </c>
      <c r="M1182">
        <f ca="1">ROUND(INDEX(nodes!$C:$C,MATCH(B1182,nodes!$A:$A,0))+RAND()*$B$1*2-$B$1,0)</f>
        <v>1938</v>
      </c>
      <c r="N1182" s="1">
        <v>0.66666666666666696</v>
      </c>
      <c r="O1182" t="s">
        <v>10</v>
      </c>
      <c r="P1182" t="str">
        <f t="shared" si="184"/>
        <v>h</v>
      </c>
      <c r="Q1182">
        <f t="shared" ca="1" si="185"/>
        <v>785</v>
      </c>
      <c r="R1182">
        <f t="shared" ca="1" si="186"/>
        <v>817</v>
      </c>
      <c r="T1182" t="s">
        <v>11</v>
      </c>
      <c r="U1182" t="str">
        <f t="shared" si="178"/>
        <v>&lt;person id="1178" age="21"&gt; &lt;plan selected="yes"&gt;</v>
      </c>
      <c r="V1182" t="str">
        <f t="shared" ca="1" si="179"/>
        <v>&lt;act type="h" x="785" y="817" end_time="06:00:00" /&gt;</v>
      </c>
      <c r="W1182" t="str">
        <f t="shared" si="180"/>
        <v>&lt;leg mode="car"&gt;&lt;/leg&gt;</v>
      </c>
      <c r="X1182" t="str">
        <f t="shared" ca="1" si="181"/>
        <v>&lt;act type="w" x="1261" y="1938" end_time="16:00:00" /&gt;</v>
      </c>
      <c r="Y1182" t="str">
        <f t="shared" si="182"/>
        <v>&lt;leg mode="car"&gt;&lt;/leg&gt;</v>
      </c>
      <c r="Z1182" t="str">
        <f t="shared" ca="1" si="183"/>
        <v>&lt;act type="h" x="785" y="817" /&gt; &lt;/plan&gt; &lt;/person&gt;</v>
      </c>
    </row>
    <row r="1183" spans="1:26" x14ac:dyDescent="0.25">
      <c r="A1183">
        <v>11</v>
      </c>
      <c r="B1183">
        <v>12</v>
      </c>
      <c r="D1183">
        <v>1179</v>
      </c>
      <c r="E1183">
        <v>21</v>
      </c>
      <c r="F1183" t="s">
        <v>37</v>
      </c>
      <c r="G1183">
        <f ca="1">ROUND(INDEX(nodes!$B:$B,MATCH(A1183,nodes!$A:$A,0))+RAND()*$B$1*2-$B$1,0)</f>
        <v>1092</v>
      </c>
      <c r="H1183">
        <f ca="1">ROUND(INDEX(nodes!$C:$C,MATCH(A1183,nodes!$A:$A,0))+RAND()*$B$1*2-$B$1,0)</f>
        <v>844</v>
      </c>
      <c r="I1183" s="1">
        <v>0.25</v>
      </c>
      <c r="J1183" t="s">
        <v>10</v>
      </c>
      <c r="K1183" t="s">
        <v>38</v>
      </c>
      <c r="L1183">
        <f ca="1">ROUND(INDEX(nodes!$B:$B,MATCH(B1183,nodes!$A:$A,0))+RAND()*$B$1*2-$B$1,0)</f>
        <v>943</v>
      </c>
      <c r="M1183">
        <f ca="1">ROUND(INDEX(nodes!$C:$C,MATCH(B1183,nodes!$A:$A,0))+RAND()*$B$1*2-$B$1,0)</f>
        <v>1903</v>
      </c>
      <c r="N1183" s="1">
        <v>0.66666666666666696</v>
      </c>
      <c r="O1183" t="s">
        <v>10</v>
      </c>
      <c r="P1183" t="str">
        <f t="shared" si="184"/>
        <v>h</v>
      </c>
      <c r="Q1183">
        <f t="shared" ca="1" si="185"/>
        <v>1092</v>
      </c>
      <c r="R1183">
        <f t="shared" ca="1" si="186"/>
        <v>844</v>
      </c>
      <c r="T1183" t="s">
        <v>11</v>
      </c>
      <c r="U1183" t="str">
        <f t="shared" si="178"/>
        <v>&lt;person id="1179" age="21"&gt; &lt;plan selected="yes"&gt;</v>
      </c>
      <c r="V1183" t="str">
        <f t="shared" ca="1" si="179"/>
        <v>&lt;act type="h" x="1092" y="844" end_time="06:00:00" /&gt;</v>
      </c>
      <c r="W1183" t="str">
        <f t="shared" si="180"/>
        <v>&lt;leg mode="car"&gt;&lt;/leg&gt;</v>
      </c>
      <c r="X1183" t="str">
        <f t="shared" ca="1" si="181"/>
        <v>&lt;act type="w" x="943" y="1903" end_time="16:00:00" /&gt;</v>
      </c>
      <c r="Y1183" t="str">
        <f t="shared" si="182"/>
        <v>&lt;leg mode="car"&gt;&lt;/leg&gt;</v>
      </c>
      <c r="Z1183" t="str">
        <f t="shared" ca="1" si="183"/>
        <v>&lt;act type="h" x="1092" y="844" /&gt; &lt;/plan&gt; &lt;/person&gt;</v>
      </c>
    </row>
    <row r="1184" spans="1:26" x14ac:dyDescent="0.25">
      <c r="A1184">
        <v>11</v>
      </c>
      <c r="B1184">
        <v>12</v>
      </c>
      <c r="D1184">
        <v>1180</v>
      </c>
      <c r="E1184">
        <v>21</v>
      </c>
      <c r="F1184" t="s">
        <v>37</v>
      </c>
      <c r="G1184">
        <f ca="1">ROUND(INDEX(nodes!$B:$B,MATCH(A1184,nodes!$A:$A,0))+RAND()*$B$1*2-$B$1,0)</f>
        <v>807</v>
      </c>
      <c r="H1184">
        <f ca="1">ROUND(INDEX(nodes!$C:$C,MATCH(A1184,nodes!$A:$A,0))+RAND()*$B$1*2-$B$1,0)</f>
        <v>1037</v>
      </c>
      <c r="I1184" s="1">
        <v>0.25</v>
      </c>
      <c r="J1184" t="s">
        <v>10</v>
      </c>
      <c r="K1184" t="s">
        <v>38</v>
      </c>
      <c r="L1184">
        <f ca="1">ROUND(INDEX(nodes!$B:$B,MATCH(B1184,nodes!$A:$A,0))+RAND()*$B$1*2-$B$1,0)</f>
        <v>1265</v>
      </c>
      <c r="M1184">
        <f ca="1">ROUND(INDEX(nodes!$C:$C,MATCH(B1184,nodes!$A:$A,0))+RAND()*$B$1*2-$B$1,0)</f>
        <v>1727</v>
      </c>
      <c r="N1184" s="1">
        <v>0.66666666666666696</v>
      </c>
      <c r="O1184" t="s">
        <v>10</v>
      </c>
      <c r="P1184" t="str">
        <f t="shared" si="184"/>
        <v>h</v>
      </c>
      <c r="Q1184">
        <f t="shared" ca="1" si="185"/>
        <v>807</v>
      </c>
      <c r="R1184">
        <f t="shared" ca="1" si="186"/>
        <v>1037</v>
      </c>
      <c r="T1184" t="s">
        <v>11</v>
      </c>
      <c r="U1184" t="str">
        <f t="shared" si="178"/>
        <v>&lt;person id="1180" age="21"&gt; &lt;plan selected="yes"&gt;</v>
      </c>
      <c r="V1184" t="str">
        <f t="shared" ca="1" si="179"/>
        <v>&lt;act type="h" x="807" y="1037" end_time="06:00:00" /&gt;</v>
      </c>
      <c r="W1184" t="str">
        <f t="shared" si="180"/>
        <v>&lt;leg mode="car"&gt;&lt;/leg&gt;</v>
      </c>
      <c r="X1184" t="str">
        <f t="shared" ca="1" si="181"/>
        <v>&lt;act type="w" x="1265" y="1727" end_time="16:00:00" /&gt;</v>
      </c>
      <c r="Y1184" t="str">
        <f t="shared" si="182"/>
        <v>&lt;leg mode="car"&gt;&lt;/leg&gt;</v>
      </c>
      <c r="Z1184" t="str">
        <f t="shared" ca="1" si="183"/>
        <v>&lt;act type="h" x="807" y="1037" /&gt; &lt;/plan&gt; &lt;/person&gt;</v>
      </c>
    </row>
    <row r="1185" spans="1:26" x14ac:dyDescent="0.25">
      <c r="A1185">
        <v>11</v>
      </c>
      <c r="B1185">
        <v>12</v>
      </c>
      <c r="D1185">
        <v>1181</v>
      </c>
      <c r="E1185">
        <v>21</v>
      </c>
      <c r="F1185" t="s">
        <v>37</v>
      </c>
      <c r="G1185">
        <f ca="1">ROUND(INDEX(nodes!$B:$B,MATCH(A1185,nodes!$A:$A,0))+RAND()*$B$1*2-$B$1,0)</f>
        <v>1145</v>
      </c>
      <c r="H1185">
        <f ca="1">ROUND(INDEX(nodes!$C:$C,MATCH(A1185,nodes!$A:$A,0))+RAND()*$B$1*2-$B$1,0)</f>
        <v>760</v>
      </c>
      <c r="I1185" s="1">
        <v>0.25</v>
      </c>
      <c r="J1185" t="s">
        <v>10</v>
      </c>
      <c r="K1185" t="s">
        <v>38</v>
      </c>
      <c r="L1185">
        <f ca="1">ROUND(INDEX(nodes!$B:$B,MATCH(B1185,nodes!$A:$A,0))+RAND()*$B$1*2-$B$1,0)</f>
        <v>1088</v>
      </c>
      <c r="M1185">
        <f ca="1">ROUND(INDEX(nodes!$C:$C,MATCH(B1185,nodes!$A:$A,0))+RAND()*$B$1*2-$B$1,0)</f>
        <v>1961</v>
      </c>
      <c r="N1185" s="1">
        <v>0.66666666666666696</v>
      </c>
      <c r="O1185" t="s">
        <v>10</v>
      </c>
      <c r="P1185" t="str">
        <f t="shared" si="184"/>
        <v>h</v>
      </c>
      <c r="Q1185">
        <f t="shared" ca="1" si="185"/>
        <v>1145</v>
      </c>
      <c r="R1185">
        <f t="shared" ca="1" si="186"/>
        <v>760</v>
      </c>
      <c r="T1185" t="s">
        <v>11</v>
      </c>
      <c r="U1185" t="str">
        <f t="shared" si="178"/>
        <v>&lt;person id="1181" age="21"&gt; &lt;plan selected="yes"&gt;</v>
      </c>
      <c r="V1185" t="str">
        <f t="shared" ca="1" si="179"/>
        <v>&lt;act type="h" x="1145" y="760" end_time="06:00:00" /&gt;</v>
      </c>
      <c r="W1185" t="str">
        <f t="shared" si="180"/>
        <v>&lt;leg mode="car"&gt;&lt;/leg&gt;</v>
      </c>
      <c r="X1185" t="str">
        <f t="shared" ca="1" si="181"/>
        <v>&lt;act type="w" x="1088" y="1961" end_time="16:00:00" /&gt;</v>
      </c>
      <c r="Y1185" t="str">
        <f t="shared" si="182"/>
        <v>&lt;leg mode="car"&gt;&lt;/leg&gt;</v>
      </c>
      <c r="Z1185" t="str">
        <f t="shared" ca="1" si="183"/>
        <v>&lt;act type="h" x="1145" y="760" /&gt; &lt;/plan&gt; &lt;/person&gt;</v>
      </c>
    </row>
    <row r="1186" spans="1:26" x14ac:dyDescent="0.25">
      <c r="A1186">
        <v>11</v>
      </c>
      <c r="B1186">
        <v>12</v>
      </c>
      <c r="D1186">
        <v>1182</v>
      </c>
      <c r="E1186">
        <v>21</v>
      </c>
      <c r="F1186" t="s">
        <v>37</v>
      </c>
      <c r="G1186">
        <f ca="1">ROUND(INDEX(nodes!$B:$B,MATCH(A1186,nodes!$A:$A,0))+RAND()*$B$1*2-$B$1,0)</f>
        <v>1212</v>
      </c>
      <c r="H1186">
        <f ca="1">ROUND(INDEX(nodes!$C:$C,MATCH(A1186,nodes!$A:$A,0))+RAND()*$B$1*2-$B$1,0)</f>
        <v>1161</v>
      </c>
      <c r="I1186" s="1">
        <v>0.25</v>
      </c>
      <c r="J1186" t="s">
        <v>10</v>
      </c>
      <c r="K1186" t="s">
        <v>38</v>
      </c>
      <c r="L1186">
        <f ca="1">ROUND(INDEX(nodes!$B:$B,MATCH(B1186,nodes!$A:$A,0))+RAND()*$B$1*2-$B$1,0)</f>
        <v>960</v>
      </c>
      <c r="M1186">
        <f ca="1">ROUND(INDEX(nodes!$C:$C,MATCH(B1186,nodes!$A:$A,0))+RAND()*$B$1*2-$B$1,0)</f>
        <v>1835</v>
      </c>
      <c r="N1186" s="1">
        <v>0.66666666666666696</v>
      </c>
      <c r="O1186" t="s">
        <v>10</v>
      </c>
      <c r="P1186" t="str">
        <f t="shared" si="184"/>
        <v>h</v>
      </c>
      <c r="Q1186">
        <f t="shared" ca="1" si="185"/>
        <v>1212</v>
      </c>
      <c r="R1186">
        <f t="shared" ca="1" si="186"/>
        <v>1161</v>
      </c>
      <c r="T1186" t="s">
        <v>11</v>
      </c>
      <c r="U1186" t="str">
        <f t="shared" si="178"/>
        <v>&lt;person id="1182" age="21"&gt; &lt;plan selected="yes"&gt;</v>
      </c>
      <c r="V1186" t="str">
        <f t="shared" ca="1" si="179"/>
        <v>&lt;act type="h" x="1212" y="1161" end_time="06:00:00" /&gt;</v>
      </c>
      <c r="W1186" t="str">
        <f t="shared" si="180"/>
        <v>&lt;leg mode="car"&gt;&lt;/leg&gt;</v>
      </c>
      <c r="X1186" t="str">
        <f t="shared" ca="1" si="181"/>
        <v>&lt;act type="w" x="960" y="1835" end_time="16:00:00" /&gt;</v>
      </c>
      <c r="Y1186" t="str">
        <f t="shared" si="182"/>
        <v>&lt;leg mode="car"&gt;&lt;/leg&gt;</v>
      </c>
      <c r="Z1186" t="str">
        <f t="shared" ca="1" si="183"/>
        <v>&lt;act type="h" x="1212" y="1161" /&gt; &lt;/plan&gt; &lt;/person&gt;</v>
      </c>
    </row>
    <row r="1187" spans="1:26" x14ac:dyDescent="0.25">
      <c r="A1187">
        <v>11</v>
      </c>
      <c r="B1187">
        <v>12</v>
      </c>
      <c r="D1187">
        <v>1183</v>
      </c>
      <c r="E1187">
        <v>21</v>
      </c>
      <c r="F1187" t="s">
        <v>37</v>
      </c>
      <c r="G1187">
        <f ca="1">ROUND(INDEX(nodes!$B:$B,MATCH(A1187,nodes!$A:$A,0))+RAND()*$B$1*2-$B$1,0)</f>
        <v>896</v>
      </c>
      <c r="H1187">
        <f ca="1">ROUND(INDEX(nodes!$C:$C,MATCH(A1187,nodes!$A:$A,0))+RAND()*$B$1*2-$B$1,0)</f>
        <v>1080</v>
      </c>
      <c r="I1187" s="1">
        <v>0.25</v>
      </c>
      <c r="J1187" t="s">
        <v>10</v>
      </c>
      <c r="K1187" t="s">
        <v>38</v>
      </c>
      <c r="L1187">
        <f ca="1">ROUND(INDEX(nodes!$B:$B,MATCH(B1187,nodes!$A:$A,0))+RAND()*$B$1*2-$B$1,0)</f>
        <v>911</v>
      </c>
      <c r="M1187">
        <f ca="1">ROUND(INDEX(nodes!$C:$C,MATCH(B1187,nodes!$A:$A,0))+RAND()*$B$1*2-$B$1,0)</f>
        <v>1969</v>
      </c>
      <c r="N1187" s="1">
        <v>0.66666666666666696</v>
      </c>
      <c r="O1187" t="s">
        <v>10</v>
      </c>
      <c r="P1187" t="str">
        <f t="shared" si="184"/>
        <v>h</v>
      </c>
      <c r="Q1187">
        <f t="shared" ca="1" si="185"/>
        <v>896</v>
      </c>
      <c r="R1187">
        <f t="shared" ca="1" si="186"/>
        <v>1080</v>
      </c>
      <c r="T1187" t="s">
        <v>11</v>
      </c>
      <c r="U1187" t="str">
        <f t="shared" si="178"/>
        <v>&lt;person id="1183" age="21"&gt; &lt;plan selected="yes"&gt;</v>
      </c>
      <c r="V1187" t="str">
        <f t="shared" ca="1" si="179"/>
        <v>&lt;act type="h" x="896" y="1080" end_time="06:00:00" /&gt;</v>
      </c>
      <c r="W1187" t="str">
        <f t="shared" si="180"/>
        <v>&lt;leg mode="car"&gt;&lt;/leg&gt;</v>
      </c>
      <c r="X1187" t="str">
        <f t="shared" ca="1" si="181"/>
        <v>&lt;act type="w" x="911" y="1969" end_time="16:00:00" /&gt;</v>
      </c>
      <c r="Y1187" t="str">
        <f t="shared" si="182"/>
        <v>&lt;leg mode="car"&gt;&lt;/leg&gt;</v>
      </c>
      <c r="Z1187" t="str">
        <f t="shared" ca="1" si="183"/>
        <v>&lt;act type="h" x="896" y="1080" /&gt; &lt;/plan&gt; &lt;/person&gt;</v>
      </c>
    </row>
    <row r="1188" spans="1:26" x14ac:dyDescent="0.25">
      <c r="A1188">
        <v>11</v>
      </c>
      <c r="B1188">
        <v>12</v>
      </c>
      <c r="D1188">
        <v>1184</v>
      </c>
      <c r="E1188">
        <v>21</v>
      </c>
      <c r="F1188" t="s">
        <v>37</v>
      </c>
      <c r="G1188">
        <f ca="1">ROUND(INDEX(nodes!$B:$B,MATCH(A1188,nodes!$A:$A,0))+RAND()*$B$1*2-$B$1,0)</f>
        <v>1081</v>
      </c>
      <c r="H1188">
        <f ca="1">ROUND(INDEX(nodes!$C:$C,MATCH(A1188,nodes!$A:$A,0))+RAND()*$B$1*2-$B$1,0)</f>
        <v>1288</v>
      </c>
      <c r="I1188" s="1">
        <v>0.25</v>
      </c>
      <c r="J1188" t="s">
        <v>10</v>
      </c>
      <c r="K1188" t="s">
        <v>38</v>
      </c>
      <c r="L1188">
        <f ca="1">ROUND(INDEX(nodes!$B:$B,MATCH(B1188,nodes!$A:$A,0))+RAND()*$B$1*2-$B$1,0)</f>
        <v>1153</v>
      </c>
      <c r="M1188">
        <f ca="1">ROUND(INDEX(nodes!$C:$C,MATCH(B1188,nodes!$A:$A,0))+RAND()*$B$1*2-$B$1,0)</f>
        <v>2062</v>
      </c>
      <c r="N1188" s="1">
        <v>0.66666666666666696</v>
      </c>
      <c r="O1188" t="s">
        <v>10</v>
      </c>
      <c r="P1188" t="str">
        <f t="shared" si="184"/>
        <v>h</v>
      </c>
      <c r="Q1188">
        <f t="shared" ca="1" si="185"/>
        <v>1081</v>
      </c>
      <c r="R1188">
        <f t="shared" ca="1" si="186"/>
        <v>1288</v>
      </c>
      <c r="T1188" t="s">
        <v>11</v>
      </c>
      <c r="U1188" t="str">
        <f t="shared" si="178"/>
        <v>&lt;person id="1184" age="21"&gt; &lt;plan selected="yes"&gt;</v>
      </c>
      <c r="V1188" t="str">
        <f t="shared" ca="1" si="179"/>
        <v>&lt;act type="h" x="1081" y="1288" end_time="06:00:00" /&gt;</v>
      </c>
      <c r="W1188" t="str">
        <f t="shared" si="180"/>
        <v>&lt;leg mode="car"&gt;&lt;/leg&gt;</v>
      </c>
      <c r="X1188" t="str">
        <f t="shared" ca="1" si="181"/>
        <v>&lt;act type="w" x="1153" y="2062" end_time="16:00:00" /&gt;</v>
      </c>
      <c r="Y1188" t="str">
        <f t="shared" si="182"/>
        <v>&lt;leg mode="car"&gt;&lt;/leg&gt;</v>
      </c>
      <c r="Z1188" t="str">
        <f t="shared" ca="1" si="183"/>
        <v>&lt;act type="h" x="1081" y="1288" /&gt; &lt;/plan&gt; &lt;/person&gt;</v>
      </c>
    </row>
    <row r="1189" spans="1:26" x14ac:dyDescent="0.25">
      <c r="A1189">
        <v>11</v>
      </c>
      <c r="B1189">
        <v>12</v>
      </c>
      <c r="D1189">
        <v>1185</v>
      </c>
      <c r="E1189">
        <v>21</v>
      </c>
      <c r="F1189" t="s">
        <v>37</v>
      </c>
      <c r="G1189">
        <f ca="1">ROUND(INDEX(nodes!$B:$B,MATCH(A1189,nodes!$A:$A,0))+RAND()*$B$1*2-$B$1,0)</f>
        <v>1130</v>
      </c>
      <c r="H1189">
        <f ca="1">ROUND(INDEX(nodes!$C:$C,MATCH(A1189,nodes!$A:$A,0))+RAND()*$B$1*2-$B$1,0)</f>
        <v>726</v>
      </c>
      <c r="I1189" s="1">
        <v>0.25</v>
      </c>
      <c r="J1189" t="s">
        <v>10</v>
      </c>
      <c r="K1189" t="s">
        <v>38</v>
      </c>
      <c r="L1189">
        <f ca="1">ROUND(INDEX(nodes!$B:$B,MATCH(B1189,nodes!$A:$A,0))+RAND()*$B$1*2-$B$1,0)</f>
        <v>1061</v>
      </c>
      <c r="M1189">
        <f ca="1">ROUND(INDEX(nodes!$C:$C,MATCH(B1189,nodes!$A:$A,0))+RAND()*$B$1*2-$B$1,0)</f>
        <v>1773</v>
      </c>
      <c r="N1189" s="1">
        <v>0.66666666666666696</v>
      </c>
      <c r="O1189" t="s">
        <v>10</v>
      </c>
      <c r="P1189" t="str">
        <f t="shared" si="184"/>
        <v>h</v>
      </c>
      <c r="Q1189">
        <f t="shared" ca="1" si="185"/>
        <v>1130</v>
      </c>
      <c r="R1189">
        <f t="shared" ca="1" si="186"/>
        <v>726</v>
      </c>
      <c r="T1189" t="s">
        <v>11</v>
      </c>
      <c r="U1189" t="str">
        <f t="shared" si="178"/>
        <v>&lt;person id="1185" age="21"&gt; &lt;plan selected="yes"&gt;</v>
      </c>
      <c r="V1189" t="str">
        <f t="shared" ca="1" si="179"/>
        <v>&lt;act type="h" x="1130" y="726" end_time="06:00:00" /&gt;</v>
      </c>
      <c r="W1189" t="str">
        <f t="shared" si="180"/>
        <v>&lt;leg mode="car"&gt;&lt;/leg&gt;</v>
      </c>
      <c r="X1189" t="str">
        <f t="shared" ca="1" si="181"/>
        <v>&lt;act type="w" x="1061" y="1773" end_time="16:00:00" /&gt;</v>
      </c>
      <c r="Y1189" t="str">
        <f t="shared" si="182"/>
        <v>&lt;leg mode="car"&gt;&lt;/leg&gt;</v>
      </c>
      <c r="Z1189" t="str">
        <f t="shared" ca="1" si="183"/>
        <v>&lt;act type="h" x="1130" y="726" /&gt; &lt;/plan&gt; &lt;/person&gt;</v>
      </c>
    </row>
    <row r="1190" spans="1:26" x14ac:dyDescent="0.25">
      <c r="A1190">
        <v>11</v>
      </c>
      <c r="B1190">
        <v>12</v>
      </c>
      <c r="D1190">
        <v>1186</v>
      </c>
      <c r="E1190">
        <v>21</v>
      </c>
      <c r="F1190" t="s">
        <v>37</v>
      </c>
      <c r="G1190">
        <f ca="1">ROUND(INDEX(nodes!$B:$B,MATCH(A1190,nodes!$A:$A,0))+RAND()*$B$1*2-$B$1,0)</f>
        <v>1249</v>
      </c>
      <c r="H1190">
        <f ca="1">ROUND(INDEX(nodes!$C:$C,MATCH(A1190,nodes!$A:$A,0))+RAND()*$B$1*2-$B$1,0)</f>
        <v>936</v>
      </c>
      <c r="I1190" s="1">
        <v>0.25</v>
      </c>
      <c r="J1190" t="s">
        <v>10</v>
      </c>
      <c r="K1190" t="s">
        <v>38</v>
      </c>
      <c r="L1190">
        <f ca="1">ROUND(INDEX(nodes!$B:$B,MATCH(B1190,nodes!$A:$A,0))+RAND()*$B$1*2-$B$1,0)</f>
        <v>856</v>
      </c>
      <c r="M1190">
        <f ca="1">ROUND(INDEX(nodes!$C:$C,MATCH(B1190,nodes!$A:$A,0))+RAND()*$B$1*2-$B$1,0)</f>
        <v>2037</v>
      </c>
      <c r="N1190" s="1">
        <v>0.66666666666666696</v>
      </c>
      <c r="O1190" t="s">
        <v>10</v>
      </c>
      <c r="P1190" t="str">
        <f t="shared" si="184"/>
        <v>h</v>
      </c>
      <c r="Q1190">
        <f t="shared" ca="1" si="185"/>
        <v>1249</v>
      </c>
      <c r="R1190">
        <f t="shared" ca="1" si="186"/>
        <v>936</v>
      </c>
      <c r="T1190" t="s">
        <v>11</v>
      </c>
      <c r="U1190" t="str">
        <f t="shared" si="178"/>
        <v>&lt;person id="1186" age="21"&gt; &lt;plan selected="yes"&gt;</v>
      </c>
      <c r="V1190" t="str">
        <f t="shared" ca="1" si="179"/>
        <v>&lt;act type="h" x="1249" y="936" end_time="06:00:00" /&gt;</v>
      </c>
      <c r="W1190" t="str">
        <f t="shared" si="180"/>
        <v>&lt;leg mode="car"&gt;&lt;/leg&gt;</v>
      </c>
      <c r="X1190" t="str">
        <f t="shared" ca="1" si="181"/>
        <v>&lt;act type="w" x="856" y="2037" end_time="16:00:00" /&gt;</v>
      </c>
      <c r="Y1190" t="str">
        <f t="shared" si="182"/>
        <v>&lt;leg mode="car"&gt;&lt;/leg&gt;</v>
      </c>
      <c r="Z1190" t="str">
        <f t="shared" ca="1" si="183"/>
        <v>&lt;act type="h" x="1249" y="936" /&gt; &lt;/plan&gt; &lt;/person&gt;</v>
      </c>
    </row>
    <row r="1191" spans="1:26" x14ac:dyDescent="0.25">
      <c r="A1191">
        <v>11</v>
      </c>
      <c r="B1191">
        <v>12</v>
      </c>
      <c r="D1191">
        <v>1187</v>
      </c>
      <c r="E1191">
        <v>21</v>
      </c>
      <c r="F1191" t="s">
        <v>37</v>
      </c>
      <c r="G1191">
        <f ca="1">ROUND(INDEX(nodes!$B:$B,MATCH(A1191,nodes!$A:$A,0))+RAND()*$B$1*2-$B$1,0)</f>
        <v>858</v>
      </c>
      <c r="H1191">
        <f ca="1">ROUND(INDEX(nodes!$C:$C,MATCH(A1191,nodes!$A:$A,0))+RAND()*$B$1*2-$B$1,0)</f>
        <v>745</v>
      </c>
      <c r="I1191" s="1">
        <v>0.25</v>
      </c>
      <c r="J1191" t="s">
        <v>10</v>
      </c>
      <c r="K1191" t="s">
        <v>38</v>
      </c>
      <c r="L1191">
        <f ca="1">ROUND(INDEX(nodes!$B:$B,MATCH(B1191,nodes!$A:$A,0))+RAND()*$B$1*2-$B$1,0)</f>
        <v>1277</v>
      </c>
      <c r="M1191">
        <f ca="1">ROUND(INDEX(nodes!$C:$C,MATCH(B1191,nodes!$A:$A,0))+RAND()*$B$1*2-$B$1,0)</f>
        <v>2005</v>
      </c>
      <c r="N1191" s="1">
        <v>0.66666666666666696</v>
      </c>
      <c r="O1191" t="s">
        <v>10</v>
      </c>
      <c r="P1191" t="str">
        <f t="shared" si="184"/>
        <v>h</v>
      </c>
      <c r="Q1191">
        <f t="shared" ca="1" si="185"/>
        <v>858</v>
      </c>
      <c r="R1191">
        <f t="shared" ca="1" si="186"/>
        <v>745</v>
      </c>
      <c r="T1191" t="s">
        <v>11</v>
      </c>
      <c r="U1191" t="str">
        <f t="shared" si="178"/>
        <v>&lt;person id="1187" age="21"&gt; &lt;plan selected="yes"&gt;</v>
      </c>
      <c r="V1191" t="str">
        <f t="shared" ca="1" si="179"/>
        <v>&lt;act type="h" x="858" y="745" end_time="06:00:00" /&gt;</v>
      </c>
      <c r="W1191" t="str">
        <f t="shared" si="180"/>
        <v>&lt;leg mode="car"&gt;&lt;/leg&gt;</v>
      </c>
      <c r="X1191" t="str">
        <f t="shared" ca="1" si="181"/>
        <v>&lt;act type="w" x="1277" y="2005" end_time="16:00:00" /&gt;</v>
      </c>
      <c r="Y1191" t="str">
        <f t="shared" si="182"/>
        <v>&lt;leg mode="car"&gt;&lt;/leg&gt;</v>
      </c>
      <c r="Z1191" t="str">
        <f t="shared" ca="1" si="183"/>
        <v>&lt;act type="h" x="858" y="745" /&gt; &lt;/plan&gt; &lt;/person&gt;</v>
      </c>
    </row>
    <row r="1192" spans="1:26" x14ac:dyDescent="0.25">
      <c r="A1192">
        <v>11</v>
      </c>
      <c r="B1192">
        <v>12</v>
      </c>
      <c r="D1192">
        <v>1188</v>
      </c>
      <c r="E1192">
        <v>21</v>
      </c>
      <c r="F1192" t="s">
        <v>37</v>
      </c>
      <c r="G1192">
        <f ca="1">ROUND(INDEX(nodes!$B:$B,MATCH(A1192,nodes!$A:$A,0))+RAND()*$B$1*2-$B$1,0)</f>
        <v>1085</v>
      </c>
      <c r="H1192">
        <f ca="1">ROUND(INDEX(nodes!$C:$C,MATCH(A1192,nodes!$A:$A,0))+RAND()*$B$1*2-$B$1,0)</f>
        <v>924</v>
      </c>
      <c r="I1192" s="1">
        <v>0.25</v>
      </c>
      <c r="J1192" t="s">
        <v>10</v>
      </c>
      <c r="K1192" t="s">
        <v>38</v>
      </c>
      <c r="L1192">
        <f ca="1">ROUND(INDEX(nodes!$B:$B,MATCH(B1192,nodes!$A:$A,0))+RAND()*$B$1*2-$B$1,0)</f>
        <v>843</v>
      </c>
      <c r="M1192">
        <f ca="1">ROUND(INDEX(nodes!$C:$C,MATCH(B1192,nodes!$A:$A,0))+RAND()*$B$1*2-$B$1,0)</f>
        <v>1935</v>
      </c>
      <c r="N1192" s="1">
        <v>0.66666666666666696</v>
      </c>
      <c r="O1192" t="s">
        <v>10</v>
      </c>
      <c r="P1192" t="str">
        <f t="shared" si="184"/>
        <v>h</v>
      </c>
      <c r="Q1192">
        <f t="shared" ca="1" si="185"/>
        <v>1085</v>
      </c>
      <c r="R1192">
        <f t="shared" ca="1" si="186"/>
        <v>924</v>
      </c>
      <c r="T1192" t="s">
        <v>11</v>
      </c>
      <c r="U1192" t="str">
        <f t="shared" si="178"/>
        <v>&lt;person id="1188" age="21"&gt; &lt;plan selected="yes"&gt;</v>
      </c>
      <c r="V1192" t="str">
        <f t="shared" ca="1" si="179"/>
        <v>&lt;act type="h" x="1085" y="924" end_time="06:00:00" /&gt;</v>
      </c>
      <c r="W1192" t="str">
        <f t="shared" si="180"/>
        <v>&lt;leg mode="car"&gt;&lt;/leg&gt;</v>
      </c>
      <c r="X1192" t="str">
        <f t="shared" ca="1" si="181"/>
        <v>&lt;act type="w" x="843" y="1935" end_time="16:00:00" /&gt;</v>
      </c>
      <c r="Y1192" t="str">
        <f t="shared" si="182"/>
        <v>&lt;leg mode="car"&gt;&lt;/leg&gt;</v>
      </c>
      <c r="Z1192" t="str">
        <f t="shared" ca="1" si="183"/>
        <v>&lt;act type="h" x="1085" y="924" /&gt; &lt;/plan&gt; &lt;/person&gt;</v>
      </c>
    </row>
    <row r="1193" spans="1:26" x14ac:dyDescent="0.25">
      <c r="A1193">
        <v>11</v>
      </c>
      <c r="B1193">
        <v>12</v>
      </c>
      <c r="D1193">
        <v>1189</v>
      </c>
      <c r="E1193">
        <v>21</v>
      </c>
      <c r="F1193" t="s">
        <v>37</v>
      </c>
      <c r="G1193">
        <f ca="1">ROUND(INDEX(nodes!$B:$B,MATCH(A1193,nodes!$A:$A,0))+RAND()*$B$1*2-$B$1,0)</f>
        <v>1197</v>
      </c>
      <c r="H1193">
        <f ca="1">ROUND(INDEX(nodes!$C:$C,MATCH(A1193,nodes!$A:$A,0))+RAND()*$B$1*2-$B$1,0)</f>
        <v>952</v>
      </c>
      <c r="I1193" s="1">
        <v>0.25</v>
      </c>
      <c r="J1193" t="s">
        <v>10</v>
      </c>
      <c r="K1193" t="s">
        <v>38</v>
      </c>
      <c r="L1193">
        <f ca="1">ROUND(INDEX(nodes!$B:$B,MATCH(B1193,nodes!$A:$A,0))+RAND()*$B$1*2-$B$1,0)</f>
        <v>1269</v>
      </c>
      <c r="M1193">
        <f ca="1">ROUND(INDEX(nodes!$C:$C,MATCH(B1193,nodes!$A:$A,0))+RAND()*$B$1*2-$B$1,0)</f>
        <v>2219</v>
      </c>
      <c r="N1193" s="1">
        <v>0.66666666666666696</v>
      </c>
      <c r="O1193" t="s">
        <v>10</v>
      </c>
      <c r="P1193" t="str">
        <f t="shared" si="184"/>
        <v>h</v>
      </c>
      <c r="Q1193">
        <f t="shared" ca="1" si="185"/>
        <v>1197</v>
      </c>
      <c r="R1193">
        <f t="shared" ca="1" si="186"/>
        <v>952</v>
      </c>
      <c r="T1193" t="s">
        <v>11</v>
      </c>
      <c r="U1193" t="str">
        <f t="shared" si="178"/>
        <v>&lt;person id="1189" age="21"&gt; &lt;plan selected="yes"&gt;</v>
      </c>
      <c r="V1193" t="str">
        <f t="shared" ca="1" si="179"/>
        <v>&lt;act type="h" x="1197" y="952" end_time="06:00:00" /&gt;</v>
      </c>
      <c r="W1193" t="str">
        <f t="shared" si="180"/>
        <v>&lt;leg mode="car"&gt;&lt;/leg&gt;</v>
      </c>
      <c r="X1193" t="str">
        <f t="shared" ca="1" si="181"/>
        <v>&lt;act type="w" x="1269" y="2219" end_time="16:00:00" /&gt;</v>
      </c>
      <c r="Y1193" t="str">
        <f t="shared" si="182"/>
        <v>&lt;leg mode="car"&gt;&lt;/leg&gt;</v>
      </c>
      <c r="Z1193" t="str">
        <f t="shared" ca="1" si="183"/>
        <v>&lt;act type="h" x="1197" y="952" /&gt; &lt;/plan&gt; &lt;/person&gt;</v>
      </c>
    </row>
    <row r="1194" spans="1:26" x14ac:dyDescent="0.25">
      <c r="A1194">
        <v>11</v>
      </c>
      <c r="B1194">
        <v>12</v>
      </c>
      <c r="D1194">
        <v>1190</v>
      </c>
      <c r="E1194">
        <v>21</v>
      </c>
      <c r="F1194" t="s">
        <v>37</v>
      </c>
      <c r="G1194">
        <f ca="1">ROUND(INDEX(nodes!$B:$B,MATCH(A1194,nodes!$A:$A,0))+RAND()*$B$1*2-$B$1,0)</f>
        <v>1228</v>
      </c>
      <c r="H1194">
        <f ca="1">ROUND(INDEX(nodes!$C:$C,MATCH(A1194,nodes!$A:$A,0))+RAND()*$B$1*2-$B$1,0)</f>
        <v>949</v>
      </c>
      <c r="I1194" s="1">
        <v>0.25</v>
      </c>
      <c r="J1194" t="s">
        <v>10</v>
      </c>
      <c r="K1194" t="s">
        <v>38</v>
      </c>
      <c r="L1194">
        <f ca="1">ROUND(INDEX(nodes!$B:$B,MATCH(B1194,nodes!$A:$A,0))+RAND()*$B$1*2-$B$1,0)</f>
        <v>1263</v>
      </c>
      <c r="M1194">
        <f ca="1">ROUND(INDEX(nodes!$C:$C,MATCH(B1194,nodes!$A:$A,0))+RAND()*$B$1*2-$B$1,0)</f>
        <v>1702</v>
      </c>
      <c r="N1194" s="1">
        <v>0.66666666666666696</v>
      </c>
      <c r="O1194" t="s">
        <v>10</v>
      </c>
      <c r="P1194" t="str">
        <f t="shared" si="184"/>
        <v>h</v>
      </c>
      <c r="Q1194">
        <f t="shared" ca="1" si="185"/>
        <v>1228</v>
      </c>
      <c r="R1194">
        <f t="shared" ca="1" si="186"/>
        <v>949</v>
      </c>
      <c r="T1194" t="s">
        <v>11</v>
      </c>
      <c r="U1194" t="str">
        <f t="shared" si="178"/>
        <v>&lt;person id="1190" age="21"&gt; &lt;plan selected="yes"&gt;</v>
      </c>
      <c r="V1194" t="str">
        <f t="shared" ca="1" si="179"/>
        <v>&lt;act type="h" x="1228" y="949" end_time="06:00:00" /&gt;</v>
      </c>
      <c r="W1194" t="str">
        <f t="shared" si="180"/>
        <v>&lt;leg mode="car"&gt;&lt;/leg&gt;</v>
      </c>
      <c r="X1194" t="str">
        <f t="shared" ca="1" si="181"/>
        <v>&lt;act type="w" x="1263" y="1702" end_time="16:00:00" /&gt;</v>
      </c>
      <c r="Y1194" t="str">
        <f t="shared" si="182"/>
        <v>&lt;leg mode="car"&gt;&lt;/leg&gt;</v>
      </c>
      <c r="Z1194" t="str">
        <f t="shared" ca="1" si="183"/>
        <v>&lt;act type="h" x="1228" y="949" /&gt; &lt;/plan&gt; &lt;/person&gt;</v>
      </c>
    </row>
    <row r="1195" spans="1:26" x14ac:dyDescent="0.25">
      <c r="A1195">
        <v>11</v>
      </c>
      <c r="B1195">
        <v>12</v>
      </c>
      <c r="D1195">
        <v>1191</v>
      </c>
      <c r="E1195">
        <v>21</v>
      </c>
      <c r="F1195" t="s">
        <v>37</v>
      </c>
      <c r="G1195">
        <f ca="1">ROUND(INDEX(nodes!$B:$B,MATCH(A1195,nodes!$A:$A,0))+RAND()*$B$1*2-$B$1,0)</f>
        <v>1056</v>
      </c>
      <c r="H1195">
        <f ca="1">ROUND(INDEX(nodes!$C:$C,MATCH(A1195,nodes!$A:$A,0))+RAND()*$B$1*2-$B$1,0)</f>
        <v>1104</v>
      </c>
      <c r="I1195" s="1">
        <v>0.25</v>
      </c>
      <c r="J1195" t="s">
        <v>10</v>
      </c>
      <c r="K1195" t="s">
        <v>38</v>
      </c>
      <c r="L1195">
        <f ca="1">ROUND(INDEX(nodes!$B:$B,MATCH(B1195,nodes!$A:$A,0))+RAND()*$B$1*2-$B$1,0)</f>
        <v>1128</v>
      </c>
      <c r="M1195">
        <f ca="1">ROUND(INDEX(nodes!$C:$C,MATCH(B1195,nodes!$A:$A,0))+RAND()*$B$1*2-$B$1,0)</f>
        <v>2047</v>
      </c>
      <c r="N1195" s="1">
        <v>0.66666666666666696</v>
      </c>
      <c r="O1195" t="s">
        <v>10</v>
      </c>
      <c r="P1195" t="str">
        <f t="shared" si="184"/>
        <v>h</v>
      </c>
      <c r="Q1195">
        <f t="shared" ca="1" si="185"/>
        <v>1056</v>
      </c>
      <c r="R1195">
        <f t="shared" ca="1" si="186"/>
        <v>1104</v>
      </c>
      <c r="T1195" t="s">
        <v>11</v>
      </c>
      <c r="U1195" t="str">
        <f t="shared" si="178"/>
        <v>&lt;person id="1191" age="21"&gt; &lt;plan selected="yes"&gt;</v>
      </c>
      <c r="V1195" t="str">
        <f t="shared" ca="1" si="179"/>
        <v>&lt;act type="h" x="1056" y="1104" end_time="06:00:00" /&gt;</v>
      </c>
      <c r="W1195" t="str">
        <f t="shared" si="180"/>
        <v>&lt;leg mode="car"&gt;&lt;/leg&gt;</v>
      </c>
      <c r="X1195" t="str">
        <f t="shared" ca="1" si="181"/>
        <v>&lt;act type="w" x="1128" y="2047" end_time="16:00:00" /&gt;</v>
      </c>
      <c r="Y1195" t="str">
        <f t="shared" si="182"/>
        <v>&lt;leg mode="car"&gt;&lt;/leg&gt;</v>
      </c>
      <c r="Z1195" t="str">
        <f t="shared" ca="1" si="183"/>
        <v>&lt;act type="h" x="1056" y="1104" /&gt; &lt;/plan&gt; &lt;/person&gt;</v>
      </c>
    </row>
    <row r="1196" spans="1:26" x14ac:dyDescent="0.25">
      <c r="A1196">
        <v>11</v>
      </c>
      <c r="B1196">
        <v>12</v>
      </c>
      <c r="D1196">
        <v>1192</v>
      </c>
      <c r="E1196">
        <v>21</v>
      </c>
      <c r="F1196" t="s">
        <v>37</v>
      </c>
      <c r="G1196">
        <f ca="1">ROUND(INDEX(nodes!$B:$B,MATCH(A1196,nodes!$A:$A,0))+RAND()*$B$1*2-$B$1,0)</f>
        <v>1253</v>
      </c>
      <c r="H1196">
        <f ca="1">ROUND(INDEX(nodes!$C:$C,MATCH(A1196,nodes!$A:$A,0))+RAND()*$B$1*2-$B$1,0)</f>
        <v>1174</v>
      </c>
      <c r="I1196" s="1">
        <v>0.25</v>
      </c>
      <c r="J1196" t="s">
        <v>10</v>
      </c>
      <c r="K1196" t="s">
        <v>38</v>
      </c>
      <c r="L1196">
        <f ca="1">ROUND(INDEX(nodes!$B:$B,MATCH(B1196,nodes!$A:$A,0))+RAND()*$B$1*2-$B$1,0)</f>
        <v>920</v>
      </c>
      <c r="M1196">
        <f ca="1">ROUND(INDEX(nodes!$C:$C,MATCH(B1196,nodes!$A:$A,0))+RAND()*$B$1*2-$B$1,0)</f>
        <v>1948</v>
      </c>
      <c r="N1196" s="1">
        <v>0.66666666666666696</v>
      </c>
      <c r="O1196" t="s">
        <v>10</v>
      </c>
      <c r="P1196" t="str">
        <f t="shared" si="184"/>
        <v>h</v>
      </c>
      <c r="Q1196">
        <f t="shared" ca="1" si="185"/>
        <v>1253</v>
      </c>
      <c r="R1196">
        <f t="shared" ca="1" si="186"/>
        <v>1174</v>
      </c>
      <c r="T1196" t="s">
        <v>11</v>
      </c>
      <c r="U1196" t="str">
        <f t="shared" si="178"/>
        <v>&lt;person id="1192" age="21"&gt; &lt;plan selected="yes"&gt;</v>
      </c>
      <c r="V1196" t="str">
        <f t="shared" ca="1" si="179"/>
        <v>&lt;act type="h" x="1253" y="1174" end_time="06:00:00" /&gt;</v>
      </c>
      <c r="W1196" t="str">
        <f t="shared" si="180"/>
        <v>&lt;leg mode="car"&gt;&lt;/leg&gt;</v>
      </c>
      <c r="X1196" t="str">
        <f t="shared" ca="1" si="181"/>
        <v>&lt;act type="w" x="920" y="1948" end_time="16:00:00" /&gt;</v>
      </c>
      <c r="Y1196" t="str">
        <f t="shared" si="182"/>
        <v>&lt;leg mode="car"&gt;&lt;/leg&gt;</v>
      </c>
      <c r="Z1196" t="str">
        <f t="shared" ca="1" si="183"/>
        <v>&lt;act type="h" x="1253" y="1174" /&gt; &lt;/plan&gt; &lt;/person&gt;</v>
      </c>
    </row>
    <row r="1197" spans="1:26" x14ac:dyDescent="0.25">
      <c r="A1197">
        <v>11</v>
      </c>
      <c r="B1197">
        <v>12</v>
      </c>
      <c r="D1197">
        <v>1193</v>
      </c>
      <c r="E1197">
        <v>21</v>
      </c>
      <c r="F1197" t="s">
        <v>37</v>
      </c>
      <c r="G1197">
        <f ca="1">ROUND(INDEX(nodes!$B:$B,MATCH(A1197,nodes!$A:$A,0))+RAND()*$B$1*2-$B$1,0)</f>
        <v>1244</v>
      </c>
      <c r="H1197">
        <f ca="1">ROUND(INDEX(nodes!$C:$C,MATCH(A1197,nodes!$A:$A,0))+RAND()*$B$1*2-$B$1,0)</f>
        <v>810</v>
      </c>
      <c r="I1197" s="1">
        <v>0.25</v>
      </c>
      <c r="J1197" t="s">
        <v>10</v>
      </c>
      <c r="K1197" t="s">
        <v>38</v>
      </c>
      <c r="L1197">
        <f ca="1">ROUND(INDEX(nodes!$B:$B,MATCH(B1197,nodes!$A:$A,0))+RAND()*$B$1*2-$B$1,0)</f>
        <v>1069</v>
      </c>
      <c r="M1197">
        <f ca="1">ROUND(INDEX(nodes!$C:$C,MATCH(B1197,nodes!$A:$A,0))+RAND()*$B$1*2-$B$1,0)</f>
        <v>1855</v>
      </c>
      <c r="N1197" s="1">
        <v>0.66666666666666696</v>
      </c>
      <c r="O1197" t="s">
        <v>10</v>
      </c>
      <c r="P1197" t="str">
        <f t="shared" si="184"/>
        <v>h</v>
      </c>
      <c r="Q1197">
        <f t="shared" ca="1" si="185"/>
        <v>1244</v>
      </c>
      <c r="R1197">
        <f t="shared" ca="1" si="186"/>
        <v>810</v>
      </c>
      <c r="T1197" t="s">
        <v>11</v>
      </c>
      <c r="U1197" t="str">
        <f t="shared" si="178"/>
        <v>&lt;person id="1193" age="21"&gt; &lt;plan selected="yes"&gt;</v>
      </c>
      <c r="V1197" t="str">
        <f t="shared" ca="1" si="179"/>
        <v>&lt;act type="h" x="1244" y="810" end_time="06:00:00" /&gt;</v>
      </c>
      <c r="W1197" t="str">
        <f t="shared" si="180"/>
        <v>&lt;leg mode="car"&gt;&lt;/leg&gt;</v>
      </c>
      <c r="X1197" t="str">
        <f t="shared" ca="1" si="181"/>
        <v>&lt;act type="w" x="1069" y="1855" end_time="16:00:00" /&gt;</v>
      </c>
      <c r="Y1197" t="str">
        <f t="shared" si="182"/>
        <v>&lt;leg mode="car"&gt;&lt;/leg&gt;</v>
      </c>
      <c r="Z1197" t="str">
        <f t="shared" ca="1" si="183"/>
        <v>&lt;act type="h" x="1244" y="810" /&gt; &lt;/plan&gt; &lt;/person&gt;</v>
      </c>
    </row>
    <row r="1198" spans="1:26" x14ac:dyDescent="0.25">
      <c r="A1198">
        <v>11</v>
      </c>
      <c r="B1198">
        <v>12</v>
      </c>
      <c r="D1198">
        <v>1194</v>
      </c>
      <c r="E1198">
        <v>21</v>
      </c>
      <c r="F1198" t="s">
        <v>37</v>
      </c>
      <c r="G1198">
        <f ca="1">ROUND(INDEX(nodes!$B:$B,MATCH(A1198,nodes!$A:$A,0))+RAND()*$B$1*2-$B$1,0)</f>
        <v>755</v>
      </c>
      <c r="H1198">
        <f ca="1">ROUND(INDEX(nodes!$C:$C,MATCH(A1198,nodes!$A:$A,0))+RAND()*$B$1*2-$B$1,0)</f>
        <v>728</v>
      </c>
      <c r="I1198" s="1">
        <v>0.25</v>
      </c>
      <c r="J1198" t="s">
        <v>10</v>
      </c>
      <c r="K1198" t="s">
        <v>38</v>
      </c>
      <c r="L1198">
        <f ca="1">ROUND(INDEX(nodes!$B:$B,MATCH(B1198,nodes!$A:$A,0))+RAND()*$B$1*2-$B$1,0)</f>
        <v>822</v>
      </c>
      <c r="M1198">
        <f ca="1">ROUND(INDEX(nodes!$C:$C,MATCH(B1198,nodes!$A:$A,0))+RAND()*$B$1*2-$B$1,0)</f>
        <v>2008</v>
      </c>
      <c r="N1198" s="1">
        <v>0.66666666666666696</v>
      </c>
      <c r="O1198" t="s">
        <v>10</v>
      </c>
      <c r="P1198" t="str">
        <f t="shared" si="184"/>
        <v>h</v>
      </c>
      <c r="Q1198">
        <f t="shared" ca="1" si="185"/>
        <v>755</v>
      </c>
      <c r="R1198">
        <f t="shared" ca="1" si="186"/>
        <v>728</v>
      </c>
      <c r="T1198" t="s">
        <v>11</v>
      </c>
      <c r="U1198" t="str">
        <f t="shared" si="178"/>
        <v>&lt;person id="1194" age="21"&gt; &lt;plan selected="yes"&gt;</v>
      </c>
      <c r="V1198" t="str">
        <f t="shared" ca="1" si="179"/>
        <v>&lt;act type="h" x="755" y="728" end_time="06:00:00" /&gt;</v>
      </c>
      <c r="W1198" t="str">
        <f t="shared" si="180"/>
        <v>&lt;leg mode="car"&gt;&lt;/leg&gt;</v>
      </c>
      <c r="X1198" t="str">
        <f t="shared" ca="1" si="181"/>
        <v>&lt;act type="w" x="822" y="2008" end_time="16:00:00" /&gt;</v>
      </c>
      <c r="Y1198" t="str">
        <f t="shared" si="182"/>
        <v>&lt;leg mode="car"&gt;&lt;/leg&gt;</v>
      </c>
      <c r="Z1198" t="str">
        <f t="shared" ca="1" si="183"/>
        <v>&lt;act type="h" x="755" y="728" /&gt; &lt;/plan&gt; &lt;/person&gt;</v>
      </c>
    </row>
    <row r="1199" spans="1:26" x14ac:dyDescent="0.25">
      <c r="A1199">
        <v>11</v>
      </c>
      <c r="B1199">
        <v>12</v>
      </c>
      <c r="D1199">
        <v>1195</v>
      </c>
      <c r="E1199">
        <v>21</v>
      </c>
      <c r="F1199" t="s">
        <v>37</v>
      </c>
      <c r="G1199">
        <f ca="1">ROUND(INDEX(nodes!$B:$B,MATCH(A1199,nodes!$A:$A,0))+RAND()*$B$1*2-$B$1,0)</f>
        <v>914</v>
      </c>
      <c r="H1199">
        <f ca="1">ROUND(INDEX(nodes!$C:$C,MATCH(A1199,nodes!$A:$A,0))+RAND()*$B$1*2-$B$1,0)</f>
        <v>726</v>
      </c>
      <c r="I1199" s="1">
        <v>0.25</v>
      </c>
      <c r="J1199" t="s">
        <v>10</v>
      </c>
      <c r="K1199" t="s">
        <v>38</v>
      </c>
      <c r="L1199">
        <f ca="1">ROUND(INDEX(nodes!$B:$B,MATCH(B1199,nodes!$A:$A,0))+RAND()*$B$1*2-$B$1,0)</f>
        <v>956</v>
      </c>
      <c r="M1199">
        <f ca="1">ROUND(INDEX(nodes!$C:$C,MATCH(B1199,nodes!$A:$A,0))+RAND()*$B$1*2-$B$1,0)</f>
        <v>2239</v>
      </c>
      <c r="N1199" s="1">
        <v>0.66666666666666696</v>
      </c>
      <c r="O1199" t="s">
        <v>10</v>
      </c>
      <c r="P1199" t="str">
        <f t="shared" si="184"/>
        <v>h</v>
      </c>
      <c r="Q1199">
        <f t="shared" ca="1" si="185"/>
        <v>914</v>
      </c>
      <c r="R1199">
        <f t="shared" ca="1" si="186"/>
        <v>726</v>
      </c>
      <c r="T1199" t="s">
        <v>11</v>
      </c>
      <c r="U1199" t="str">
        <f t="shared" si="178"/>
        <v>&lt;person id="1195" age="21"&gt; &lt;plan selected="yes"&gt;</v>
      </c>
      <c r="V1199" t="str">
        <f t="shared" ca="1" si="179"/>
        <v>&lt;act type="h" x="914" y="726" end_time="06:00:00" /&gt;</v>
      </c>
      <c r="W1199" t="str">
        <f t="shared" si="180"/>
        <v>&lt;leg mode="car"&gt;&lt;/leg&gt;</v>
      </c>
      <c r="X1199" t="str">
        <f t="shared" ca="1" si="181"/>
        <v>&lt;act type="w" x="956" y="2239" end_time="16:00:00" /&gt;</v>
      </c>
      <c r="Y1199" t="str">
        <f t="shared" si="182"/>
        <v>&lt;leg mode="car"&gt;&lt;/leg&gt;</v>
      </c>
      <c r="Z1199" t="str">
        <f t="shared" ca="1" si="183"/>
        <v>&lt;act type="h" x="914" y="726" /&gt; &lt;/plan&gt; &lt;/person&gt;</v>
      </c>
    </row>
    <row r="1200" spans="1:26" x14ac:dyDescent="0.25">
      <c r="A1200">
        <v>11</v>
      </c>
      <c r="B1200">
        <v>12</v>
      </c>
      <c r="D1200">
        <v>1196</v>
      </c>
      <c r="E1200">
        <v>21</v>
      </c>
      <c r="F1200" t="s">
        <v>37</v>
      </c>
      <c r="G1200">
        <f ca="1">ROUND(INDEX(nodes!$B:$B,MATCH(A1200,nodes!$A:$A,0))+RAND()*$B$1*2-$B$1,0)</f>
        <v>1236</v>
      </c>
      <c r="H1200">
        <f ca="1">ROUND(INDEX(nodes!$C:$C,MATCH(A1200,nodes!$A:$A,0))+RAND()*$B$1*2-$B$1,0)</f>
        <v>794</v>
      </c>
      <c r="I1200" s="1">
        <v>0.25</v>
      </c>
      <c r="J1200" t="s">
        <v>10</v>
      </c>
      <c r="K1200" t="s">
        <v>38</v>
      </c>
      <c r="L1200">
        <f ca="1">ROUND(INDEX(nodes!$B:$B,MATCH(B1200,nodes!$A:$A,0))+RAND()*$B$1*2-$B$1,0)</f>
        <v>1037</v>
      </c>
      <c r="M1200">
        <f ca="1">ROUND(INDEX(nodes!$C:$C,MATCH(B1200,nodes!$A:$A,0))+RAND()*$B$1*2-$B$1,0)</f>
        <v>2139</v>
      </c>
      <c r="N1200" s="1">
        <v>0.66666666666666696</v>
      </c>
      <c r="O1200" t="s">
        <v>10</v>
      </c>
      <c r="P1200" t="str">
        <f t="shared" si="184"/>
        <v>h</v>
      </c>
      <c r="Q1200">
        <f t="shared" ca="1" si="185"/>
        <v>1236</v>
      </c>
      <c r="R1200">
        <f t="shared" ca="1" si="186"/>
        <v>794</v>
      </c>
      <c r="T1200" t="s">
        <v>11</v>
      </c>
      <c r="U1200" t="str">
        <f t="shared" si="178"/>
        <v>&lt;person id="1196" age="21"&gt; &lt;plan selected="yes"&gt;</v>
      </c>
      <c r="V1200" t="str">
        <f t="shared" ca="1" si="179"/>
        <v>&lt;act type="h" x="1236" y="794" end_time="06:00:00" /&gt;</v>
      </c>
      <c r="W1200" t="str">
        <f t="shared" si="180"/>
        <v>&lt;leg mode="car"&gt;&lt;/leg&gt;</v>
      </c>
      <c r="X1200" t="str">
        <f t="shared" ca="1" si="181"/>
        <v>&lt;act type="w" x="1037" y="2139" end_time="16:00:00" /&gt;</v>
      </c>
      <c r="Y1200" t="str">
        <f t="shared" si="182"/>
        <v>&lt;leg mode="car"&gt;&lt;/leg&gt;</v>
      </c>
      <c r="Z1200" t="str">
        <f t="shared" ca="1" si="183"/>
        <v>&lt;act type="h" x="1236" y="794" /&gt; &lt;/plan&gt; &lt;/person&gt;</v>
      </c>
    </row>
    <row r="1201" spans="1:26" x14ac:dyDescent="0.25">
      <c r="A1201">
        <v>11</v>
      </c>
      <c r="B1201">
        <v>12</v>
      </c>
      <c r="D1201">
        <v>1197</v>
      </c>
      <c r="E1201">
        <v>21</v>
      </c>
      <c r="F1201" t="s">
        <v>37</v>
      </c>
      <c r="G1201">
        <f ca="1">ROUND(INDEX(nodes!$B:$B,MATCH(A1201,nodes!$A:$A,0))+RAND()*$B$1*2-$B$1,0)</f>
        <v>1285</v>
      </c>
      <c r="H1201">
        <f ca="1">ROUND(INDEX(nodes!$C:$C,MATCH(A1201,nodes!$A:$A,0))+RAND()*$B$1*2-$B$1,0)</f>
        <v>820</v>
      </c>
      <c r="I1201" s="1">
        <v>0.25</v>
      </c>
      <c r="J1201" t="s">
        <v>10</v>
      </c>
      <c r="K1201" t="s">
        <v>38</v>
      </c>
      <c r="L1201">
        <f ca="1">ROUND(INDEX(nodes!$B:$B,MATCH(B1201,nodes!$A:$A,0))+RAND()*$B$1*2-$B$1,0)</f>
        <v>1062</v>
      </c>
      <c r="M1201">
        <f ca="1">ROUND(INDEX(nodes!$C:$C,MATCH(B1201,nodes!$A:$A,0))+RAND()*$B$1*2-$B$1,0)</f>
        <v>2181</v>
      </c>
      <c r="N1201" s="1">
        <v>0.66666666666666696</v>
      </c>
      <c r="O1201" t="s">
        <v>10</v>
      </c>
      <c r="P1201" t="str">
        <f t="shared" si="184"/>
        <v>h</v>
      </c>
      <c r="Q1201">
        <f t="shared" ca="1" si="185"/>
        <v>1285</v>
      </c>
      <c r="R1201">
        <f t="shared" ca="1" si="186"/>
        <v>820</v>
      </c>
      <c r="T1201" t="s">
        <v>11</v>
      </c>
      <c r="U1201" t="str">
        <f t="shared" si="178"/>
        <v>&lt;person id="1197" age="21"&gt; &lt;plan selected="yes"&gt;</v>
      </c>
      <c r="V1201" t="str">
        <f t="shared" ca="1" si="179"/>
        <v>&lt;act type="h" x="1285" y="820" end_time="06:00:00" /&gt;</v>
      </c>
      <c r="W1201" t="str">
        <f t="shared" si="180"/>
        <v>&lt;leg mode="car"&gt;&lt;/leg&gt;</v>
      </c>
      <c r="X1201" t="str">
        <f t="shared" ca="1" si="181"/>
        <v>&lt;act type="w" x="1062" y="2181" end_time="16:00:00" /&gt;</v>
      </c>
      <c r="Y1201" t="str">
        <f t="shared" si="182"/>
        <v>&lt;leg mode="car"&gt;&lt;/leg&gt;</v>
      </c>
      <c r="Z1201" t="str">
        <f t="shared" ca="1" si="183"/>
        <v>&lt;act type="h" x="1285" y="820" /&gt; &lt;/plan&gt; &lt;/person&gt;</v>
      </c>
    </row>
    <row r="1202" spans="1:26" x14ac:dyDescent="0.25">
      <c r="A1202">
        <v>11</v>
      </c>
      <c r="B1202">
        <v>12</v>
      </c>
      <c r="D1202">
        <v>1198</v>
      </c>
      <c r="E1202">
        <v>21</v>
      </c>
      <c r="F1202" t="s">
        <v>37</v>
      </c>
      <c r="G1202">
        <f ca="1">ROUND(INDEX(nodes!$B:$B,MATCH(A1202,nodes!$A:$A,0))+RAND()*$B$1*2-$B$1,0)</f>
        <v>1149</v>
      </c>
      <c r="H1202">
        <f ca="1">ROUND(INDEX(nodes!$C:$C,MATCH(A1202,nodes!$A:$A,0))+RAND()*$B$1*2-$B$1,0)</f>
        <v>793</v>
      </c>
      <c r="I1202" s="1">
        <v>0.25</v>
      </c>
      <c r="J1202" t="s">
        <v>10</v>
      </c>
      <c r="K1202" t="s">
        <v>38</v>
      </c>
      <c r="L1202">
        <f ca="1">ROUND(INDEX(nodes!$B:$B,MATCH(B1202,nodes!$A:$A,0))+RAND()*$B$1*2-$B$1,0)</f>
        <v>1144</v>
      </c>
      <c r="M1202">
        <f ca="1">ROUND(INDEX(nodes!$C:$C,MATCH(B1202,nodes!$A:$A,0))+RAND()*$B$1*2-$B$1,0)</f>
        <v>1814</v>
      </c>
      <c r="N1202" s="1">
        <v>0.66666666666666696</v>
      </c>
      <c r="O1202" t="s">
        <v>10</v>
      </c>
      <c r="P1202" t="str">
        <f t="shared" si="184"/>
        <v>h</v>
      </c>
      <c r="Q1202">
        <f t="shared" ca="1" si="185"/>
        <v>1149</v>
      </c>
      <c r="R1202">
        <f t="shared" ca="1" si="186"/>
        <v>793</v>
      </c>
      <c r="T1202" t="s">
        <v>11</v>
      </c>
      <c r="U1202" t="str">
        <f t="shared" si="178"/>
        <v>&lt;person id="1198" age="21"&gt; &lt;plan selected="yes"&gt;</v>
      </c>
      <c r="V1202" t="str">
        <f t="shared" ca="1" si="179"/>
        <v>&lt;act type="h" x="1149" y="793" end_time="06:00:00" /&gt;</v>
      </c>
      <c r="W1202" t="str">
        <f t="shared" si="180"/>
        <v>&lt;leg mode="car"&gt;&lt;/leg&gt;</v>
      </c>
      <c r="X1202" t="str">
        <f t="shared" ca="1" si="181"/>
        <v>&lt;act type="w" x="1144" y="1814" end_time="16:00:00" /&gt;</v>
      </c>
      <c r="Y1202" t="str">
        <f t="shared" si="182"/>
        <v>&lt;leg mode="car"&gt;&lt;/leg&gt;</v>
      </c>
      <c r="Z1202" t="str">
        <f t="shared" ca="1" si="183"/>
        <v>&lt;act type="h" x="1149" y="793" /&gt; &lt;/plan&gt; &lt;/person&gt;</v>
      </c>
    </row>
    <row r="1203" spans="1:26" x14ac:dyDescent="0.25">
      <c r="A1203">
        <v>11</v>
      </c>
      <c r="B1203">
        <v>12</v>
      </c>
      <c r="D1203">
        <v>1199</v>
      </c>
      <c r="E1203">
        <v>21</v>
      </c>
      <c r="F1203" t="s">
        <v>37</v>
      </c>
      <c r="G1203">
        <f ca="1">ROUND(INDEX(nodes!$B:$B,MATCH(A1203,nodes!$A:$A,0))+RAND()*$B$1*2-$B$1,0)</f>
        <v>1216</v>
      </c>
      <c r="H1203">
        <f ca="1">ROUND(INDEX(nodes!$C:$C,MATCH(A1203,nodes!$A:$A,0))+RAND()*$B$1*2-$B$1,0)</f>
        <v>1148</v>
      </c>
      <c r="I1203" s="1">
        <v>0.25</v>
      </c>
      <c r="J1203" t="s">
        <v>10</v>
      </c>
      <c r="K1203" t="s">
        <v>38</v>
      </c>
      <c r="L1203">
        <f ca="1">ROUND(INDEX(nodes!$B:$B,MATCH(B1203,nodes!$A:$A,0))+RAND()*$B$1*2-$B$1,0)</f>
        <v>1120</v>
      </c>
      <c r="M1203">
        <f ca="1">ROUND(INDEX(nodes!$C:$C,MATCH(B1203,nodes!$A:$A,0))+RAND()*$B$1*2-$B$1,0)</f>
        <v>2252</v>
      </c>
      <c r="N1203" s="1">
        <v>0.66666666666666696</v>
      </c>
      <c r="O1203" t="s">
        <v>10</v>
      </c>
      <c r="P1203" t="str">
        <f t="shared" si="184"/>
        <v>h</v>
      </c>
      <c r="Q1203">
        <f t="shared" ca="1" si="185"/>
        <v>1216</v>
      </c>
      <c r="R1203">
        <f t="shared" ca="1" si="186"/>
        <v>1148</v>
      </c>
      <c r="T1203" t="s">
        <v>11</v>
      </c>
      <c r="U1203" t="str">
        <f t="shared" si="178"/>
        <v>&lt;person id="1199" age="21"&gt; &lt;plan selected="yes"&gt;</v>
      </c>
      <c r="V1203" t="str">
        <f t="shared" ca="1" si="179"/>
        <v>&lt;act type="h" x="1216" y="1148" end_time="06:00:00" /&gt;</v>
      </c>
      <c r="W1203" t="str">
        <f t="shared" si="180"/>
        <v>&lt;leg mode="car"&gt;&lt;/leg&gt;</v>
      </c>
      <c r="X1203" t="str">
        <f t="shared" ca="1" si="181"/>
        <v>&lt;act type="w" x="1120" y="2252" end_time="16:00:00" /&gt;</v>
      </c>
      <c r="Y1203" t="str">
        <f t="shared" si="182"/>
        <v>&lt;leg mode="car"&gt;&lt;/leg&gt;</v>
      </c>
      <c r="Z1203" t="str">
        <f t="shared" ca="1" si="183"/>
        <v>&lt;act type="h" x="1216" y="1148" /&gt; &lt;/plan&gt; &lt;/person&gt;</v>
      </c>
    </row>
    <row r="1204" spans="1:26" x14ac:dyDescent="0.25">
      <c r="A1204">
        <v>11</v>
      </c>
      <c r="B1204">
        <v>12</v>
      </c>
      <c r="D1204">
        <v>1200</v>
      </c>
      <c r="E1204">
        <v>21</v>
      </c>
      <c r="F1204" t="s">
        <v>37</v>
      </c>
      <c r="G1204">
        <f ca="1">ROUND(INDEX(nodes!$B:$B,MATCH(A1204,nodes!$A:$A,0))+RAND()*$B$1*2-$B$1,0)</f>
        <v>1208</v>
      </c>
      <c r="H1204">
        <f ca="1">ROUND(INDEX(nodes!$C:$C,MATCH(A1204,nodes!$A:$A,0))+RAND()*$B$1*2-$B$1,0)</f>
        <v>907</v>
      </c>
      <c r="I1204" s="1">
        <v>0.25</v>
      </c>
      <c r="J1204" t="s">
        <v>10</v>
      </c>
      <c r="K1204" t="s">
        <v>38</v>
      </c>
      <c r="L1204">
        <f ca="1">ROUND(INDEX(nodes!$B:$B,MATCH(B1204,nodes!$A:$A,0))+RAND()*$B$1*2-$B$1,0)</f>
        <v>1267</v>
      </c>
      <c r="M1204">
        <f ca="1">ROUND(INDEX(nodes!$C:$C,MATCH(B1204,nodes!$A:$A,0))+RAND()*$B$1*2-$B$1,0)</f>
        <v>2082</v>
      </c>
      <c r="N1204" s="1">
        <v>0.66666666666666696</v>
      </c>
      <c r="O1204" t="s">
        <v>10</v>
      </c>
      <c r="P1204" t="str">
        <f t="shared" si="184"/>
        <v>h</v>
      </c>
      <c r="Q1204">
        <f t="shared" ca="1" si="185"/>
        <v>1208</v>
      </c>
      <c r="R1204">
        <f t="shared" ca="1" si="186"/>
        <v>907</v>
      </c>
      <c r="T1204" t="s">
        <v>11</v>
      </c>
      <c r="U1204" t="str">
        <f t="shared" si="178"/>
        <v>&lt;person id="1200" age="21"&gt; &lt;plan selected="yes"&gt;</v>
      </c>
      <c r="V1204" t="str">
        <f t="shared" ca="1" si="179"/>
        <v>&lt;act type="h" x="1208" y="907" end_time="06:00:00" /&gt;</v>
      </c>
      <c r="W1204" t="str">
        <f t="shared" si="180"/>
        <v>&lt;leg mode="car"&gt;&lt;/leg&gt;</v>
      </c>
      <c r="X1204" t="str">
        <f t="shared" ca="1" si="181"/>
        <v>&lt;act type="w" x="1267" y="2082" end_time="16:00:00" /&gt;</v>
      </c>
      <c r="Y1204" t="str">
        <f t="shared" si="182"/>
        <v>&lt;leg mode="car"&gt;&lt;/leg&gt;</v>
      </c>
      <c r="Z1204" t="str">
        <f t="shared" ca="1" si="183"/>
        <v>&lt;act type="h" x="1208" y="907" /&gt; &lt;/plan&gt; &lt;/person&gt;</v>
      </c>
    </row>
    <row r="1205" spans="1:26" x14ac:dyDescent="0.25">
      <c r="A1205">
        <v>11</v>
      </c>
      <c r="B1205">
        <v>12</v>
      </c>
      <c r="D1205">
        <v>1201</v>
      </c>
      <c r="E1205">
        <v>21</v>
      </c>
      <c r="F1205" t="s">
        <v>37</v>
      </c>
      <c r="G1205">
        <f ca="1">ROUND(INDEX(nodes!$B:$B,MATCH(A1205,nodes!$A:$A,0))+RAND()*$B$1*2-$B$1,0)</f>
        <v>1206</v>
      </c>
      <c r="H1205">
        <f ca="1">ROUND(INDEX(nodes!$C:$C,MATCH(A1205,nodes!$A:$A,0))+RAND()*$B$1*2-$B$1,0)</f>
        <v>863</v>
      </c>
      <c r="I1205" s="1">
        <v>0.25</v>
      </c>
      <c r="J1205" t="s">
        <v>10</v>
      </c>
      <c r="K1205" t="s">
        <v>38</v>
      </c>
      <c r="L1205">
        <f ca="1">ROUND(INDEX(nodes!$B:$B,MATCH(B1205,nodes!$A:$A,0))+RAND()*$B$1*2-$B$1,0)</f>
        <v>859</v>
      </c>
      <c r="M1205">
        <f ca="1">ROUND(INDEX(nodes!$C:$C,MATCH(B1205,nodes!$A:$A,0))+RAND()*$B$1*2-$B$1,0)</f>
        <v>2017</v>
      </c>
      <c r="N1205" s="1">
        <v>0.66666666666666696</v>
      </c>
      <c r="O1205" t="s">
        <v>10</v>
      </c>
      <c r="P1205" t="str">
        <f t="shared" si="184"/>
        <v>h</v>
      </c>
      <c r="Q1205">
        <f t="shared" ca="1" si="185"/>
        <v>1206</v>
      </c>
      <c r="R1205">
        <f t="shared" ca="1" si="186"/>
        <v>863</v>
      </c>
      <c r="T1205" t="s">
        <v>11</v>
      </c>
      <c r="U1205" t="str">
        <f t="shared" si="178"/>
        <v>&lt;person id="1201" age="21"&gt; &lt;plan selected="yes"&gt;</v>
      </c>
      <c r="V1205" t="str">
        <f t="shared" ca="1" si="179"/>
        <v>&lt;act type="h" x="1206" y="863" end_time="06:00:00" /&gt;</v>
      </c>
      <c r="W1205" t="str">
        <f t="shared" si="180"/>
        <v>&lt;leg mode="car"&gt;&lt;/leg&gt;</v>
      </c>
      <c r="X1205" t="str">
        <f t="shared" ca="1" si="181"/>
        <v>&lt;act type="w" x="859" y="2017" end_time="16:00:00" /&gt;</v>
      </c>
      <c r="Y1205" t="str">
        <f t="shared" si="182"/>
        <v>&lt;leg mode="car"&gt;&lt;/leg&gt;</v>
      </c>
      <c r="Z1205" t="str">
        <f t="shared" ca="1" si="183"/>
        <v>&lt;act type="h" x="1206" y="863" /&gt; &lt;/plan&gt; &lt;/person&gt;</v>
      </c>
    </row>
    <row r="1206" spans="1:26" x14ac:dyDescent="0.25">
      <c r="A1206">
        <v>11</v>
      </c>
      <c r="B1206">
        <v>12</v>
      </c>
      <c r="D1206">
        <v>1202</v>
      </c>
      <c r="E1206">
        <v>21</v>
      </c>
      <c r="F1206" t="s">
        <v>37</v>
      </c>
      <c r="G1206">
        <f ca="1">ROUND(INDEX(nodes!$B:$B,MATCH(A1206,nodes!$A:$A,0))+RAND()*$B$1*2-$B$1,0)</f>
        <v>1227</v>
      </c>
      <c r="H1206">
        <f ca="1">ROUND(INDEX(nodes!$C:$C,MATCH(A1206,nodes!$A:$A,0))+RAND()*$B$1*2-$B$1,0)</f>
        <v>912</v>
      </c>
      <c r="I1206" s="1">
        <v>0.25</v>
      </c>
      <c r="J1206" t="s">
        <v>10</v>
      </c>
      <c r="K1206" t="s">
        <v>38</v>
      </c>
      <c r="L1206">
        <f ca="1">ROUND(INDEX(nodes!$B:$B,MATCH(B1206,nodes!$A:$A,0))+RAND()*$B$1*2-$B$1,0)</f>
        <v>1042</v>
      </c>
      <c r="M1206">
        <f ca="1">ROUND(INDEX(nodes!$C:$C,MATCH(B1206,nodes!$A:$A,0))+RAND()*$B$1*2-$B$1,0)</f>
        <v>1735</v>
      </c>
      <c r="N1206" s="1">
        <v>0.66666666666666696</v>
      </c>
      <c r="O1206" t="s">
        <v>10</v>
      </c>
      <c r="P1206" t="str">
        <f t="shared" si="184"/>
        <v>h</v>
      </c>
      <c r="Q1206">
        <f t="shared" ca="1" si="185"/>
        <v>1227</v>
      </c>
      <c r="R1206">
        <f t="shared" ca="1" si="186"/>
        <v>912</v>
      </c>
      <c r="T1206" t="s">
        <v>11</v>
      </c>
      <c r="U1206" t="str">
        <f t="shared" si="178"/>
        <v>&lt;person id="1202" age="21"&gt; &lt;plan selected="yes"&gt;</v>
      </c>
      <c r="V1206" t="str">
        <f t="shared" ca="1" si="179"/>
        <v>&lt;act type="h" x="1227" y="912" end_time="06:00:00" /&gt;</v>
      </c>
      <c r="W1206" t="str">
        <f t="shared" si="180"/>
        <v>&lt;leg mode="car"&gt;&lt;/leg&gt;</v>
      </c>
      <c r="X1206" t="str">
        <f t="shared" ca="1" si="181"/>
        <v>&lt;act type="w" x="1042" y="1735" end_time="16:00:00" /&gt;</v>
      </c>
      <c r="Y1206" t="str">
        <f t="shared" si="182"/>
        <v>&lt;leg mode="car"&gt;&lt;/leg&gt;</v>
      </c>
      <c r="Z1206" t="str">
        <f t="shared" ca="1" si="183"/>
        <v>&lt;act type="h" x="1227" y="912" /&gt; &lt;/plan&gt; &lt;/person&gt;</v>
      </c>
    </row>
    <row r="1207" spans="1:26" x14ac:dyDescent="0.25">
      <c r="A1207">
        <v>11</v>
      </c>
      <c r="B1207">
        <v>12</v>
      </c>
      <c r="D1207">
        <v>1203</v>
      </c>
      <c r="E1207">
        <v>21</v>
      </c>
      <c r="F1207" t="s">
        <v>37</v>
      </c>
      <c r="G1207">
        <f ca="1">ROUND(INDEX(nodes!$B:$B,MATCH(A1207,nodes!$A:$A,0))+RAND()*$B$1*2-$B$1,0)</f>
        <v>763</v>
      </c>
      <c r="H1207">
        <f ca="1">ROUND(INDEX(nodes!$C:$C,MATCH(A1207,nodes!$A:$A,0))+RAND()*$B$1*2-$B$1,0)</f>
        <v>1113</v>
      </c>
      <c r="I1207" s="1">
        <v>0.25</v>
      </c>
      <c r="J1207" t="s">
        <v>10</v>
      </c>
      <c r="K1207" t="s">
        <v>38</v>
      </c>
      <c r="L1207">
        <f ca="1">ROUND(INDEX(nodes!$B:$B,MATCH(B1207,nodes!$A:$A,0))+RAND()*$B$1*2-$B$1,0)</f>
        <v>1193</v>
      </c>
      <c r="M1207">
        <f ca="1">ROUND(INDEX(nodes!$C:$C,MATCH(B1207,nodes!$A:$A,0))+RAND()*$B$1*2-$B$1,0)</f>
        <v>2259</v>
      </c>
      <c r="N1207" s="1">
        <v>0.66666666666666696</v>
      </c>
      <c r="O1207" t="s">
        <v>10</v>
      </c>
      <c r="P1207" t="str">
        <f t="shared" si="184"/>
        <v>h</v>
      </c>
      <c r="Q1207">
        <f t="shared" ca="1" si="185"/>
        <v>763</v>
      </c>
      <c r="R1207">
        <f t="shared" ca="1" si="186"/>
        <v>1113</v>
      </c>
      <c r="T1207" t="s">
        <v>11</v>
      </c>
      <c r="U1207" t="str">
        <f t="shared" si="178"/>
        <v>&lt;person id="1203" age="21"&gt; &lt;plan selected="yes"&gt;</v>
      </c>
      <c r="V1207" t="str">
        <f t="shared" ca="1" si="179"/>
        <v>&lt;act type="h" x="763" y="1113" end_time="06:00:00" /&gt;</v>
      </c>
      <c r="W1207" t="str">
        <f t="shared" si="180"/>
        <v>&lt;leg mode="car"&gt;&lt;/leg&gt;</v>
      </c>
      <c r="X1207" t="str">
        <f t="shared" ca="1" si="181"/>
        <v>&lt;act type="w" x="1193" y="2259" end_time="16:00:00" /&gt;</v>
      </c>
      <c r="Y1207" t="str">
        <f t="shared" si="182"/>
        <v>&lt;leg mode="car"&gt;&lt;/leg&gt;</v>
      </c>
      <c r="Z1207" t="str">
        <f t="shared" ca="1" si="183"/>
        <v>&lt;act type="h" x="763" y="1113" /&gt; &lt;/plan&gt; &lt;/person&gt;</v>
      </c>
    </row>
    <row r="1208" spans="1:26" x14ac:dyDescent="0.25">
      <c r="A1208">
        <v>11</v>
      </c>
      <c r="B1208">
        <v>12</v>
      </c>
      <c r="D1208">
        <v>1204</v>
      </c>
      <c r="E1208">
        <v>21</v>
      </c>
      <c r="F1208" t="s">
        <v>37</v>
      </c>
      <c r="G1208">
        <f ca="1">ROUND(INDEX(nodes!$B:$B,MATCH(A1208,nodes!$A:$A,0))+RAND()*$B$1*2-$B$1,0)</f>
        <v>742</v>
      </c>
      <c r="H1208">
        <f ca="1">ROUND(INDEX(nodes!$C:$C,MATCH(A1208,nodes!$A:$A,0))+RAND()*$B$1*2-$B$1,0)</f>
        <v>904</v>
      </c>
      <c r="I1208" s="1">
        <v>0.25</v>
      </c>
      <c r="J1208" t="s">
        <v>10</v>
      </c>
      <c r="K1208" t="s">
        <v>38</v>
      </c>
      <c r="L1208">
        <f ca="1">ROUND(INDEX(nodes!$B:$B,MATCH(B1208,nodes!$A:$A,0))+RAND()*$B$1*2-$B$1,0)</f>
        <v>776</v>
      </c>
      <c r="M1208">
        <f ca="1">ROUND(INDEX(nodes!$C:$C,MATCH(B1208,nodes!$A:$A,0))+RAND()*$B$1*2-$B$1,0)</f>
        <v>2279</v>
      </c>
      <c r="N1208" s="1">
        <v>0.66666666666666696</v>
      </c>
      <c r="O1208" t="s">
        <v>10</v>
      </c>
      <c r="P1208" t="str">
        <f t="shared" si="184"/>
        <v>h</v>
      </c>
      <c r="Q1208">
        <f t="shared" ca="1" si="185"/>
        <v>742</v>
      </c>
      <c r="R1208">
        <f t="shared" ca="1" si="186"/>
        <v>904</v>
      </c>
      <c r="T1208" t="s">
        <v>11</v>
      </c>
      <c r="U1208" t="str">
        <f t="shared" si="178"/>
        <v>&lt;person id="1204" age="21"&gt; &lt;plan selected="yes"&gt;</v>
      </c>
      <c r="V1208" t="str">
        <f t="shared" ca="1" si="179"/>
        <v>&lt;act type="h" x="742" y="904" end_time="06:00:00" /&gt;</v>
      </c>
      <c r="W1208" t="str">
        <f t="shared" si="180"/>
        <v>&lt;leg mode="car"&gt;&lt;/leg&gt;</v>
      </c>
      <c r="X1208" t="str">
        <f t="shared" ca="1" si="181"/>
        <v>&lt;act type="w" x="776" y="2279" end_time="16:00:00" /&gt;</v>
      </c>
      <c r="Y1208" t="str">
        <f t="shared" si="182"/>
        <v>&lt;leg mode="car"&gt;&lt;/leg&gt;</v>
      </c>
      <c r="Z1208" t="str">
        <f t="shared" ca="1" si="183"/>
        <v>&lt;act type="h" x="742" y="904" /&gt; &lt;/plan&gt; &lt;/person&gt;</v>
      </c>
    </row>
    <row r="1209" spans="1:26" x14ac:dyDescent="0.25">
      <c r="A1209">
        <v>11</v>
      </c>
      <c r="B1209">
        <v>12</v>
      </c>
      <c r="D1209">
        <v>1205</v>
      </c>
      <c r="E1209">
        <v>21</v>
      </c>
      <c r="F1209" t="s">
        <v>37</v>
      </c>
      <c r="G1209">
        <f ca="1">ROUND(INDEX(nodes!$B:$B,MATCH(A1209,nodes!$A:$A,0))+RAND()*$B$1*2-$B$1,0)</f>
        <v>1126</v>
      </c>
      <c r="H1209">
        <f ca="1">ROUND(INDEX(nodes!$C:$C,MATCH(A1209,nodes!$A:$A,0))+RAND()*$B$1*2-$B$1,0)</f>
        <v>1236</v>
      </c>
      <c r="I1209" s="1">
        <v>0.25</v>
      </c>
      <c r="J1209" t="s">
        <v>10</v>
      </c>
      <c r="K1209" t="s">
        <v>38</v>
      </c>
      <c r="L1209">
        <f ca="1">ROUND(INDEX(nodes!$B:$B,MATCH(B1209,nodes!$A:$A,0))+RAND()*$B$1*2-$B$1,0)</f>
        <v>858</v>
      </c>
      <c r="M1209">
        <f ca="1">ROUND(INDEX(nodes!$C:$C,MATCH(B1209,nodes!$A:$A,0))+RAND()*$B$1*2-$B$1,0)</f>
        <v>2041</v>
      </c>
      <c r="N1209" s="1">
        <v>0.66666666666666696</v>
      </c>
      <c r="O1209" t="s">
        <v>10</v>
      </c>
      <c r="P1209" t="str">
        <f t="shared" si="184"/>
        <v>h</v>
      </c>
      <c r="Q1209">
        <f t="shared" ca="1" si="185"/>
        <v>1126</v>
      </c>
      <c r="R1209">
        <f t="shared" ca="1" si="186"/>
        <v>1236</v>
      </c>
      <c r="T1209" t="s">
        <v>11</v>
      </c>
      <c r="U1209" t="str">
        <f t="shared" si="178"/>
        <v>&lt;person id="1205" age="21"&gt; &lt;plan selected="yes"&gt;</v>
      </c>
      <c r="V1209" t="str">
        <f t="shared" ca="1" si="179"/>
        <v>&lt;act type="h" x="1126" y="1236" end_time="06:00:00" /&gt;</v>
      </c>
      <c r="W1209" t="str">
        <f t="shared" si="180"/>
        <v>&lt;leg mode="car"&gt;&lt;/leg&gt;</v>
      </c>
      <c r="X1209" t="str">
        <f t="shared" ca="1" si="181"/>
        <v>&lt;act type="w" x="858" y="2041" end_time="16:00:00" /&gt;</v>
      </c>
      <c r="Y1209" t="str">
        <f t="shared" si="182"/>
        <v>&lt;leg mode="car"&gt;&lt;/leg&gt;</v>
      </c>
      <c r="Z1209" t="str">
        <f t="shared" ca="1" si="183"/>
        <v>&lt;act type="h" x="1126" y="1236" /&gt; &lt;/plan&gt; &lt;/person&gt;</v>
      </c>
    </row>
    <row r="1210" spans="1:26" x14ac:dyDescent="0.25">
      <c r="A1210">
        <v>11</v>
      </c>
      <c r="B1210">
        <v>12</v>
      </c>
      <c r="D1210">
        <v>1206</v>
      </c>
      <c r="E1210">
        <v>21</v>
      </c>
      <c r="F1210" t="s">
        <v>37</v>
      </c>
      <c r="G1210">
        <f ca="1">ROUND(INDEX(nodes!$B:$B,MATCH(A1210,nodes!$A:$A,0))+RAND()*$B$1*2-$B$1,0)</f>
        <v>771</v>
      </c>
      <c r="H1210">
        <f ca="1">ROUND(INDEX(nodes!$C:$C,MATCH(A1210,nodes!$A:$A,0))+RAND()*$B$1*2-$B$1,0)</f>
        <v>1281</v>
      </c>
      <c r="I1210" s="1">
        <v>0.25</v>
      </c>
      <c r="J1210" t="s">
        <v>10</v>
      </c>
      <c r="K1210" t="s">
        <v>38</v>
      </c>
      <c r="L1210">
        <f ca="1">ROUND(INDEX(nodes!$B:$B,MATCH(B1210,nodes!$A:$A,0))+RAND()*$B$1*2-$B$1,0)</f>
        <v>959</v>
      </c>
      <c r="M1210">
        <f ca="1">ROUND(INDEX(nodes!$C:$C,MATCH(B1210,nodes!$A:$A,0))+RAND()*$B$1*2-$B$1,0)</f>
        <v>2036</v>
      </c>
      <c r="N1210" s="1">
        <v>0.66666666666666696</v>
      </c>
      <c r="O1210" t="s">
        <v>10</v>
      </c>
      <c r="P1210" t="str">
        <f t="shared" si="184"/>
        <v>h</v>
      </c>
      <c r="Q1210">
        <f t="shared" ca="1" si="185"/>
        <v>771</v>
      </c>
      <c r="R1210">
        <f t="shared" ca="1" si="186"/>
        <v>1281</v>
      </c>
      <c r="T1210" t="s">
        <v>11</v>
      </c>
      <c r="U1210" t="str">
        <f t="shared" si="178"/>
        <v>&lt;person id="1206" age="21"&gt; &lt;plan selected="yes"&gt;</v>
      </c>
      <c r="V1210" t="str">
        <f t="shared" ca="1" si="179"/>
        <v>&lt;act type="h" x="771" y="1281" end_time="06:00:00" /&gt;</v>
      </c>
      <c r="W1210" t="str">
        <f t="shared" si="180"/>
        <v>&lt;leg mode="car"&gt;&lt;/leg&gt;</v>
      </c>
      <c r="X1210" t="str">
        <f t="shared" ca="1" si="181"/>
        <v>&lt;act type="w" x="959" y="2036" end_time="16:00:00" /&gt;</v>
      </c>
      <c r="Y1210" t="str">
        <f t="shared" si="182"/>
        <v>&lt;leg mode="car"&gt;&lt;/leg&gt;</v>
      </c>
      <c r="Z1210" t="str">
        <f t="shared" ca="1" si="183"/>
        <v>&lt;act type="h" x="771" y="1281" /&gt; &lt;/plan&gt; &lt;/person&gt;</v>
      </c>
    </row>
    <row r="1211" spans="1:26" x14ac:dyDescent="0.25">
      <c r="A1211">
        <v>11</v>
      </c>
      <c r="B1211">
        <v>12</v>
      </c>
      <c r="D1211">
        <v>1207</v>
      </c>
      <c r="E1211">
        <v>21</v>
      </c>
      <c r="F1211" t="s">
        <v>37</v>
      </c>
      <c r="G1211">
        <f ca="1">ROUND(INDEX(nodes!$B:$B,MATCH(A1211,nodes!$A:$A,0))+RAND()*$B$1*2-$B$1,0)</f>
        <v>1184</v>
      </c>
      <c r="H1211">
        <f ca="1">ROUND(INDEX(nodes!$C:$C,MATCH(A1211,nodes!$A:$A,0))+RAND()*$B$1*2-$B$1,0)</f>
        <v>1262</v>
      </c>
      <c r="I1211" s="1">
        <v>0.25</v>
      </c>
      <c r="J1211" t="s">
        <v>10</v>
      </c>
      <c r="K1211" t="s">
        <v>38</v>
      </c>
      <c r="L1211">
        <f ca="1">ROUND(INDEX(nodes!$B:$B,MATCH(B1211,nodes!$A:$A,0))+RAND()*$B$1*2-$B$1,0)</f>
        <v>849</v>
      </c>
      <c r="M1211">
        <f ca="1">ROUND(INDEX(nodes!$C:$C,MATCH(B1211,nodes!$A:$A,0))+RAND()*$B$1*2-$B$1,0)</f>
        <v>2005</v>
      </c>
      <c r="N1211" s="1">
        <v>0.66666666666666696</v>
      </c>
      <c r="O1211" t="s">
        <v>10</v>
      </c>
      <c r="P1211" t="str">
        <f t="shared" si="184"/>
        <v>h</v>
      </c>
      <c r="Q1211">
        <f t="shared" ca="1" si="185"/>
        <v>1184</v>
      </c>
      <c r="R1211">
        <f t="shared" ca="1" si="186"/>
        <v>1262</v>
      </c>
      <c r="T1211" t="s">
        <v>11</v>
      </c>
      <c r="U1211" t="str">
        <f t="shared" si="178"/>
        <v>&lt;person id="1207" age="21"&gt; &lt;plan selected="yes"&gt;</v>
      </c>
      <c r="V1211" t="str">
        <f t="shared" ca="1" si="179"/>
        <v>&lt;act type="h" x="1184" y="1262" end_time="06:00:00" /&gt;</v>
      </c>
      <c r="W1211" t="str">
        <f t="shared" si="180"/>
        <v>&lt;leg mode="car"&gt;&lt;/leg&gt;</v>
      </c>
      <c r="X1211" t="str">
        <f t="shared" ca="1" si="181"/>
        <v>&lt;act type="w" x="849" y="2005" end_time="16:00:00" /&gt;</v>
      </c>
      <c r="Y1211" t="str">
        <f t="shared" si="182"/>
        <v>&lt;leg mode="car"&gt;&lt;/leg&gt;</v>
      </c>
      <c r="Z1211" t="str">
        <f t="shared" ca="1" si="183"/>
        <v>&lt;act type="h" x="1184" y="1262" /&gt; &lt;/plan&gt; &lt;/person&gt;</v>
      </c>
    </row>
    <row r="1212" spans="1:26" x14ac:dyDescent="0.25">
      <c r="A1212">
        <v>11</v>
      </c>
      <c r="B1212">
        <v>12</v>
      </c>
      <c r="D1212">
        <v>1208</v>
      </c>
      <c r="E1212">
        <v>21</v>
      </c>
      <c r="F1212" t="s">
        <v>37</v>
      </c>
      <c r="G1212">
        <f ca="1">ROUND(INDEX(nodes!$B:$B,MATCH(A1212,nodes!$A:$A,0))+RAND()*$B$1*2-$B$1,0)</f>
        <v>962</v>
      </c>
      <c r="H1212">
        <f ca="1">ROUND(INDEX(nodes!$C:$C,MATCH(A1212,nodes!$A:$A,0))+RAND()*$B$1*2-$B$1,0)</f>
        <v>913</v>
      </c>
      <c r="I1212" s="1">
        <v>0.25</v>
      </c>
      <c r="J1212" t="s">
        <v>10</v>
      </c>
      <c r="K1212" t="s">
        <v>38</v>
      </c>
      <c r="L1212">
        <f ca="1">ROUND(INDEX(nodes!$B:$B,MATCH(B1212,nodes!$A:$A,0))+RAND()*$B$1*2-$B$1,0)</f>
        <v>800</v>
      </c>
      <c r="M1212">
        <f ca="1">ROUND(INDEX(nodes!$C:$C,MATCH(B1212,nodes!$A:$A,0))+RAND()*$B$1*2-$B$1,0)</f>
        <v>1986</v>
      </c>
      <c r="N1212" s="1">
        <v>0.66666666666666696</v>
      </c>
      <c r="O1212" t="s">
        <v>10</v>
      </c>
      <c r="P1212" t="str">
        <f t="shared" si="184"/>
        <v>h</v>
      </c>
      <c r="Q1212">
        <f t="shared" ca="1" si="185"/>
        <v>962</v>
      </c>
      <c r="R1212">
        <f t="shared" ca="1" si="186"/>
        <v>913</v>
      </c>
      <c r="T1212" t="s">
        <v>11</v>
      </c>
      <c r="U1212" t="str">
        <f t="shared" si="178"/>
        <v>&lt;person id="1208" age="21"&gt; &lt;plan selected="yes"&gt;</v>
      </c>
      <c r="V1212" t="str">
        <f t="shared" ca="1" si="179"/>
        <v>&lt;act type="h" x="962" y="913" end_time="06:00:00" /&gt;</v>
      </c>
      <c r="W1212" t="str">
        <f t="shared" si="180"/>
        <v>&lt;leg mode="car"&gt;&lt;/leg&gt;</v>
      </c>
      <c r="X1212" t="str">
        <f t="shared" ca="1" si="181"/>
        <v>&lt;act type="w" x="800" y="1986" end_time="16:00:00" /&gt;</v>
      </c>
      <c r="Y1212" t="str">
        <f t="shared" si="182"/>
        <v>&lt;leg mode="car"&gt;&lt;/leg&gt;</v>
      </c>
      <c r="Z1212" t="str">
        <f t="shared" ca="1" si="183"/>
        <v>&lt;act type="h" x="962" y="913" /&gt; &lt;/plan&gt; &lt;/person&gt;</v>
      </c>
    </row>
    <row r="1213" spans="1:26" x14ac:dyDescent="0.25">
      <c r="A1213">
        <v>11</v>
      </c>
      <c r="B1213">
        <v>12</v>
      </c>
      <c r="D1213">
        <v>1209</v>
      </c>
      <c r="E1213">
        <v>21</v>
      </c>
      <c r="F1213" t="s">
        <v>37</v>
      </c>
      <c r="G1213">
        <f ca="1">ROUND(INDEX(nodes!$B:$B,MATCH(A1213,nodes!$A:$A,0))+RAND()*$B$1*2-$B$1,0)</f>
        <v>946</v>
      </c>
      <c r="H1213">
        <f ca="1">ROUND(INDEX(nodes!$C:$C,MATCH(A1213,nodes!$A:$A,0))+RAND()*$B$1*2-$B$1,0)</f>
        <v>1103</v>
      </c>
      <c r="I1213" s="1">
        <v>0.25</v>
      </c>
      <c r="J1213" t="s">
        <v>10</v>
      </c>
      <c r="K1213" t="s">
        <v>38</v>
      </c>
      <c r="L1213">
        <f ca="1">ROUND(INDEX(nodes!$B:$B,MATCH(B1213,nodes!$A:$A,0))+RAND()*$B$1*2-$B$1,0)</f>
        <v>1014</v>
      </c>
      <c r="M1213">
        <f ca="1">ROUND(INDEX(nodes!$C:$C,MATCH(B1213,nodes!$A:$A,0))+RAND()*$B$1*2-$B$1,0)</f>
        <v>1725</v>
      </c>
      <c r="N1213" s="1">
        <v>0.66666666666666696</v>
      </c>
      <c r="O1213" t="s">
        <v>10</v>
      </c>
      <c r="P1213" t="str">
        <f t="shared" si="184"/>
        <v>h</v>
      </c>
      <c r="Q1213">
        <f t="shared" ca="1" si="185"/>
        <v>946</v>
      </c>
      <c r="R1213">
        <f t="shared" ca="1" si="186"/>
        <v>1103</v>
      </c>
      <c r="T1213" t="s">
        <v>11</v>
      </c>
      <c r="U1213" t="str">
        <f t="shared" si="178"/>
        <v>&lt;person id="1209" age="21"&gt; &lt;plan selected="yes"&gt;</v>
      </c>
      <c r="V1213" t="str">
        <f t="shared" ca="1" si="179"/>
        <v>&lt;act type="h" x="946" y="1103" end_time="06:00:00" /&gt;</v>
      </c>
      <c r="W1213" t="str">
        <f t="shared" si="180"/>
        <v>&lt;leg mode="car"&gt;&lt;/leg&gt;</v>
      </c>
      <c r="X1213" t="str">
        <f t="shared" ca="1" si="181"/>
        <v>&lt;act type="w" x="1014" y="1725" end_time="16:00:00" /&gt;</v>
      </c>
      <c r="Y1213" t="str">
        <f t="shared" si="182"/>
        <v>&lt;leg mode="car"&gt;&lt;/leg&gt;</v>
      </c>
      <c r="Z1213" t="str">
        <f t="shared" ca="1" si="183"/>
        <v>&lt;act type="h" x="946" y="1103" /&gt; &lt;/plan&gt; &lt;/person&gt;</v>
      </c>
    </row>
  </sheetData>
  <mergeCells count="5">
    <mergeCell ref="A2:B2"/>
    <mergeCell ref="F2:I2"/>
    <mergeCell ref="K2:N2"/>
    <mergeCell ref="P2:R2"/>
    <mergeCell ref="U3:Z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6"/>
  <sheetViews>
    <sheetView workbookViewId="0"/>
  </sheetViews>
  <sheetFormatPr defaultRowHeight="15" x14ac:dyDescent="0.25"/>
  <cols>
    <col min="1" max="1" width="70.140625" bestFit="1" customWidth="1"/>
  </cols>
  <sheetData>
    <row r="1" spans="1:1" x14ac:dyDescent="0.25">
      <c r="A1" t="s">
        <v>13</v>
      </c>
    </row>
    <row r="2" spans="1:1" x14ac:dyDescent="0.25">
      <c r="A2" t="s">
        <v>48</v>
      </c>
    </row>
    <row r="4" spans="1:1" x14ac:dyDescent="0.25">
      <c r="A4" t="s">
        <v>49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1"/>
  <sheetViews>
    <sheetView workbookViewId="0"/>
  </sheetViews>
  <sheetFormatPr defaultRowHeight="15" x14ac:dyDescent="0.25"/>
  <cols>
    <col min="5" max="5" width="10.28515625" bestFit="1" customWidth="1"/>
    <col min="6" max="6" width="3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12</v>
      </c>
      <c r="F1" t="s">
        <v>21</v>
      </c>
    </row>
    <row r="2" spans="1:6" x14ac:dyDescent="0.25">
      <c r="A2">
        <v>11</v>
      </c>
      <c r="B2">
        <v>1000</v>
      </c>
      <c r="C2">
        <v>1000</v>
      </c>
      <c r="E2" t="s">
        <v>11</v>
      </c>
      <c r="F2" t="str">
        <f>CONCATENATE("&lt;node id=",E2,A2,E2," x=",E2,B2,E2," y=",E2,C2,E2," /&gt;")</f>
        <v>&lt;node id="11" x="1000" y="1000" /&gt;</v>
      </c>
    </row>
    <row r="3" spans="1:6" x14ac:dyDescent="0.25">
      <c r="A3">
        <v>12</v>
      </c>
      <c r="B3">
        <v>1000</v>
      </c>
      <c r="C3">
        <v>2000</v>
      </c>
      <c r="E3" t="s">
        <v>11</v>
      </c>
      <c r="F3" t="str">
        <f t="shared" ref="F3:F17" si="0">CONCATENATE("&lt;node id=",E3,A3,E3," x=",E3,B3,E3," y=",E3,C3,E3," /&gt;")</f>
        <v>&lt;node id="12" x="1000" y="2000" /&gt;</v>
      </c>
    </row>
    <row r="4" spans="1:6" x14ac:dyDescent="0.25">
      <c r="A4">
        <v>13</v>
      </c>
      <c r="B4">
        <v>1000</v>
      </c>
      <c r="C4">
        <v>3000</v>
      </c>
      <c r="E4" t="s">
        <v>11</v>
      </c>
      <c r="F4" t="str">
        <f t="shared" si="0"/>
        <v>&lt;node id="13" x="1000" y="3000" /&gt;</v>
      </c>
    </row>
    <row r="5" spans="1:6" x14ac:dyDescent="0.25">
      <c r="A5">
        <v>14</v>
      </c>
      <c r="B5">
        <v>1000</v>
      </c>
      <c r="C5">
        <v>4000</v>
      </c>
      <c r="E5" t="s">
        <v>11</v>
      </c>
      <c r="F5" t="str">
        <f t="shared" si="0"/>
        <v>&lt;node id="14" x="1000" y="4000" /&gt;</v>
      </c>
    </row>
    <row r="6" spans="1:6" x14ac:dyDescent="0.25">
      <c r="A6">
        <v>21</v>
      </c>
      <c r="B6">
        <v>2000</v>
      </c>
      <c r="C6">
        <v>1000</v>
      </c>
      <c r="E6" t="s">
        <v>11</v>
      </c>
      <c r="F6" t="str">
        <f t="shared" si="0"/>
        <v>&lt;node id="21" x="2000" y="1000" /&gt;</v>
      </c>
    </row>
    <row r="7" spans="1:6" x14ac:dyDescent="0.25">
      <c r="A7">
        <v>22</v>
      </c>
      <c r="B7">
        <v>2000</v>
      </c>
      <c r="C7">
        <v>2000</v>
      </c>
      <c r="E7" t="s">
        <v>11</v>
      </c>
      <c r="F7" t="str">
        <f t="shared" si="0"/>
        <v>&lt;node id="22" x="2000" y="2000" /&gt;</v>
      </c>
    </row>
    <row r="8" spans="1:6" x14ac:dyDescent="0.25">
      <c r="A8">
        <v>23</v>
      </c>
      <c r="B8">
        <v>2000</v>
      </c>
      <c r="C8">
        <v>3000</v>
      </c>
      <c r="E8" t="s">
        <v>11</v>
      </c>
      <c r="F8" t="str">
        <f t="shared" si="0"/>
        <v>&lt;node id="23" x="2000" y="3000" /&gt;</v>
      </c>
    </row>
    <row r="9" spans="1:6" x14ac:dyDescent="0.25">
      <c r="A9">
        <v>24</v>
      </c>
      <c r="B9">
        <v>2000</v>
      </c>
      <c r="C9">
        <v>4000</v>
      </c>
      <c r="E9" t="s">
        <v>11</v>
      </c>
      <c r="F9" t="str">
        <f t="shared" si="0"/>
        <v>&lt;node id="24" x="2000" y="4000" /&gt;</v>
      </c>
    </row>
    <row r="10" spans="1:6" x14ac:dyDescent="0.25">
      <c r="A10">
        <v>31</v>
      </c>
      <c r="B10">
        <v>3000</v>
      </c>
      <c r="C10">
        <v>1000</v>
      </c>
      <c r="E10" t="s">
        <v>11</v>
      </c>
      <c r="F10" t="str">
        <f t="shared" si="0"/>
        <v>&lt;node id="31" x="3000" y="1000" /&gt;</v>
      </c>
    </row>
    <row r="11" spans="1:6" x14ac:dyDescent="0.25">
      <c r="A11">
        <v>32</v>
      </c>
      <c r="B11">
        <v>3000</v>
      </c>
      <c r="C11">
        <v>2000</v>
      </c>
      <c r="E11" t="s">
        <v>11</v>
      </c>
      <c r="F11" t="str">
        <f t="shared" si="0"/>
        <v>&lt;node id="32" x="3000" y="2000" /&gt;</v>
      </c>
    </row>
    <row r="12" spans="1:6" x14ac:dyDescent="0.25">
      <c r="A12">
        <v>33</v>
      </c>
      <c r="B12">
        <v>3000</v>
      </c>
      <c r="C12">
        <v>3000</v>
      </c>
      <c r="E12" t="s">
        <v>11</v>
      </c>
      <c r="F12" t="str">
        <f t="shared" si="0"/>
        <v>&lt;node id="33" x="3000" y="3000" /&gt;</v>
      </c>
    </row>
    <row r="13" spans="1:6" x14ac:dyDescent="0.25">
      <c r="A13">
        <v>34</v>
      </c>
      <c r="B13">
        <v>3000</v>
      </c>
      <c r="C13">
        <v>4000</v>
      </c>
      <c r="E13" t="s">
        <v>11</v>
      </c>
      <c r="F13" t="str">
        <f t="shared" si="0"/>
        <v>&lt;node id="34" x="3000" y="4000" /&gt;</v>
      </c>
    </row>
    <row r="14" spans="1:6" x14ac:dyDescent="0.25">
      <c r="A14">
        <v>41</v>
      </c>
      <c r="B14">
        <v>4000</v>
      </c>
      <c r="C14">
        <v>1000</v>
      </c>
      <c r="E14" t="s">
        <v>11</v>
      </c>
      <c r="F14" t="str">
        <f t="shared" si="0"/>
        <v>&lt;node id="41" x="4000" y="1000" /&gt;</v>
      </c>
    </row>
    <row r="15" spans="1:6" x14ac:dyDescent="0.25">
      <c r="A15">
        <v>42</v>
      </c>
      <c r="B15">
        <v>4000</v>
      </c>
      <c r="C15">
        <v>2000</v>
      </c>
      <c r="E15" t="s">
        <v>11</v>
      </c>
      <c r="F15" t="str">
        <f t="shared" si="0"/>
        <v>&lt;node id="42" x="4000" y="2000" /&gt;</v>
      </c>
    </row>
    <row r="16" spans="1:6" x14ac:dyDescent="0.25">
      <c r="A16">
        <v>43</v>
      </c>
      <c r="B16">
        <v>4000</v>
      </c>
      <c r="C16">
        <v>3000</v>
      </c>
      <c r="E16" t="s">
        <v>11</v>
      </c>
      <c r="F16" t="str">
        <f t="shared" si="0"/>
        <v>&lt;node id="43" x="4000" y="3000" /&gt;</v>
      </c>
    </row>
    <row r="17" spans="1:6" x14ac:dyDescent="0.25">
      <c r="A17">
        <v>44</v>
      </c>
      <c r="B17">
        <v>4000</v>
      </c>
      <c r="C17">
        <v>4000</v>
      </c>
      <c r="E17" t="s">
        <v>11</v>
      </c>
      <c r="F17" t="str">
        <f t="shared" si="0"/>
        <v>&lt;node id="44" x="4000" y="4000" /&gt;</v>
      </c>
    </row>
    <row r="19" spans="1:6" x14ac:dyDescent="0.25">
      <c r="A19">
        <v>1</v>
      </c>
      <c r="B19">
        <v>1050</v>
      </c>
      <c r="C19">
        <v>1050</v>
      </c>
      <c r="E19" t="s">
        <v>11</v>
      </c>
      <c r="F19" t="str">
        <f t="shared" ref="F19:F21" si="1">CONCATENATE("&lt;node id=",E19,A19,E19," x=",E19,B19,E19," y=",E19,C19,E19," /&gt;")</f>
        <v>&lt;node id="1" x="1050" y="1050" /&gt;</v>
      </c>
    </row>
    <row r="20" spans="1:6" x14ac:dyDescent="0.25">
      <c r="A20">
        <v>2</v>
      </c>
      <c r="B20">
        <v>2050</v>
      </c>
      <c r="C20">
        <v>2950</v>
      </c>
      <c r="E20" t="s">
        <v>11</v>
      </c>
      <c r="F20" t="str">
        <f t="shared" si="1"/>
        <v>&lt;node id="2" x="2050" y="2950" /&gt;</v>
      </c>
    </row>
    <row r="21" spans="1:6" x14ac:dyDescent="0.25">
      <c r="A21">
        <v>3</v>
      </c>
      <c r="B21">
        <v>3950</v>
      </c>
      <c r="C21">
        <v>1050</v>
      </c>
      <c r="E21" t="s">
        <v>11</v>
      </c>
      <c r="F21" t="str">
        <f t="shared" si="1"/>
        <v>&lt;node id="3" x="3950" y="1050" /&gt;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6"/>
  <sheetViews>
    <sheetView workbookViewId="0"/>
  </sheetViews>
  <sheetFormatPr defaultRowHeight="15" x14ac:dyDescent="0.25"/>
  <cols>
    <col min="1" max="1" width="5" bestFit="1" customWidth="1"/>
    <col min="2" max="2" width="10.140625" bestFit="1" customWidth="1"/>
    <col min="3" max="3" width="7.7109375" bestFit="1" customWidth="1"/>
    <col min="4" max="4" width="6.7109375" bestFit="1" customWidth="1"/>
    <col min="5" max="5" width="8.140625" bestFit="1" customWidth="1"/>
    <col min="6" max="6" width="11.28515625" bestFit="1" customWidth="1"/>
    <col min="7" max="7" width="7" bestFit="1" customWidth="1"/>
    <col min="8" max="8" width="5.7109375" bestFit="1" customWidth="1"/>
    <col min="10" max="10" width="10.28515625" bestFit="1" customWidth="1"/>
    <col min="11" max="11" width="101.7109375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12</v>
      </c>
      <c r="K1" t="s">
        <v>20</v>
      </c>
    </row>
    <row r="2" spans="1:11" x14ac:dyDescent="0.25">
      <c r="A2">
        <f>B2*100+C2</f>
        <v>1112</v>
      </c>
      <c r="B2">
        <v>11</v>
      </c>
      <c r="C2">
        <v>12</v>
      </c>
      <c r="D2">
        <v>1200</v>
      </c>
      <c r="E2">
        <v>200</v>
      </c>
      <c r="F2">
        <v>12</v>
      </c>
      <c r="G2" t="s">
        <v>10</v>
      </c>
      <c r="H2">
        <v>1</v>
      </c>
      <c r="J2" t="s">
        <v>11</v>
      </c>
      <c r="K2" t="str">
        <f>CONCATENATE("&lt;link id=",J2,A2,J2," from=",J2,B2,J2," to=",J2,C2,J2," length=",J2,D2,J2," capacity=",J2,E2,J2," freespeed=",J2,F2,J2," modes=",J2,G2,J2," permlanes=",J2,H2,J2," /&gt;")</f>
        <v>&lt;link id="1112" from="11" to="12" length="1200" capacity="200" freespeed="12" modes="car" permlanes="1" /&gt;</v>
      </c>
    </row>
    <row r="3" spans="1:11" x14ac:dyDescent="0.25">
      <c r="A3">
        <f t="shared" ref="A3:A49" si="0">B3*100+C3</f>
        <v>1121</v>
      </c>
      <c r="B3">
        <v>11</v>
      </c>
      <c r="C3">
        <v>21</v>
      </c>
      <c r="D3">
        <v>1200</v>
      </c>
      <c r="E3">
        <v>200</v>
      </c>
      <c r="F3">
        <v>12</v>
      </c>
      <c r="G3" t="s">
        <v>10</v>
      </c>
      <c r="H3">
        <v>1</v>
      </c>
      <c r="J3" t="s">
        <v>11</v>
      </c>
      <c r="K3" t="str">
        <f t="shared" ref="K3:K49" si="1">CONCATENATE("&lt;link id=",J3,A3,J3," from=",J3,B3,J3," to=",J3,C3,J3," length=",J3,D3,J3," capacity=",J3,E3,J3," freespeed=",J3,F3,J3," modes=",J3,G3,J3," permlanes=",J3,H3,J3," /&gt;")</f>
        <v>&lt;link id="1121" from="11" to="21" length="1200" capacity="200" freespeed="12" modes="car" permlanes="1" /&gt;</v>
      </c>
    </row>
    <row r="4" spans="1:11" x14ac:dyDescent="0.25">
      <c r="A4">
        <f t="shared" si="0"/>
        <v>1211</v>
      </c>
      <c r="B4">
        <v>12</v>
      </c>
      <c r="C4">
        <v>11</v>
      </c>
      <c r="D4">
        <v>1200</v>
      </c>
      <c r="E4">
        <v>200</v>
      </c>
      <c r="F4">
        <v>12</v>
      </c>
      <c r="G4" t="s">
        <v>10</v>
      </c>
      <c r="H4">
        <v>1</v>
      </c>
      <c r="J4" t="s">
        <v>11</v>
      </c>
      <c r="K4" t="str">
        <f t="shared" si="1"/>
        <v>&lt;link id="1211" from="12" to="11" length="1200" capacity="200" freespeed="12" modes="car" permlanes="1" /&gt;</v>
      </c>
    </row>
    <row r="5" spans="1:11" x14ac:dyDescent="0.25">
      <c r="A5">
        <f t="shared" si="0"/>
        <v>1213</v>
      </c>
      <c r="B5">
        <v>12</v>
      </c>
      <c r="C5">
        <v>13</v>
      </c>
      <c r="D5">
        <v>1200</v>
      </c>
      <c r="E5">
        <v>200</v>
      </c>
      <c r="F5">
        <v>12</v>
      </c>
      <c r="G5" t="s">
        <v>10</v>
      </c>
      <c r="H5">
        <v>1</v>
      </c>
      <c r="J5" t="s">
        <v>11</v>
      </c>
      <c r="K5" t="str">
        <f t="shared" si="1"/>
        <v>&lt;link id="1213" from="12" to="13" length="1200" capacity="200" freespeed="12" modes="car" permlanes="1" /&gt;</v>
      </c>
    </row>
    <row r="6" spans="1:11" x14ac:dyDescent="0.25">
      <c r="A6">
        <f t="shared" si="0"/>
        <v>1222</v>
      </c>
      <c r="B6">
        <v>12</v>
      </c>
      <c r="C6">
        <v>22</v>
      </c>
      <c r="D6">
        <v>1200</v>
      </c>
      <c r="E6">
        <v>200</v>
      </c>
      <c r="F6">
        <v>12</v>
      </c>
      <c r="G6" t="s">
        <v>10</v>
      </c>
      <c r="H6">
        <v>1</v>
      </c>
      <c r="J6" t="s">
        <v>11</v>
      </c>
      <c r="K6" t="str">
        <f t="shared" si="1"/>
        <v>&lt;link id="1222" from="12" to="22" length="1200" capacity="200" freespeed="12" modes="car" permlanes="1" /&gt;</v>
      </c>
    </row>
    <row r="7" spans="1:11" x14ac:dyDescent="0.25">
      <c r="A7">
        <f t="shared" si="0"/>
        <v>1312</v>
      </c>
      <c r="B7">
        <v>13</v>
      </c>
      <c r="C7">
        <v>12</v>
      </c>
      <c r="D7">
        <v>1200</v>
      </c>
      <c r="E7">
        <v>200</v>
      </c>
      <c r="F7">
        <v>12</v>
      </c>
      <c r="G7" t="s">
        <v>10</v>
      </c>
      <c r="H7">
        <v>1</v>
      </c>
      <c r="J7" t="s">
        <v>11</v>
      </c>
      <c r="K7" t="str">
        <f t="shared" si="1"/>
        <v>&lt;link id="1312" from="13" to="12" length="1200" capacity="200" freespeed="12" modes="car" permlanes="1" /&gt;</v>
      </c>
    </row>
    <row r="8" spans="1:11" x14ac:dyDescent="0.25">
      <c r="A8">
        <f t="shared" si="0"/>
        <v>1314</v>
      </c>
      <c r="B8">
        <v>13</v>
      </c>
      <c r="C8">
        <v>14</v>
      </c>
      <c r="D8">
        <v>1200</v>
      </c>
      <c r="E8">
        <v>200</v>
      </c>
      <c r="F8">
        <v>12</v>
      </c>
      <c r="G8" t="s">
        <v>10</v>
      </c>
      <c r="H8">
        <v>1</v>
      </c>
      <c r="J8" t="s">
        <v>11</v>
      </c>
      <c r="K8" t="str">
        <f t="shared" si="1"/>
        <v>&lt;link id="1314" from="13" to="14" length="1200" capacity="200" freespeed="12" modes="car" permlanes="1" /&gt;</v>
      </c>
    </row>
    <row r="9" spans="1:11" x14ac:dyDescent="0.25">
      <c r="A9">
        <f t="shared" si="0"/>
        <v>1323</v>
      </c>
      <c r="B9">
        <v>13</v>
      </c>
      <c r="C9">
        <v>23</v>
      </c>
      <c r="D9">
        <v>1200</v>
      </c>
      <c r="E9">
        <v>200</v>
      </c>
      <c r="F9">
        <v>12</v>
      </c>
      <c r="G9" t="s">
        <v>10</v>
      </c>
      <c r="H9">
        <v>1</v>
      </c>
      <c r="J9" t="s">
        <v>11</v>
      </c>
      <c r="K9" t="str">
        <f t="shared" si="1"/>
        <v>&lt;link id="1323" from="13" to="23" length="1200" capacity="200" freespeed="12" modes="car" permlanes="1" /&gt;</v>
      </c>
    </row>
    <row r="10" spans="1:11" x14ac:dyDescent="0.25">
      <c r="A10">
        <f t="shared" si="0"/>
        <v>1413</v>
      </c>
      <c r="B10">
        <v>14</v>
      </c>
      <c r="C10">
        <v>13</v>
      </c>
      <c r="D10">
        <v>1200</v>
      </c>
      <c r="E10">
        <v>200</v>
      </c>
      <c r="F10">
        <v>12</v>
      </c>
      <c r="G10" t="s">
        <v>10</v>
      </c>
      <c r="H10">
        <v>1</v>
      </c>
      <c r="J10" t="s">
        <v>11</v>
      </c>
      <c r="K10" t="str">
        <f t="shared" si="1"/>
        <v>&lt;link id="1413" from="14" to="13" length="1200" capacity="200" freespeed="12" modes="car" permlanes="1" /&gt;</v>
      </c>
    </row>
    <row r="11" spans="1:11" x14ac:dyDescent="0.25">
      <c r="A11">
        <f t="shared" si="0"/>
        <v>1424</v>
      </c>
      <c r="B11">
        <v>14</v>
      </c>
      <c r="C11">
        <v>24</v>
      </c>
      <c r="D11">
        <v>1200</v>
      </c>
      <c r="E11">
        <v>200</v>
      </c>
      <c r="F11">
        <v>12</v>
      </c>
      <c r="G11" t="s">
        <v>10</v>
      </c>
      <c r="H11">
        <v>1</v>
      </c>
      <c r="J11" t="s">
        <v>11</v>
      </c>
      <c r="K11" t="str">
        <f t="shared" si="1"/>
        <v>&lt;link id="1424" from="14" to="24" length="1200" capacity="200" freespeed="12" modes="car" permlanes="1" /&gt;</v>
      </c>
    </row>
    <row r="12" spans="1:11" x14ac:dyDescent="0.25">
      <c r="A12">
        <f t="shared" si="0"/>
        <v>2111</v>
      </c>
      <c r="B12">
        <v>21</v>
      </c>
      <c r="C12">
        <v>11</v>
      </c>
      <c r="D12">
        <v>1200</v>
      </c>
      <c r="E12">
        <v>200</v>
      </c>
      <c r="F12">
        <v>12</v>
      </c>
      <c r="G12" t="s">
        <v>10</v>
      </c>
      <c r="H12">
        <v>1</v>
      </c>
      <c r="J12" t="s">
        <v>11</v>
      </c>
      <c r="K12" t="str">
        <f t="shared" si="1"/>
        <v>&lt;link id="2111" from="21" to="11" length="1200" capacity="200" freespeed="12" modes="car" permlanes="1" /&gt;</v>
      </c>
    </row>
    <row r="13" spans="1:11" x14ac:dyDescent="0.25">
      <c r="A13">
        <f t="shared" si="0"/>
        <v>2131</v>
      </c>
      <c r="B13">
        <v>21</v>
      </c>
      <c r="C13">
        <v>31</v>
      </c>
      <c r="D13">
        <v>1200</v>
      </c>
      <c r="E13">
        <v>200</v>
      </c>
      <c r="F13">
        <v>12</v>
      </c>
      <c r="G13" t="s">
        <v>10</v>
      </c>
      <c r="H13">
        <v>1</v>
      </c>
      <c r="J13" t="s">
        <v>11</v>
      </c>
      <c r="K13" t="str">
        <f t="shared" si="1"/>
        <v>&lt;link id="2131" from="21" to="31" length="1200" capacity="200" freespeed="12" modes="car" permlanes="1" /&gt;</v>
      </c>
    </row>
    <row r="14" spans="1:11" x14ac:dyDescent="0.25">
      <c r="A14">
        <f t="shared" si="0"/>
        <v>2122</v>
      </c>
      <c r="B14">
        <v>21</v>
      </c>
      <c r="C14">
        <v>22</v>
      </c>
      <c r="D14">
        <v>1200</v>
      </c>
      <c r="E14">
        <v>200</v>
      </c>
      <c r="F14">
        <v>12</v>
      </c>
      <c r="G14" t="s">
        <v>10</v>
      </c>
      <c r="H14">
        <v>1</v>
      </c>
      <c r="J14" t="s">
        <v>11</v>
      </c>
      <c r="K14" t="str">
        <f t="shared" si="1"/>
        <v>&lt;link id="2122" from="21" to="22" length="1200" capacity="200" freespeed="12" modes="car" permlanes="1" /&gt;</v>
      </c>
    </row>
    <row r="15" spans="1:11" x14ac:dyDescent="0.25">
      <c r="A15">
        <f t="shared" si="0"/>
        <v>2221</v>
      </c>
      <c r="B15">
        <v>22</v>
      </c>
      <c r="C15">
        <v>21</v>
      </c>
      <c r="D15">
        <v>1200</v>
      </c>
      <c r="E15">
        <v>200</v>
      </c>
      <c r="F15">
        <v>12</v>
      </c>
      <c r="G15" t="s">
        <v>10</v>
      </c>
      <c r="H15">
        <v>1</v>
      </c>
      <c r="J15" t="s">
        <v>11</v>
      </c>
      <c r="K15" t="str">
        <f t="shared" si="1"/>
        <v>&lt;link id="2221" from="22" to="21" length="1200" capacity="200" freespeed="12" modes="car" permlanes="1" /&gt;</v>
      </c>
    </row>
    <row r="16" spans="1:11" x14ac:dyDescent="0.25">
      <c r="A16">
        <f t="shared" si="0"/>
        <v>2223</v>
      </c>
      <c r="B16">
        <v>22</v>
      </c>
      <c r="C16">
        <v>23</v>
      </c>
      <c r="D16">
        <v>1200</v>
      </c>
      <c r="E16">
        <v>200</v>
      </c>
      <c r="F16">
        <v>12</v>
      </c>
      <c r="G16" t="s">
        <v>10</v>
      </c>
      <c r="H16">
        <v>1</v>
      </c>
      <c r="J16" t="s">
        <v>11</v>
      </c>
      <c r="K16" t="str">
        <f t="shared" si="1"/>
        <v>&lt;link id="2223" from="22" to="23" length="1200" capacity="200" freespeed="12" modes="car" permlanes="1" /&gt;</v>
      </c>
    </row>
    <row r="17" spans="1:11" x14ac:dyDescent="0.25">
      <c r="A17">
        <f t="shared" si="0"/>
        <v>2212</v>
      </c>
      <c r="B17">
        <v>22</v>
      </c>
      <c r="C17">
        <v>12</v>
      </c>
      <c r="D17">
        <v>1200</v>
      </c>
      <c r="E17">
        <v>200</v>
      </c>
      <c r="F17">
        <v>12</v>
      </c>
      <c r="G17" t="s">
        <v>10</v>
      </c>
      <c r="H17">
        <v>1</v>
      </c>
      <c r="J17" t="s">
        <v>11</v>
      </c>
      <c r="K17" t="str">
        <f t="shared" si="1"/>
        <v>&lt;link id="2212" from="22" to="12" length="1200" capacity="200" freespeed="12" modes="car" permlanes="1" /&gt;</v>
      </c>
    </row>
    <row r="18" spans="1:11" x14ac:dyDescent="0.25">
      <c r="A18">
        <f t="shared" si="0"/>
        <v>2232</v>
      </c>
      <c r="B18">
        <v>22</v>
      </c>
      <c r="C18">
        <v>32</v>
      </c>
      <c r="D18">
        <v>1200</v>
      </c>
      <c r="E18">
        <v>200</v>
      </c>
      <c r="F18">
        <v>12</v>
      </c>
      <c r="G18" t="s">
        <v>10</v>
      </c>
      <c r="H18">
        <v>1</v>
      </c>
      <c r="J18" t="s">
        <v>11</v>
      </c>
      <c r="K18" t="str">
        <f t="shared" si="1"/>
        <v>&lt;link id="2232" from="22" to="32" length="1200" capacity="200" freespeed="12" modes="car" permlanes="1" /&gt;</v>
      </c>
    </row>
    <row r="19" spans="1:11" x14ac:dyDescent="0.25">
      <c r="A19">
        <f t="shared" si="0"/>
        <v>2322</v>
      </c>
      <c r="B19">
        <v>23</v>
      </c>
      <c r="C19">
        <v>22</v>
      </c>
      <c r="D19">
        <v>1200</v>
      </c>
      <c r="E19">
        <v>200</v>
      </c>
      <c r="F19">
        <v>12</v>
      </c>
      <c r="G19" t="s">
        <v>10</v>
      </c>
      <c r="H19">
        <v>1</v>
      </c>
      <c r="J19" t="s">
        <v>11</v>
      </c>
      <c r="K19" t="str">
        <f t="shared" si="1"/>
        <v>&lt;link id="2322" from="23" to="22" length="1200" capacity="200" freespeed="12" modes="car" permlanes="1" /&gt;</v>
      </c>
    </row>
    <row r="20" spans="1:11" x14ac:dyDescent="0.25">
      <c r="A20">
        <f t="shared" si="0"/>
        <v>2324</v>
      </c>
      <c r="B20">
        <v>23</v>
      </c>
      <c r="C20">
        <v>24</v>
      </c>
      <c r="D20">
        <v>1200</v>
      </c>
      <c r="E20">
        <v>200</v>
      </c>
      <c r="F20">
        <v>12</v>
      </c>
      <c r="G20" t="s">
        <v>10</v>
      </c>
      <c r="H20">
        <v>1</v>
      </c>
      <c r="J20" t="s">
        <v>11</v>
      </c>
      <c r="K20" t="str">
        <f t="shared" si="1"/>
        <v>&lt;link id="2324" from="23" to="24" length="1200" capacity="200" freespeed="12" modes="car" permlanes="1" /&gt;</v>
      </c>
    </row>
    <row r="21" spans="1:11" x14ac:dyDescent="0.25">
      <c r="A21">
        <f t="shared" si="0"/>
        <v>2313</v>
      </c>
      <c r="B21">
        <v>23</v>
      </c>
      <c r="C21">
        <v>13</v>
      </c>
      <c r="D21">
        <v>1200</v>
      </c>
      <c r="E21">
        <v>200</v>
      </c>
      <c r="F21">
        <v>12</v>
      </c>
      <c r="G21" t="s">
        <v>10</v>
      </c>
      <c r="H21">
        <v>1</v>
      </c>
      <c r="J21" t="s">
        <v>11</v>
      </c>
      <c r="K21" t="str">
        <f t="shared" si="1"/>
        <v>&lt;link id="2313" from="23" to="13" length="1200" capacity="200" freespeed="12" modes="car" permlanes="1" /&gt;</v>
      </c>
    </row>
    <row r="22" spans="1:11" x14ac:dyDescent="0.25">
      <c r="A22">
        <f t="shared" si="0"/>
        <v>2333</v>
      </c>
      <c r="B22">
        <v>23</v>
      </c>
      <c r="C22">
        <v>33</v>
      </c>
      <c r="D22">
        <v>1200</v>
      </c>
      <c r="E22">
        <v>200</v>
      </c>
      <c r="F22">
        <v>12</v>
      </c>
      <c r="G22" t="s">
        <v>10</v>
      </c>
      <c r="H22">
        <v>1</v>
      </c>
      <c r="J22" t="s">
        <v>11</v>
      </c>
      <c r="K22" t="str">
        <f t="shared" si="1"/>
        <v>&lt;link id="2333" from="23" to="33" length="1200" capacity="200" freespeed="12" modes="car" permlanes="1" /&gt;</v>
      </c>
    </row>
    <row r="23" spans="1:11" x14ac:dyDescent="0.25">
      <c r="A23">
        <f t="shared" si="0"/>
        <v>2423</v>
      </c>
      <c r="B23">
        <v>24</v>
      </c>
      <c r="C23">
        <v>23</v>
      </c>
      <c r="D23">
        <v>1200</v>
      </c>
      <c r="E23">
        <v>200</v>
      </c>
      <c r="F23">
        <v>12</v>
      </c>
      <c r="G23" t="s">
        <v>10</v>
      </c>
      <c r="H23">
        <v>1</v>
      </c>
      <c r="J23" t="s">
        <v>11</v>
      </c>
      <c r="K23" t="str">
        <f t="shared" si="1"/>
        <v>&lt;link id="2423" from="24" to="23" length="1200" capacity="200" freespeed="12" modes="car" permlanes="1" /&gt;</v>
      </c>
    </row>
    <row r="24" spans="1:11" x14ac:dyDescent="0.25">
      <c r="A24">
        <f t="shared" si="0"/>
        <v>2414</v>
      </c>
      <c r="B24">
        <v>24</v>
      </c>
      <c r="C24">
        <v>14</v>
      </c>
      <c r="D24">
        <v>1200</v>
      </c>
      <c r="E24">
        <v>200</v>
      </c>
      <c r="F24">
        <v>12</v>
      </c>
      <c r="G24" t="s">
        <v>10</v>
      </c>
      <c r="H24">
        <v>1</v>
      </c>
      <c r="J24" t="s">
        <v>11</v>
      </c>
      <c r="K24" t="str">
        <f t="shared" si="1"/>
        <v>&lt;link id="2414" from="24" to="14" length="1200" capacity="200" freespeed="12" modes="car" permlanes="1" /&gt;</v>
      </c>
    </row>
    <row r="25" spans="1:11" x14ac:dyDescent="0.25">
      <c r="A25">
        <f t="shared" si="0"/>
        <v>2434</v>
      </c>
      <c r="B25">
        <v>24</v>
      </c>
      <c r="C25">
        <v>34</v>
      </c>
      <c r="D25">
        <v>1200</v>
      </c>
      <c r="E25">
        <v>200</v>
      </c>
      <c r="F25">
        <v>12</v>
      </c>
      <c r="G25" t="s">
        <v>10</v>
      </c>
      <c r="H25">
        <v>1</v>
      </c>
      <c r="J25" t="s">
        <v>11</v>
      </c>
      <c r="K25" t="str">
        <f t="shared" si="1"/>
        <v>&lt;link id="2434" from="24" to="34" length="1200" capacity="200" freespeed="12" modes="car" permlanes="1" /&gt;</v>
      </c>
    </row>
    <row r="26" spans="1:11" x14ac:dyDescent="0.25">
      <c r="A26">
        <f t="shared" si="0"/>
        <v>3121</v>
      </c>
      <c r="B26">
        <v>31</v>
      </c>
      <c r="C26">
        <v>21</v>
      </c>
      <c r="D26">
        <v>1200</v>
      </c>
      <c r="E26">
        <v>200</v>
      </c>
      <c r="F26">
        <v>12</v>
      </c>
      <c r="G26" t="s">
        <v>10</v>
      </c>
      <c r="H26">
        <v>1</v>
      </c>
      <c r="J26" t="s">
        <v>11</v>
      </c>
      <c r="K26" t="str">
        <f t="shared" si="1"/>
        <v>&lt;link id="3121" from="31" to="21" length="1200" capacity="200" freespeed="12" modes="car" permlanes="1" /&gt;</v>
      </c>
    </row>
    <row r="27" spans="1:11" x14ac:dyDescent="0.25">
      <c r="A27">
        <f t="shared" si="0"/>
        <v>3141</v>
      </c>
      <c r="B27">
        <v>31</v>
      </c>
      <c r="C27">
        <v>41</v>
      </c>
      <c r="D27">
        <v>1200</v>
      </c>
      <c r="E27">
        <v>200</v>
      </c>
      <c r="F27">
        <v>12</v>
      </c>
      <c r="G27" t="s">
        <v>10</v>
      </c>
      <c r="H27">
        <v>1</v>
      </c>
      <c r="J27" t="s">
        <v>11</v>
      </c>
      <c r="K27" t="str">
        <f t="shared" si="1"/>
        <v>&lt;link id="3141" from="31" to="41" length="1200" capacity="200" freespeed="12" modes="car" permlanes="1" /&gt;</v>
      </c>
    </row>
    <row r="28" spans="1:11" x14ac:dyDescent="0.25">
      <c r="A28">
        <f t="shared" si="0"/>
        <v>3132</v>
      </c>
      <c r="B28">
        <v>31</v>
      </c>
      <c r="C28">
        <v>32</v>
      </c>
      <c r="D28">
        <v>1200</v>
      </c>
      <c r="E28">
        <v>200</v>
      </c>
      <c r="F28">
        <v>12</v>
      </c>
      <c r="G28" t="s">
        <v>10</v>
      </c>
      <c r="H28">
        <v>1</v>
      </c>
      <c r="J28" t="s">
        <v>11</v>
      </c>
      <c r="K28" t="str">
        <f t="shared" si="1"/>
        <v>&lt;link id="3132" from="31" to="32" length="1200" capacity="200" freespeed="12" modes="car" permlanes="1" /&gt;</v>
      </c>
    </row>
    <row r="29" spans="1:11" x14ac:dyDescent="0.25">
      <c r="A29">
        <f t="shared" si="0"/>
        <v>3231</v>
      </c>
      <c r="B29">
        <v>32</v>
      </c>
      <c r="C29">
        <v>31</v>
      </c>
      <c r="D29">
        <v>1200</v>
      </c>
      <c r="E29">
        <v>200</v>
      </c>
      <c r="F29">
        <v>12</v>
      </c>
      <c r="G29" t="s">
        <v>10</v>
      </c>
      <c r="H29">
        <v>1</v>
      </c>
      <c r="J29" t="s">
        <v>11</v>
      </c>
      <c r="K29" t="str">
        <f t="shared" si="1"/>
        <v>&lt;link id="3231" from="32" to="31" length="1200" capacity="200" freespeed="12" modes="car" permlanes="1" /&gt;</v>
      </c>
    </row>
    <row r="30" spans="1:11" x14ac:dyDescent="0.25">
      <c r="A30">
        <f t="shared" si="0"/>
        <v>3233</v>
      </c>
      <c r="B30">
        <v>32</v>
      </c>
      <c r="C30">
        <v>33</v>
      </c>
      <c r="D30">
        <v>1200</v>
      </c>
      <c r="E30">
        <v>200</v>
      </c>
      <c r="F30">
        <v>12</v>
      </c>
      <c r="G30" t="s">
        <v>10</v>
      </c>
      <c r="H30">
        <v>1</v>
      </c>
      <c r="J30" t="s">
        <v>11</v>
      </c>
      <c r="K30" t="str">
        <f t="shared" si="1"/>
        <v>&lt;link id="3233" from="32" to="33" length="1200" capacity="200" freespeed="12" modes="car" permlanes="1" /&gt;</v>
      </c>
    </row>
    <row r="31" spans="1:11" x14ac:dyDescent="0.25">
      <c r="A31">
        <f t="shared" si="0"/>
        <v>3222</v>
      </c>
      <c r="B31">
        <v>32</v>
      </c>
      <c r="C31">
        <v>22</v>
      </c>
      <c r="D31">
        <v>1200</v>
      </c>
      <c r="E31">
        <v>200</v>
      </c>
      <c r="F31">
        <v>12</v>
      </c>
      <c r="G31" t="s">
        <v>10</v>
      </c>
      <c r="H31">
        <v>1</v>
      </c>
      <c r="J31" t="s">
        <v>11</v>
      </c>
      <c r="K31" t="str">
        <f t="shared" si="1"/>
        <v>&lt;link id="3222" from="32" to="22" length="1200" capacity="200" freespeed="12" modes="car" permlanes="1" /&gt;</v>
      </c>
    </row>
    <row r="32" spans="1:11" x14ac:dyDescent="0.25">
      <c r="A32">
        <f t="shared" si="0"/>
        <v>3242</v>
      </c>
      <c r="B32">
        <v>32</v>
      </c>
      <c r="C32">
        <v>42</v>
      </c>
      <c r="D32">
        <v>1200</v>
      </c>
      <c r="E32">
        <v>200</v>
      </c>
      <c r="F32">
        <v>12</v>
      </c>
      <c r="G32" t="s">
        <v>10</v>
      </c>
      <c r="H32">
        <v>1</v>
      </c>
      <c r="J32" t="s">
        <v>11</v>
      </c>
      <c r="K32" t="str">
        <f t="shared" si="1"/>
        <v>&lt;link id="3242" from="32" to="42" length="1200" capacity="200" freespeed="12" modes="car" permlanes="1" /&gt;</v>
      </c>
    </row>
    <row r="33" spans="1:11" x14ac:dyDescent="0.25">
      <c r="A33">
        <f t="shared" si="0"/>
        <v>3332</v>
      </c>
      <c r="B33">
        <v>33</v>
      </c>
      <c r="C33">
        <v>32</v>
      </c>
      <c r="D33">
        <v>1200</v>
      </c>
      <c r="E33">
        <v>200</v>
      </c>
      <c r="F33">
        <v>12</v>
      </c>
      <c r="G33" t="s">
        <v>10</v>
      </c>
      <c r="H33">
        <v>1</v>
      </c>
      <c r="J33" t="s">
        <v>11</v>
      </c>
      <c r="K33" t="str">
        <f t="shared" si="1"/>
        <v>&lt;link id="3332" from="33" to="32" length="1200" capacity="200" freespeed="12" modes="car" permlanes="1" /&gt;</v>
      </c>
    </row>
    <row r="34" spans="1:11" x14ac:dyDescent="0.25">
      <c r="A34">
        <f t="shared" si="0"/>
        <v>3334</v>
      </c>
      <c r="B34">
        <v>33</v>
      </c>
      <c r="C34">
        <v>34</v>
      </c>
      <c r="D34">
        <v>1200</v>
      </c>
      <c r="E34">
        <v>200</v>
      </c>
      <c r="F34">
        <v>12</v>
      </c>
      <c r="G34" t="s">
        <v>10</v>
      </c>
      <c r="H34">
        <v>1</v>
      </c>
      <c r="J34" t="s">
        <v>11</v>
      </c>
      <c r="K34" t="str">
        <f t="shared" si="1"/>
        <v>&lt;link id="3334" from="33" to="34" length="1200" capacity="200" freespeed="12" modes="car" permlanes="1" /&gt;</v>
      </c>
    </row>
    <row r="35" spans="1:11" x14ac:dyDescent="0.25">
      <c r="A35">
        <f t="shared" si="0"/>
        <v>3323</v>
      </c>
      <c r="B35">
        <v>33</v>
      </c>
      <c r="C35">
        <v>23</v>
      </c>
      <c r="D35">
        <v>1200</v>
      </c>
      <c r="E35">
        <v>200</v>
      </c>
      <c r="F35">
        <v>12</v>
      </c>
      <c r="G35" t="s">
        <v>10</v>
      </c>
      <c r="H35">
        <v>1</v>
      </c>
      <c r="J35" t="s">
        <v>11</v>
      </c>
      <c r="K35" t="str">
        <f t="shared" si="1"/>
        <v>&lt;link id="3323" from="33" to="23" length="1200" capacity="200" freespeed="12" modes="car" permlanes="1" /&gt;</v>
      </c>
    </row>
    <row r="36" spans="1:11" x14ac:dyDescent="0.25">
      <c r="A36">
        <f t="shared" si="0"/>
        <v>3343</v>
      </c>
      <c r="B36">
        <v>33</v>
      </c>
      <c r="C36">
        <v>43</v>
      </c>
      <c r="D36">
        <v>1200</v>
      </c>
      <c r="E36">
        <v>200</v>
      </c>
      <c r="F36">
        <v>12</v>
      </c>
      <c r="G36" t="s">
        <v>10</v>
      </c>
      <c r="H36">
        <v>1</v>
      </c>
      <c r="J36" t="s">
        <v>11</v>
      </c>
      <c r="K36" t="str">
        <f t="shared" si="1"/>
        <v>&lt;link id="3343" from="33" to="43" length="1200" capacity="200" freespeed="12" modes="car" permlanes="1" /&gt;</v>
      </c>
    </row>
    <row r="37" spans="1:11" x14ac:dyDescent="0.25">
      <c r="A37">
        <f t="shared" si="0"/>
        <v>3433</v>
      </c>
      <c r="B37">
        <v>34</v>
      </c>
      <c r="C37">
        <v>33</v>
      </c>
      <c r="D37">
        <v>1200</v>
      </c>
      <c r="E37">
        <v>200</v>
      </c>
      <c r="F37">
        <v>12</v>
      </c>
      <c r="G37" t="s">
        <v>10</v>
      </c>
      <c r="H37">
        <v>1</v>
      </c>
      <c r="J37" t="s">
        <v>11</v>
      </c>
      <c r="K37" t="str">
        <f t="shared" si="1"/>
        <v>&lt;link id="3433" from="34" to="33" length="1200" capacity="200" freespeed="12" modes="car" permlanes="1" /&gt;</v>
      </c>
    </row>
    <row r="38" spans="1:11" x14ac:dyDescent="0.25">
      <c r="A38">
        <f t="shared" si="0"/>
        <v>3424</v>
      </c>
      <c r="B38">
        <v>34</v>
      </c>
      <c r="C38">
        <v>24</v>
      </c>
      <c r="D38">
        <v>1200</v>
      </c>
      <c r="E38">
        <v>200</v>
      </c>
      <c r="F38">
        <v>12</v>
      </c>
      <c r="G38" t="s">
        <v>10</v>
      </c>
      <c r="H38">
        <v>1</v>
      </c>
      <c r="J38" t="s">
        <v>11</v>
      </c>
      <c r="K38" t="str">
        <f t="shared" si="1"/>
        <v>&lt;link id="3424" from="34" to="24" length="1200" capacity="200" freespeed="12" modes="car" permlanes="1" /&gt;</v>
      </c>
    </row>
    <row r="39" spans="1:11" x14ac:dyDescent="0.25">
      <c r="A39">
        <f t="shared" si="0"/>
        <v>3444</v>
      </c>
      <c r="B39">
        <v>34</v>
      </c>
      <c r="C39">
        <v>44</v>
      </c>
      <c r="D39">
        <v>1200</v>
      </c>
      <c r="E39">
        <v>200</v>
      </c>
      <c r="F39">
        <v>12</v>
      </c>
      <c r="G39" t="s">
        <v>10</v>
      </c>
      <c r="H39">
        <v>1</v>
      </c>
      <c r="J39" t="s">
        <v>11</v>
      </c>
      <c r="K39" t="str">
        <f t="shared" si="1"/>
        <v>&lt;link id="3444" from="34" to="44" length="1200" capacity="200" freespeed="12" modes="car" permlanes="1" /&gt;</v>
      </c>
    </row>
    <row r="40" spans="1:11" x14ac:dyDescent="0.25">
      <c r="A40">
        <f t="shared" si="0"/>
        <v>4131</v>
      </c>
      <c r="B40">
        <v>41</v>
      </c>
      <c r="C40">
        <v>31</v>
      </c>
      <c r="D40">
        <v>1200</v>
      </c>
      <c r="E40">
        <v>200</v>
      </c>
      <c r="F40">
        <v>12</v>
      </c>
      <c r="G40" t="s">
        <v>10</v>
      </c>
      <c r="H40">
        <v>1</v>
      </c>
      <c r="J40" t="s">
        <v>11</v>
      </c>
      <c r="K40" t="str">
        <f t="shared" si="1"/>
        <v>&lt;link id="4131" from="41" to="31" length="1200" capacity="200" freespeed="12" modes="car" permlanes="1" /&gt;</v>
      </c>
    </row>
    <row r="41" spans="1:11" x14ac:dyDescent="0.25">
      <c r="A41">
        <f t="shared" si="0"/>
        <v>4142</v>
      </c>
      <c r="B41">
        <v>41</v>
      </c>
      <c r="C41">
        <v>42</v>
      </c>
      <c r="D41">
        <v>1200</v>
      </c>
      <c r="E41">
        <v>200</v>
      </c>
      <c r="F41">
        <v>12</v>
      </c>
      <c r="G41" t="s">
        <v>10</v>
      </c>
      <c r="H41">
        <v>1</v>
      </c>
      <c r="J41" t="s">
        <v>11</v>
      </c>
      <c r="K41" t="str">
        <f t="shared" si="1"/>
        <v>&lt;link id="4142" from="41" to="42" length="1200" capacity="200" freespeed="12" modes="car" permlanes="1" /&gt;</v>
      </c>
    </row>
    <row r="42" spans="1:11" x14ac:dyDescent="0.25">
      <c r="A42">
        <f t="shared" si="0"/>
        <v>4241</v>
      </c>
      <c r="B42">
        <v>42</v>
      </c>
      <c r="C42">
        <v>41</v>
      </c>
      <c r="D42">
        <v>1200</v>
      </c>
      <c r="E42">
        <v>200</v>
      </c>
      <c r="F42">
        <v>12</v>
      </c>
      <c r="G42" t="s">
        <v>10</v>
      </c>
      <c r="H42">
        <v>1</v>
      </c>
      <c r="J42" t="s">
        <v>11</v>
      </c>
      <c r="K42" t="str">
        <f t="shared" si="1"/>
        <v>&lt;link id="4241" from="42" to="41" length="1200" capacity="200" freespeed="12" modes="car" permlanes="1" /&gt;</v>
      </c>
    </row>
    <row r="43" spans="1:11" x14ac:dyDescent="0.25">
      <c r="A43">
        <f t="shared" si="0"/>
        <v>4243</v>
      </c>
      <c r="B43">
        <v>42</v>
      </c>
      <c r="C43">
        <v>43</v>
      </c>
      <c r="D43">
        <v>1200</v>
      </c>
      <c r="E43">
        <v>200</v>
      </c>
      <c r="F43">
        <v>12</v>
      </c>
      <c r="G43" t="s">
        <v>10</v>
      </c>
      <c r="H43">
        <v>1</v>
      </c>
      <c r="J43" t="s">
        <v>11</v>
      </c>
      <c r="K43" t="str">
        <f t="shared" si="1"/>
        <v>&lt;link id="4243" from="42" to="43" length="1200" capacity="200" freespeed="12" modes="car" permlanes="1" /&gt;</v>
      </c>
    </row>
    <row r="44" spans="1:11" x14ac:dyDescent="0.25">
      <c r="A44">
        <f t="shared" si="0"/>
        <v>4232</v>
      </c>
      <c r="B44">
        <v>42</v>
      </c>
      <c r="C44">
        <v>32</v>
      </c>
      <c r="D44">
        <v>1200</v>
      </c>
      <c r="E44">
        <v>200</v>
      </c>
      <c r="F44">
        <v>12</v>
      </c>
      <c r="G44" t="s">
        <v>10</v>
      </c>
      <c r="H44">
        <v>1</v>
      </c>
      <c r="J44" t="s">
        <v>11</v>
      </c>
      <c r="K44" t="str">
        <f t="shared" si="1"/>
        <v>&lt;link id="4232" from="42" to="32" length="1200" capacity="200" freespeed="12" modes="car" permlanes="1" /&gt;</v>
      </c>
    </row>
    <row r="45" spans="1:11" x14ac:dyDescent="0.25">
      <c r="A45">
        <f t="shared" si="0"/>
        <v>4342</v>
      </c>
      <c r="B45">
        <v>43</v>
      </c>
      <c r="C45">
        <v>42</v>
      </c>
      <c r="D45">
        <v>1200</v>
      </c>
      <c r="E45">
        <v>200</v>
      </c>
      <c r="F45">
        <v>12</v>
      </c>
      <c r="G45" t="s">
        <v>10</v>
      </c>
      <c r="H45">
        <v>1</v>
      </c>
      <c r="J45" t="s">
        <v>11</v>
      </c>
      <c r="K45" t="str">
        <f t="shared" si="1"/>
        <v>&lt;link id="4342" from="43" to="42" length="1200" capacity="200" freespeed="12" modes="car" permlanes="1" /&gt;</v>
      </c>
    </row>
    <row r="46" spans="1:11" x14ac:dyDescent="0.25">
      <c r="A46">
        <f t="shared" si="0"/>
        <v>4344</v>
      </c>
      <c r="B46">
        <v>43</v>
      </c>
      <c r="C46">
        <v>44</v>
      </c>
      <c r="D46">
        <v>1200</v>
      </c>
      <c r="E46">
        <v>200</v>
      </c>
      <c r="F46">
        <v>12</v>
      </c>
      <c r="G46" t="s">
        <v>10</v>
      </c>
      <c r="H46">
        <v>1</v>
      </c>
      <c r="J46" t="s">
        <v>11</v>
      </c>
      <c r="K46" t="str">
        <f t="shared" si="1"/>
        <v>&lt;link id="4344" from="43" to="44" length="1200" capacity="200" freespeed="12" modes="car" permlanes="1" /&gt;</v>
      </c>
    </row>
    <row r="47" spans="1:11" x14ac:dyDescent="0.25">
      <c r="A47">
        <f t="shared" si="0"/>
        <v>4333</v>
      </c>
      <c r="B47">
        <v>43</v>
      </c>
      <c r="C47">
        <v>33</v>
      </c>
      <c r="D47">
        <v>1200</v>
      </c>
      <c r="E47">
        <v>200</v>
      </c>
      <c r="F47">
        <v>12</v>
      </c>
      <c r="G47" t="s">
        <v>10</v>
      </c>
      <c r="H47">
        <v>1</v>
      </c>
      <c r="J47" t="s">
        <v>11</v>
      </c>
      <c r="K47" t="str">
        <f t="shared" si="1"/>
        <v>&lt;link id="4333" from="43" to="33" length="1200" capacity="200" freespeed="12" modes="car" permlanes="1" /&gt;</v>
      </c>
    </row>
    <row r="48" spans="1:11" x14ac:dyDescent="0.25">
      <c r="A48">
        <f t="shared" si="0"/>
        <v>4443</v>
      </c>
      <c r="B48">
        <v>44</v>
      </c>
      <c r="C48">
        <v>43</v>
      </c>
      <c r="D48">
        <v>1200</v>
      </c>
      <c r="E48">
        <v>200</v>
      </c>
      <c r="F48">
        <v>12</v>
      </c>
      <c r="G48" t="s">
        <v>10</v>
      </c>
      <c r="H48">
        <v>1</v>
      </c>
      <c r="J48" t="s">
        <v>11</v>
      </c>
      <c r="K48" t="str">
        <f t="shared" si="1"/>
        <v>&lt;link id="4443" from="44" to="43" length="1200" capacity="200" freespeed="12" modes="car" permlanes="1" /&gt;</v>
      </c>
    </row>
    <row r="49" spans="1:11" x14ac:dyDescent="0.25">
      <c r="A49">
        <f t="shared" si="0"/>
        <v>4434</v>
      </c>
      <c r="B49">
        <v>44</v>
      </c>
      <c r="C49">
        <v>34</v>
      </c>
      <c r="D49">
        <v>1200</v>
      </c>
      <c r="E49">
        <v>200</v>
      </c>
      <c r="F49">
        <v>12</v>
      </c>
      <c r="G49" t="s">
        <v>10</v>
      </c>
      <c r="H49">
        <v>1</v>
      </c>
      <c r="J49" t="s">
        <v>11</v>
      </c>
      <c r="K49" t="str">
        <f t="shared" si="1"/>
        <v>&lt;link id="4434" from="44" to="34" length="1200" capacity="200" freespeed="12" modes="car" permlanes="1" /&gt;</v>
      </c>
    </row>
    <row r="51" spans="1:11" x14ac:dyDescent="0.25">
      <c r="A51">
        <f t="shared" ref="A51:A56" si="2">B51*100+C51</f>
        <v>101</v>
      </c>
      <c r="B51">
        <v>1</v>
      </c>
      <c r="C51">
        <v>1</v>
      </c>
      <c r="D51">
        <v>100</v>
      </c>
      <c r="E51">
        <v>200</v>
      </c>
      <c r="F51">
        <v>100</v>
      </c>
      <c r="G51" t="s">
        <v>108</v>
      </c>
      <c r="H51">
        <v>1</v>
      </c>
      <c r="J51" t="s">
        <v>11</v>
      </c>
      <c r="K51" t="str">
        <f t="shared" ref="K51:K56" si="3">CONCATENATE("&lt;link id=",J51,A51,J51," from=",J51,B51,J51," to=",J51,C51,J51," length=",J51,D51,J51," capacity=",J51,E51,J51," freespeed=",J51,F51,J51," modes=",J51,G51,J51," permlanes=",J51,H51,J51," /&gt;")</f>
        <v>&lt;link id="101" from="1" to="1" length="100" capacity="200" freespeed="100" modes="train" permlanes="1" /&gt;</v>
      </c>
    </row>
    <row r="52" spans="1:11" x14ac:dyDescent="0.25">
      <c r="A52">
        <f t="shared" si="2"/>
        <v>102</v>
      </c>
      <c r="B52">
        <v>1</v>
      </c>
      <c r="C52">
        <v>2</v>
      </c>
      <c r="D52">
        <v>2400</v>
      </c>
      <c r="E52">
        <v>200</v>
      </c>
      <c r="F52">
        <v>12</v>
      </c>
      <c r="G52" t="s">
        <v>108</v>
      </c>
      <c r="H52">
        <v>1</v>
      </c>
      <c r="J52" t="s">
        <v>11</v>
      </c>
      <c r="K52" t="str">
        <f t="shared" si="3"/>
        <v>&lt;link id="102" from="1" to="2" length="2400" capacity="200" freespeed="12" modes="train" permlanes="1" /&gt;</v>
      </c>
    </row>
    <row r="53" spans="1:11" x14ac:dyDescent="0.25">
      <c r="A53">
        <f t="shared" si="2"/>
        <v>201</v>
      </c>
      <c r="B53">
        <v>2</v>
      </c>
      <c r="C53">
        <v>1</v>
      </c>
      <c r="D53">
        <v>2400</v>
      </c>
      <c r="E53">
        <v>200</v>
      </c>
      <c r="F53">
        <v>12</v>
      </c>
      <c r="G53" t="s">
        <v>108</v>
      </c>
      <c r="H53">
        <v>1</v>
      </c>
      <c r="J53" t="s">
        <v>11</v>
      </c>
      <c r="K53" t="str">
        <f t="shared" si="3"/>
        <v>&lt;link id="201" from="2" to="1" length="2400" capacity="200" freespeed="12" modes="train" permlanes="1" /&gt;</v>
      </c>
    </row>
    <row r="54" spans="1:11" x14ac:dyDescent="0.25">
      <c r="A54">
        <f t="shared" si="2"/>
        <v>203</v>
      </c>
      <c r="B54">
        <v>2</v>
      </c>
      <c r="C54">
        <v>3</v>
      </c>
      <c r="D54">
        <v>2400</v>
      </c>
      <c r="E54">
        <v>200</v>
      </c>
      <c r="F54">
        <v>12</v>
      </c>
      <c r="G54" t="s">
        <v>108</v>
      </c>
      <c r="H54">
        <v>1</v>
      </c>
      <c r="J54" t="s">
        <v>11</v>
      </c>
      <c r="K54" t="str">
        <f t="shared" si="3"/>
        <v>&lt;link id="203" from="2" to="3" length="2400" capacity="200" freespeed="12" modes="train" permlanes="1" /&gt;</v>
      </c>
    </row>
    <row r="55" spans="1:11" x14ac:dyDescent="0.25">
      <c r="A55">
        <f t="shared" si="2"/>
        <v>302</v>
      </c>
      <c r="B55">
        <v>3</v>
      </c>
      <c r="C55">
        <v>2</v>
      </c>
      <c r="D55">
        <v>2400</v>
      </c>
      <c r="E55">
        <v>200</v>
      </c>
      <c r="F55">
        <v>12</v>
      </c>
      <c r="G55" t="s">
        <v>108</v>
      </c>
      <c r="H55">
        <v>1</v>
      </c>
      <c r="J55" t="s">
        <v>11</v>
      </c>
      <c r="K55" t="str">
        <f t="shared" si="3"/>
        <v>&lt;link id="302" from="3" to="2" length="2400" capacity="200" freespeed="12" modes="train" permlanes="1" /&gt;</v>
      </c>
    </row>
    <row r="56" spans="1:11" x14ac:dyDescent="0.25">
      <c r="A56">
        <f t="shared" si="2"/>
        <v>303</v>
      </c>
      <c r="B56">
        <v>3</v>
      </c>
      <c r="C56">
        <v>3</v>
      </c>
      <c r="D56">
        <v>100</v>
      </c>
      <c r="E56">
        <v>200</v>
      </c>
      <c r="F56">
        <v>100</v>
      </c>
      <c r="G56" t="s">
        <v>108</v>
      </c>
      <c r="H56">
        <v>1</v>
      </c>
      <c r="J56" t="s">
        <v>11</v>
      </c>
      <c r="K56" t="str">
        <f t="shared" si="3"/>
        <v>&lt;link id="303" from="3" to="3" length="100" capacity="200" freespeed="100" modes="train" permlanes="1" /&gt;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"/>
  <sheetViews>
    <sheetView workbookViewId="0"/>
  </sheetViews>
  <sheetFormatPr defaultRowHeight="15" x14ac:dyDescent="0.25"/>
  <cols>
    <col min="1" max="1" width="6.5703125" bestFit="1" customWidth="1"/>
    <col min="2" max="4" width="10.7109375" customWidth="1"/>
    <col min="6" max="6" width="10.28515625" bestFit="1" customWidth="1"/>
    <col min="7" max="7" width="51.7109375" bestFit="1" customWidth="1"/>
  </cols>
  <sheetData>
    <row r="1" spans="1:7" x14ac:dyDescent="0.25">
      <c r="A1" s="2" t="s">
        <v>57</v>
      </c>
      <c r="B1" s="2" t="s">
        <v>1</v>
      </c>
      <c r="C1" s="2" t="s">
        <v>2</v>
      </c>
      <c r="D1" s="2" t="s">
        <v>53</v>
      </c>
      <c r="F1" s="2" t="s">
        <v>12</v>
      </c>
      <c r="G1" s="2" t="s">
        <v>54</v>
      </c>
    </row>
    <row r="2" spans="1:7" x14ac:dyDescent="0.25">
      <c r="A2">
        <v>1</v>
      </c>
      <c r="B2">
        <v>1050</v>
      </c>
      <c r="C2">
        <v>1050</v>
      </c>
      <c r="D2">
        <v>101</v>
      </c>
      <c r="F2" t="s">
        <v>11</v>
      </c>
      <c r="G2" t="str">
        <f>CONCATENATE("&lt;stopFacility id=",F2,A2,F2," x=",F2,B2,F2," y=",F2,C2,F2," linkRefId=",F2,D2,F2,"/&gt;")</f>
        <v>&lt;stopFacility id="1" x="1050" y="1050" linkRefId="101"/&gt;</v>
      </c>
    </row>
    <row r="3" spans="1:7" x14ac:dyDescent="0.25">
      <c r="A3" t="s">
        <v>109</v>
      </c>
      <c r="B3">
        <v>2050</v>
      </c>
      <c r="C3">
        <v>2940</v>
      </c>
      <c r="D3">
        <v>102</v>
      </c>
      <c r="F3" t="s">
        <v>11</v>
      </c>
      <c r="G3" t="str">
        <f>CONCATENATE("&lt;stopFacility id=",F3,A3,F3," x=",F3,B3,F3," y=",F3,C3,F3," linkRefId=",F3,D3,F3,"/&gt;")</f>
        <v>&lt;stopFacility id="2a" x="2050" y="2940" linkRefId="102"/&gt;</v>
      </c>
    </row>
    <row r="4" spans="1:7" x14ac:dyDescent="0.25">
      <c r="A4" t="s">
        <v>110</v>
      </c>
      <c r="B4">
        <v>2050</v>
      </c>
      <c r="C4">
        <v>2960</v>
      </c>
      <c r="D4">
        <v>302</v>
      </c>
      <c r="F4" t="s">
        <v>11</v>
      </c>
      <c r="G4" t="str">
        <f>CONCATENATE("&lt;stopFacility id=",F4,A4,F4," x=",F4,B4,F4," y=",F4,C4,F4," linkRefId=",F4,D4,F4,"/&gt;")</f>
        <v>&lt;stopFacility id="2b" x="2050" y="2960" linkRefId="302"/&gt;</v>
      </c>
    </row>
    <row r="5" spans="1:7" x14ac:dyDescent="0.25">
      <c r="A5">
        <v>3</v>
      </c>
      <c r="B5">
        <v>3950</v>
      </c>
      <c r="C5">
        <v>1050</v>
      </c>
      <c r="D5">
        <v>303</v>
      </c>
      <c r="F5" t="s">
        <v>11</v>
      </c>
      <c r="G5" t="str">
        <f>CONCATENATE("&lt;stopFacility id=",F5,A5,F5," x=",F5,B5,F5," y=",F5,C5,F5," linkRefId=",F5,D5,F5,"/&gt;")</f>
        <v>&lt;stopFacility id="3" x="3950" y="1050" linkRefId="303"/&gt;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"/>
  <sheetViews>
    <sheetView workbookViewId="0"/>
  </sheetViews>
  <sheetFormatPr defaultRowHeight="15" x14ac:dyDescent="0.25"/>
  <cols>
    <col min="1" max="1" width="6.5703125" bestFit="1" customWidth="1"/>
    <col min="2" max="2" width="9" bestFit="1" customWidth="1"/>
    <col min="3" max="3" width="10" bestFit="1" customWidth="1"/>
    <col min="4" max="4" width="10" customWidth="1"/>
    <col min="5" max="5" width="10.28515625" bestFit="1" customWidth="1"/>
    <col min="6" max="6" width="64.140625" bestFit="1" customWidth="1"/>
  </cols>
  <sheetData>
    <row r="1" spans="1:9" x14ac:dyDescent="0.25">
      <c r="A1" s="2" t="s">
        <v>57</v>
      </c>
      <c r="B1" s="2" t="s">
        <v>59</v>
      </c>
      <c r="C1" s="2" t="s">
        <v>58</v>
      </c>
      <c r="E1" s="2" t="s">
        <v>12</v>
      </c>
      <c r="F1" s="2" t="s">
        <v>64</v>
      </c>
      <c r="H1" s="2" t="s">
        <v>112</v>
      </c>
      <c r="I1" s="2" t="s">
        <v>113</v>
      </c>
    </row>
    <row r="2" spans="1:9" x14ac:dyDescent="0.25">
      <c r="A2">
        <v>1</v>
      </c>
      <c r="B2" s="1">
        <v>0</v>
      </c>
      <c r="C2" s="1">
        <v>0</v>
      </c>
      <c r="D2" s="1"/>
      <c r="E2" t="s">
        <v>11</v>
      </c>
      <c r="F2" s="1" t="str">
        <f>CONCATENATE("&lt;stop refId=",E2,A2,E2," arrivalOffset=",E2,TEXT(B2,"hh:mm:ss"),E2," departureOffset=",E2,TEXT(C2,"hh:mm:ss"),E2,"/&gt;")</f>
        <v>&lt;stop refId="1" arrivalOffset="00:00:00" departureOffset="00:00:00"/&gt;</v>
      </c>
      <c r="H2" t="s">
        <v>111</v>
      </c>
      <c r="I2" t="s">
        <v>114</v>
      </c>
    </row>
    <row r="3" spans="1:9" x14ac:dyDescent="0.25">
      <c r="A3" t="s">
        <v>109</v>
      </c>
      <c r="B3" s="1">
        <v>2.3148148148148151E-3</v>
      </c>
      <c r="C3" s="1">
        <v>2.7777777777777779E-3</v>
      </c>
      <c r="D3" s="1"/>
      <c r="E3" t="s">
        <v>11</v>
      </c>
      <c r="F3" s="1" t="str">
        <f t="shared" ref="F3" si="0">CONCATENATE("&lt;stop refId=",E3,A3,E3," arrivalOffset=",E3,TEXT(B3,"hh:mm:ss"),E3," departureOffset=",E3,TEXT(C3,"hh:mm:ss"),E3,"/&gt;")</f>
        <v>&lt;stop refId="2a" arrivalOffset="00:03:20" departureOffset="00:04:00"/&gt;</v>
      </c>
    </row>
    <row r="4" spans="1:9" x14ac:dyDescent="0.25">
      <c r="A4">
        <v>3</v>
      </c>
      <c r="B4" s="1">
        <v>6.2499999999999995E-3</v>
      </c>
      <c r="C4" s="1">
        <v>6.2499999999999995E-3</v>
      </c>
      <c r="D4" s="1"/>
      <c r="E4" t="s">
        <v>11</v>
      </c>
      <c r="F4" s="1" t="str">
        <f t="shared" ref="F4" si="1">CONCATENATE("&lt;stop refId=",E4,A4,E4," arrivalOffset=",E4,TEXT(B4,"hh:mm:ss"),E4," departureOffset=",E4,TEXT(C4,"hh:mm:ss"),E4,"/&gt;")</f>
        <v>&lt;stop refId="3" arrivalOffset="00:09:00" departureOffset="00:09:00"/&gt;</v>
      </c>
    </row>
    <row r="6" spans="1:9" x14ac:dyDescent="0.25">
      <c r="A6">
        <v>3</v>
      </c>
      <c r="B6" s="1">
        <v>0</v>
      </c>
      <c r="C6" s="1">
        <v>0</v>
      </c>
      <c r="D6" s="1"/>
      <c r="E6" t="s">
        <v>11</v>
      </c>
      <c r="F6" s="1" t="str">
        <f>CONCATENATE("&lt;stop refId=",E6,A6,E6," arrivalOffset=",E6,TEXT(B6,"hh:mm:ss"),E6," departureOffset=",E6,TEXT(C6,"hh:mm:ss"),E6,"/&gt;")</f>
        <v>&lt;stop refId="3" arrivalOffset="00:00:00" departureOffset="00:00:00"/&gt;</v>
      </c>
      <c r="H6" t="s">
        <v>111</v>
      </c>
      <c r="I6" t="s">
        <v>115</v>
      </c>
    </row>
    <row r="7" spans="1:9" x14ac:dyDescent="0.25">
      <c r="A7" t="s">
        <v>110</v>
      </c>
      <c r="B7" s="1">
        <v>3.472222222222222E-3</v>
      </c>
      <c r="C7" s="1">
        <v>3.9351851851851857E-3</v>
      </c>
      <c r="D7" s="1"/>
      <c r="E7" t="s">
        <v>11</v>
      </c>
      <c r="F7" s="1" t="str">
        <f t="shared" ref="F7:F8" si="2">CONCATENATE("&lt;stop refId=",E7,A7,E7," arrivalOffset=",E7,TEXT(B7,"hh:mm:ss"),E7," departureOffset=",E7,TEXT(C7,"hh:mm:ss"),E7,"/&gt;")</f>
        <v>&lt;stop refId="2b" arrivalOffset="00:05:00" departureOffset="00:05:40"/&gt;</v>
      </c>
    </row>
    <row r="8" spans="1:9" x14ac:dyDescent="0.25">
      <c r="A8">
        <v>1</v>
      </c>
      <c r="B8" s="1">
        <v>6.2499999999999995E-3</v>
      </c>
      <c r="C8" s="1">
        <v>6.2499999999999995E-3</v>
      </c>
      <c r="D8" s="1"/>
      <c r="E8" t="s">
        <v>11</v>
      </c>
      <c r="F8" s="1" t="str">
        <f t="shared" si="2"/>
        <v>&lt;stop refId="1" arrivalOffset="00:09:00" departureOffset="00:09:00"/&gt;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"/>
  <sheetViews>
    <sheetView workbookViewId="0"/>
  </sheetViews>
  <sheetFormatPr defaultRowHeight="15" x14ac:dyDescent="0.25"/>
  <cols>
    <col min="1" max="1" width="6" bestFit="1" customWidth="1"/>
    <col min="3" max="3" width="10.28515625" bestFit="1" customWidth="1"/>
    <col min="4" max="4" width="17.85546875" bestFit="1" customWidth="1"/>
  </cols>
  <sheetData>
    <row r="1" spans="1:7" x14ac:dyDescent="0.25">
      <c r="A1" s="2" t="s">
        <v>60</v>
      </c>
      <c r="C1" s="2" t="s">
        <v>12</v>
      </c>
      <c r="D1" s="2" t="s">
        <v>20</v>
      </c>
      <c r="F1" s="2" t="s">
        <v>112</v>
      </c>
      <c r="G1" s="2" t="s">
        <v>113</v>
      </c>
    </row>
    <row r="2" spans="1:7" x14ac:dyDescent="0.25">
      <c r="A2">
        <v>101</v>
      </c>
      <c r="C2" t="s">
        <v>11</v>
      </c>
      <c r="D2" t="str">
        <f>CONCATENATE("&lt;link refId=",C2,A2,C2,"/&gt;")</f>
        <v>&lt;link refId="101"/&gt;</v>
      </c>
      <c r="F2" t="s">
        <v>111</v>
      </c>
      <c r="G2" t="s">
        <v>114</v>
      </c>
    </row>
    <row r="3" spans="1:7" x14ac:dyDescent="0.25">
      <c r="A3">
        <v>102</v>
      </c>
      <c r="C3" t="s">
        <v>11</v>
      </c>
      <c r="D3" t="str">
        <f t="shared" ref="D3" si="0">CONCATENATE("&lt;link refId=",C3,A3,C3,"/&gt;")</f>
        <v>&lt;link refId="102"/&gt;</v>
      </c>
    </row>
    <row r="4" spans="1:7" x14ac:dyDescent="0.25">
      <c r="A4">
        <v>203</v>
      </c>
      <c r="C4" t="s">
        <v>11</v>
      </c>
      <c r="D4" t="str">
        <f t="shared" ref="D4:D5" si="1">CONCATENATE("&lt;link refId=",C4,A4,C4,"/&gt;")</f>
        <v>&lt;link refId="203"/&gt;</v>
      </c>
    </row>
    <row r="5" spans="1:7" x14ac:dyDescent="0.25">
      <c r="A5">
        <v>303</v>
      </c>
      <c r="C5" t="s">
        <v>11</v>
      </c>
      <c r="D5" t="str">
        <f t="shared" si="1"/>
        <v>&lt;link refId="303"/&gt;</v>
      </c>
    </row>
    <row r="7" spans="1:7" x14ac:dyDescent="0.25">
      <c r="A7">
        <v>303</v>
      </c>
      <c r="C7" t="s">
        <v>11</v>
      </c>
      <c r="D7" t="str">
        <f t="shared" ref="D7:D10" si="2">CONCATENATE("&lt;link refId=",C7,A7,C7,"/&gt;")</f>
        <v>&lt;link refId="303"/&gt;</v>
      </c>
      <c r="F7" t="s">
        <v>111</v>
      </c>
      <c r="G7" t="s">
        <v>115</v>
      </c>
    </row>
    <row r="8" spans="1:7" x14ac:dyDescent="0.25">
      <c r="A8">
        <v>302</v>
      </c>
      <c r="C8" t="s">
        <v>11</v>
      </c>
      <c r="D8" t="str">
        <f t="shared" si="2"/>
        <v>&lt;link refId="302"/&gt;</v>
      </c>
    </row>
    <row r="9" spans="1:7" x14ac:dyDescent="0.25">
      <c r="A9">
        <v>201</v>
      </c>
      <c r="C9" t="s">
        <v>11</v>
      </c>
      <c r="D9" t="str">
        <f t="shared" si="2"/>
        <v>&lt;link refId="201"/&gt;</v>
      </c>
    </row>
    <row r="10" spans="1:7" x14ac:dyDescent="0.25">
      <c r="A10">
        <v>101</v>
      </c>
      <c r="C10" t="s">
        <v>11</v>
      </c>
      <c r="D10" t="str">
        <f t="shared" si="2"/>
        <v>&lt;link refId="101"/&gt;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2"/>
  <sheetViews>
    <sheetView workbookViewId="0"/>
  </sheetViews>
  <sheetFormatPr defaultRowHeight="15" x14ac:dyDescent="0.25"/>
  <cols>
    <col min="1" max="1" width="6.140625" bestFit="1" customWidth="1"/>
    <col min="2" max="2" width="8.85546875" bestFit="1" customWidth="1"/>
    <col min="3" max="3" width="6" bestFit="1" customWidth="1"/>
    <col min="5" max="5" width="10.28515625" bestFit="1" customWidth="1"/>
    <col min="6" max="6" width="62" bestFit="1" customWidth="1"/>
  </cols>
  <sheetData>
    <row r="1" spans="1:9" x14ac:dyDescent="0.25">
      <c r="A1" s="2" t="s">
        <v>61</v>
      </c>
      <c r="B1" s="2" t="s">
        <v>62</v>
      </c>
      <c r="C1" s="2" t="s">
        <v>63</v>
      </c>
      <c r="E1" s="2" t="s">
        <v>12</v>
      </c>
      <c r="F1" s="2" t="s">
        <v>68</v>
      </c>
      <c r="H1" s="2" t="s">
        <v>112</v>
      </c>
      <c r="I1" s="2" t="s">
        <v>113</v>
      </c>
    </row>
    <row r="2" spans="1:9" x14ac:dyDescent="0.25">
      <c r="A2">
        <v>1</v>
      </c>
      <c r="B2" s="1">
        <v>0.25</v>
      </c>
      <c r="C2" t="s">
        <v>65</v>
      </c>
      <c r="E2" t="s">
        <v>11</v>
      </c>
      <c r="F2" t="str">
        <f>CONCATENATE("&lt;departure id=",E2,A2,E2," departureTime=",E2,TEXT(B2,"hh:mm:ss"),E2," vehicleRefId=",E2,C2,E2," /&gt;")</f>
        <v>&lt;departure id="1" departureTime="06:00:00" vehicleRefId="tr_1" /&gt;</v>
      </c>
      <c r="H2" t="s">
        <v>111</v>
      </c>
      <c r="I2" t="s">
        <v>114</v>
      </c>
    </row>
    <row r="3" spans="1:9" x14ac:dyDescent="0.25">
      <c r="A3">
        <v>2</v>
      </c>
      <c r="B3" s="1">
        <v>0.26041666666666669</v>
      </c>
      <c r="C3" t="s">
        <v>66</v>
      </c>
      <c r="E3" t="s">
        <v>11</v>
      </c>
      <c r="F3" t="str">
        <f t="shared" ref="F3:F5" si="0">CONCATENATE("&lt;departure id=",E3,A3,E3," departureTime=",E3,TEXT(B3,"hh:mm:ss"),E3," vehicleRefId=",E3,C3,E3," /&gt;")</f>
        <v>&lt;departure id="2" departureTime="06:15:00" vehicleRefId="tr_2" /&gt;</v>
      </c>
    </row>
    <row r="4" spans="1:9" x14ac:dyDescent="0.25">
      <c r="A4">
        <v>3</v>
      </c>
      <c r="B4" s="1">
        <v>0.27083333333333298</v>
      </c>
      <c r="C4" t="s">
        <v>65</v>
      </c>
      <c r="E4" t="s">
        <v>11</v>
      </c>
      <c r="F4" t="str">
        <f t="shared" si="0"/>
        <v>&lt;departure id="3" departureTime="06:30:00" vehicleRefId="tr_1" /&gt;</v>
      </c>
    </row>
    <row r="5" spans="1:9" x14ac:dyDescent="0.25">
      <c r="A5">
        <v>4</v>
      </c>
      <c r="B5" s="1">
        <v>0.27777777777777779</v>
      </c>
      <c r="C5" t="s">
        <v>66</v>
      </c>
      <c r="E5" t="s">
        <v>11</v>
      </c>
      <c r="F5" t="str">
        <f t="shared" si="0"/>
        <v>&lt;departure id="4" departureTime="06:40:00" vehicleRefId="tr_2" /&gt;</v>
      </c>
    </row>
    <row r="6" spans="1:9" x14ac:dyDescent="0.25">
      <c r="A6">
        <v>5</v>
      </c>
      <c r="B6" s="1">
        <v>0.28472222222222299</v>
      </c>
      <c r="C6" t="s">
        <v>65</v>
      </c>
      <c r="E6" t="s">
        <v>11</v>
      </c>
      <c r="F6" t="str">
        <f t="shared" ref="F6:F51" si="1">CONCATENATE("&lt;departure id=",E6,A6,E6," departureTime=",E6,TEXT(B6,"hh:mm:ss"),E6," vehicleRefId=",E6,C6,E6," /&gt;")</f>
        <v>&lt;departure id="5" departureTime="06:50:00" vehicleRefId="tr_1" /&gt;</v>
      </c>
    </row>
    <row r="7" spans="1:9" x14ac:dyDescent="0.25">
      <c r="A7">
        <v>6</v>
      </c>
      <c r="B7" s="1">
        <v>0.29166666666666702</v>
      </c>
      <c r="C7" t="s">
        <v>66</v>
      </c>
      <c r="E7" t="s">
        <v>11</v>
      </c>
      <c r="F7" t="str">
        <f t="shared" si="1"/>
        <v>&lt;departure id="6" departureTime="07:00:00" vehicleRefId="tr_2" /&gt;</v>
      </c>
    </row>
    <row r="8" spans="1:9" x14ac:dyDescent="0.25">
      <c r="A8">
        <v>7</v>
      </c>
      <c r="B8" s="1">
        <v>0.29861111111111199</v>
      </c>
      <c r="C8" t="s">
        <v>65</v>
      </c>
      <c r="E8" t="s">
        <v>11</v>
      </c>
      <c r="F8" t="str">
        <f t="shared" si="1"/>
        <v>&lt;departure id="7" departureTime="07:10:00" vehicleRefId="tr_1" /&gt;</v>
      </c>
    </row>
    <row r="9" spans="1:9" x14ac:dyDescent="0.25">
      <c r="A9">
        <v>8</v>
      </c>
      <c r="B9" s="1">
        <v>0.30555555555555702</v>
      </c>
      <c r="C9" t="s">
        <v>66</v>
      </c>
      <c r="E9" t="s">
        <v>11</v>
      </c>
      <c r="F9" t="str">
        <f t="shared" si="1"/>
        <v>&lt;departure id="8" departureTime="07:20:00" vehicleRefId="tr_2" /&gt;</v>
      </c>
    </row>
    <row r="10" spans="1:9" x14ac:dyDescent="0.25">
      <c r="A10">
        <v>9</v>
      </c>
      <c r="B10" s="1">
        <v>0.312500000000002</v>
      </c>
      <c r="C10" t="s">
        <v>65</v>
      </c>
      <c r="E10" t="s">
        <v>11</v>
      </c>
      <c r="F10" t="str">
        <f t="shared" si="1"/>
        <v>&lt;departure id="9" departureTime="07:30:00" vehicleRefId="tr_1" /&gt;</v>
      </c>
    </row>
    <row r="11" spans="1:9" x14ac:dyDescent="0.25">
      <c r="A11">
        <v>10</v>
      </c>
      <c r="B11" s="1">
        <v>0.31944444444444697</v>
      </c>
      <c r="C11" t="s">
        <v>66</v>
      </c>
      <c r="E11" t="s">
        <v>11</v>
      </c>
      <c r="F11" t="str">
        <f t="shared" si="1"/>
        <v>&lt;departure id="10" departureTime="07:40:00" vehicleRefId="tr_2" /&gt;</v>
      </c>
    </row>
    <row r="12" spans="1:9" x14ac:dyDescent="0.25">
      <c r="A12">
        <v>11</v>
      </c>
      <c r="B12" s="1">
        <v>0.326388888888892</v>
      </c>
      <c r="C12" t="s">
        <v>65</v>
      </c>
      <c r="E12" t="s">
        <v>11</v>
      </c>
      <c r="F12" t="str">
        <f t="shared" si="1"/>
        <v>&lt;departure id="11" departureTime="07:50:00" vehicleRefId="tr_1" /&gt;</v>
      </c>
    </row>
    <row r="13" spans="1:9" x14ac:dyDescent="0.25">
      <c r="A13">
        <v>12</v>
      </c>
      <c r="B13" s="1">
        <v>0.33333333333333598</v>
      </c>
      <c r="C13" t="s">
        <v>66</v>
      </c>
      <c r="E13" t="s">
        <v>11</v>
      </c>
      <c r="F13" t="str">
        <f t="shared" si="1"/>
        <v>&lt;departure id="12" departureTime="08:00:00" vehicleRefId="tr_2" /&gt;</v>
      </c>
    </row>
    <row r="14" spans="1:9" x14ac:dyDescent="0.25">
      <c r="A14">
        <v>13</v>
      </c>
      <c r="B14" s="1">
        <v>0.34375</v>
      </c>
      <c r="C14" t="s">
        <v>65</v>
      </c>
      <c r="E14" t="s">
        <v>11</v>
      </c>
      <c r="F14" t="str">
        <f t="shared" si="1"/>
        <v>&lt;departure id="13" departureTime="08:15:00" vehicleRefId="tr_1" /&gt;</v>
      </c>
    </row>
    <row r="15" spans="1:9" x14ac:dyDescent="0.25">
      <c r="A15">
        <v>14</v>
      </c>
      <c r="B15" s="1">
        <v>0.35416666666666669</v>
      </c>
      <c r="C15" t="s">
        <v>66</v>
      </c>
      <c r="E15" t="s">
        <v>11</v>
      </c>
      <c r="F15" t="str">
        <f t="shared" si="1"/>
        <v>&lt;departure id="14" departureTime="08:30:00" vehicleRefId="tr_2" /&gt;</v>
      </c>
    </row>
    <row r="16" spans="1:9" x14ac:dyDescent="0.25">
      <c r="A16">
        <v>15</v>
      </c>
      <c r="B16" s="1">
        <v>0.375</v>
      </c>
      <c r="C16" t="s">
        <v>65</v>
      </c>
      <c r="E16" t="s">
        <v>11</v>
      </c>
      <c r="F16" t="str">
        <f t="shared" si="1"/>
        <v>&lt;departure id="15" departureTime="09:00:00" vehicleRefId="tr_1" /&gt;</v>
      </c>
    </row>
    <row r="17" spans="1:6" x14ac:dyDescent="0.25">
      <c r="A17">
        <v>16</v>
      </c>
      <c r="B17" s="1">
        <v>0.39583333333333331</v>
      </c>
      <c r="C17" t="s">
        <v>66</v>
      </c>
      <c r="E17" t="s">
        <v>11</v>
      </c>
      <c r="F17" t="str">
        <f t="shared" si="1"/>
        <v>&lt;departure id="16" departureTime="09:30:00" vehicleRefId="tr_2" /&gt;</v>
      </c>
    </row>
    <row r="18" spans="1:6" x14ac:dyDescent="0.25">
      <c r="A18">
        <v>17</v>
      </c>
      <c r="B18" s="1">
        <v>0.41666666666666702</v>
      </c>
      <c r="C18" t="s">
        <v>65</v>
      </c>
      <c r="E18" t="s">
        <v>11</v>
      </c>
      <c r="F18" t="str">
        <f t="shared" si="1"/>
        <v>&lt;departure id="17" departureTime="10:00:00" vehicleRefId="tr_1" /&gt;</v>
      </c>
    </row>
    <row r="19" spans="1:6" x14ac:dyDescent="0.25">
      <c r="A19">
        <v>18</v>
      </c>
      <c r="B19" s="1">
        <v>0.4375</v>
      </c>
      <c r="C19" t="s">
        <v>66</v>
      </c>
      <c r="E19" t="s">
        <v>11</v>
      </c>
      <c r="F19" t="str">
        <f t="shared" si="1"/>
        <v>&lt;departure id="18" departureTime="10:30:00" vehicleRefId="tr_2" /&gt;</v>
      </c>
    </row>
    <row r="20" spans="1:6" x14ac:dyDescent="0.25">
      <c r="A20">
        <v>19</v>
      </c>
      <c r="B20" s="1">
        <v>0.45833333333333298</v>
      </c>
      <c r="C20" t="s">
        <v>65</v>
      </c>
      <c r="E20" t="s">
        <v>11</v>
      </c>
      <c r="F20" t="str">
        <f t="shared" si="1"/>
        <v>&lt;departure id="19" departureTime="11:00:00" vehicleRefId="tr_1" /&gt;</v>
      </c>
    </row>
    <row r="21" spans="1:6" x14ac:dyDescent="0.25">
      <c r="A21">
        <v>20</v>
      </c>
      <c r="B21" s="1">
        <v>0.5</v>
      </c>
      <c r="C21" t="s">
        <v>66</v>
      </c>
      <c r="E21" t="s">
        <v>11</v>
      </c>
      <c r="F21" t="str">
        <f t="shared" si="1"/>
        <v>&lt;departure id="20" departureTime="12:00:00" vehicleRefId="tr_2" /&gt;</v>
      </c>
    </row>
    <row r="22" spans="1:6" x14ac:dyDescent="0.25">
      <c r="A22">
        <v>21</v>
      </c>
      <c r="B22" s="1">
        <v>0.54166666666666696</v>
      </c>
      <c r="C22" t="s">
        <v>65</v>
      </c>
      <c r="E22" t="s">
        <v>11</v>
      </c>
      <c r="F22" t="str">
        <f t="shared" si="1"/>
        <v>&lt;departure id="21" departureTime="13:00:00" vehicleRefId="tr_1" /&gt;</v>
      </c>
    </row>
    <row r="23" spans="1:6" x14ac:dyDescent="0.25">
      <c r="A23">
        <v>22</v>
      </c>
      <c r="B23" s="1">
        <v>0.58333333333333404</v>
      </c>
      <c r="C23" t="s">
        <v>66</v>
      </c>
      <c r="E23" t="s">
        <v>11</v>
      </c>
      <c r="F23" t="str">
        <f t="shared" si="1"/>
        <v>&lt;departure id="22" departureTime="14:00:00" vehicleRefId="tr_2" /&gt;</v>
      </c>
    </row>
    <row r="24" spans="1:6" x14ac:dyDescent="0.25">
      <c r="A24">
        <v>23</v>
      </c>
      <c r="B24" s="1">
        <v>0.625000000000001</v>
      </c>
      <c r="C24" t="s">
        <v>65</v>
      </c>
      <c r="E24" t="s">
        <v>11</v>
      </c>
      <c r="F24" t="str">
        <f t="shared" si="1"/>
        <v>&lt;departure id="23" departureTime="15:00:00" vehicleRefId="tr_1" /&gt;</v>
      </c>
    </row>
    <row r="25" spans="1:6" x14ac:dyDescent="0.25">
      <c r="A25">
        <v>24</v>
      </c>
      <c r="B25" s="1">
        <v>0.64583333333333337</v>
      </c>
      <c r="C25" t="s">
        <v>66</v>
      </c>
      <c r="E25" t="s">
        <v>11</v>
      </c>
      <c r="F25" t="str">
        <f t="shared" si="1"/>
        <v>&lt;departure id="24" departureTime="15:30:00" vehicleRefId="tr_2" /&gt;</v>
      </c>
    </row>
    <row r="26" spans="1:6" x14ac:dyDescent="0.25">
      <c r="A26">
        <v>25</v>
      </c>
      <c r="B26" s="1">
        <v>0.66666666666666663</v>
      </c>
      <c r="C26" t="s">
        <v>65</v>
      </c>
      <c r="E26" t="s">
        <v>11</v>
      </c>
      <c r="F26" t="str">
        <f t="shared" si="1"/>
        <v>&lt;departure id="25" departureTime="16:00:00" vehicleRefId="tr_1" /&gt;</v>
      </c>
    </row>
    <row r="27" spans="1:6" x14ac:dyDescent="0.25">
      <c r="A27">
        <v>26</v>
      </c>
      <c r="B27" s="1">
        <v>0.67708333333333337</v>
      </c>
      <c r="C27" t="s">
        <v>66</v>
      </c>
      <c r="E27" t="s">
        <v>11</v>
      </c>
      <c r="F27" t="str">
        <f t="shared" si="1"/>
        <v>&lt;departure id="26" departureTime="16:15:00" vehicleRefId="tr_2" /&gt;</v>
      </c>
    </row>
    <row r="28" spans="1:6" x14ac:dyDescent="0.25">
      <c r="A28">
        <v>27</v>
      </c>
      <c r="B28" s="1">
        <v>0.6875</v>
      </c>
      <c r="C28" t="s">
        <v>65</v>
      </c>
      <c r="E28" t="s">
        <v>11</v>
      </c>
      <c r="F28" t="str">
        <f t="shared" si="1"/>
        <v>&lt;departure id="27" departureTime="16:30:00" vehicleRefId="tr_1" /&gt;</v>
      </c>
    </row>
    <row r="29" spans="1:6" x14ac:dyDescent="0.25">
      <c r="A29">
        <v>28</v>
      </c>
      <c r="B29" s="1">
        <v>0.69444444444444453</v>
      </c>
      <c r="C29" t="s">
        <v>66</v>
      </c>
      <c r="E29" t="s">
        <v>11</v>
      </c>
      <c r="F29" t="str">
        <f t="shared" si="1"/>
        <v>&lt;departure id="28" departureTime="16:40:00" vehicleRefId="tr_2" /&gt;</v>
      </c>
    </row>
    <row r="30" spans="1:6" x14ac:dyDescent="0.25">
      <c r="A30">
        <v>29</v>
      </c>
      <c r="B30" s="1">
        <v>0.70138888888888895</v>
      </c>
      <c r="C30" t="s">
        <v>65</v>
      </c>
      <c r="E30" t="s">
        <v>11</v>
      </c>
      <c r="F30" t="str">
        <f t="shared" si="1"/>
        <v>&lt;departure id="29" departureTime="16:50:00" vehicleRefId="tr_1" /&gt;</v>
      </c>
    </row>
    <row r="31" spans="1:6" x14ac:dyDescent="0.25">
      <c r="A31">
        <v>30</v>
      </c>
      <c r="B31" s="1">
        <v>0.70833333333333404</v>
      </c>
      <c r="C31" t="s">
        <v>66</v>
      </c>
      <c r="E31" t="s">
        <v>11</v>
      </c>
      <c r="F31" t="str">
        <f t="shared" si="1"/>
        <v>&lt;departure id="30" departureTime="17:00:00" vehicleRefId="tr_2" /&gt;</v>
      </c>
    </row>
    <row r="32" spans="1:6" x14ac:dyDescent="0.25">
      <c r="A32">
        <v>31</v>
      </c>
      <c r="B32" s="1">
        <v>0.71527777777777801</v>
      </c>
      <c r="C32" t="s">
        <v>65</v>
      </c>
      <c r="E32" t="s">
        <v>11</v>
      </c>
      <c r="F32" t="str">
        <f t="shared" si="1"/>
        <v>&lt;departure id="31" departureTime="17:10:00" vehicleRefId="tr_1" /&gt;</v>
      </c>
    </row>
    <row r="33" spans="1:6" x14ac:dyDescent="0.25">
      <c r="A33">
        <v>32</v>
      </c>
      <c r="B33" s="1">
        <v>0.72222222222222299</v>
      </c>
      <c r="C33" t="s">
        <v>66</v>
      </c>
      <c r="E33" t="s">
        <v>11</v>
      </c>
      <c r="F33" t="str">
        <f t="shared" si="1"/>
        <v>&lt;departure id="32" departureTime="17:20:00" vehicleRefId="tr_2" /&gt;</v>
      </c>
    </row>
    <row r="34" spans="1:6" x14ac:dyDescent="0.25">
      <c r="A34">
        <v>33</v>
      </c>
      <c r="B34" s="1">
        <v>0.72916666666666696</v>
      </c>
      <c r="C34" t="s">
        <v>65</v>
      </c>
      <c r="E34" t="s">
        <v>11</v>
      </c>
      <c r="F34" t="str">
        <f t="shared" si="1"/>
        <v>&lt;departure id="33" departureTime="17:30:00" vehicleRefId="tr_1" /&gt;</v>
      </c>
    </row>
    <row r="35" spans="1:6" x14ac:dyDescent="0.25">
      <c r="A35">
        <v>34</v>
      </c>
      <c r="B35" s="1">
        <v>0.73611111111111205</v>
      </c>
      <c r="C35" t="s">
        <v>66</v>
      </c>
      <c r="E35" t="s">
        <v>11</v>
      </c>
      <c r="F35" t="str">
        <f t="shared" si="1"/>
        <v>&lt;departure id="34" departureTime="17:40:00" vehicleRefId="tr_2" /&gt;</v>
      </c>
    </row>
    <row r="36" spans="1:6" x14ac:dyDescent="0.25">
      <c r="A36">
        <v>35</v>
      </c>
      <c r="B36" s="1">
        <v>0.74305555555555602</v>
      </c>
      <c r="C36" t="s">
        <v>65</v>
      </c>
      <c r="E36" t="s">
        <v>11</v>
      </c>
      <c r="F36" t="str">
        <f t="shared" si="1"/>
        <v>&lt;departure id="35" departureTime="17:50:00" vehicleRefId="tr_1" /&gt;</v>
      </c>
    </row>
    <row r="37" spans="1:6" x14ac:dyDescent="0.25">
      <c r="A37">
        <v>36</v>
      </c>
      <c r="B37" s="1">
        <v>0.750000000000001</v>
      </c>
      <c r="C37" t="s">
        <v>66</v>
      </c>
      <c r="E37" t="s">
        <v>11</v>
      </c>
      <c r="F37" t="str">
        <f t="shared" si="1"/>
        <v>&lt;departure id="36" departureTime="18:00:00" vehicleRefId="tr_2" /&gt;</v>
      </c>
    </row>
    <row r="38" spans="1:6" x14ac:dyDescent="0.25">
      <c r="A38">
        <v>37</v>
      </c>
      <c r="B38" s="1">
        <v>0.75694444444444497</v>
      </c>
      <c r="C38" t="s">
        <v>65</v>
      </c>
      <c r="E38" t="s">
        <v>11</v>
      </c>
      <c r="F38" t="str">
        <f t="shared" si="1"/>
        <v>&lt;departure id="37" departureTime="18:10:00" vehicleRefId="tr_1" /&gt;</v>
      </c>
    </row>
    <row r="39" spans="1:6" x14ac:dyDescent="0.25">
      <c r="A39">
        <v>38</v>
      </c>
      <c r="B39" s="1">
        <v>0.76388888888888995</v>
      </c>
      <c r="C39" t="s">
        <v>66</v>
      </c>
      <c r="E39" t="s">
        <v>11</v>
      </c>
      <c r="F39" t="str">
        <f t="shared" si="1"/>
        <v>&lt;departure id="38" departureTime="18:20:00" vehicleRefId="tr_2" /&gt;</v>
      </c>
    </row>
    <row r="40" spans="1:6" x14ac:dyDescent="0.25">
      <c r="A40">
        <v>39</v>
      </c>
      <c r="B40" s="1">
        <v>0.77083333333333404</v>
      </c>
      <c r="C40" t="s">
        <v>65</v>
      </c>
      <c r="E40" t="s">
        <v>11</v>
      </c>
      <c r="F40" t="str">
        <f t="shared" si="1"/>
        <v>&lt;departure id="39" departureTime="18:30:00" vehicleRefId="tr_1" /&gt;</v>
      </c>
    </row>
    <row r="41" spans="1:6" x14ac:dyDescent="0.25">
      <c r="A41">
        <v>40</v>
      </c>
      <c r="B41" s="1">
        <v>0.77777777777777901</v>
      </c>
      <c r="C41" t="s">
        <v>66</v>
      </c>
      <c r="E41" t="s">
        <v>11</v>
      </c>
      <c r="F41" t="str">
        <f t="shared" si="1"/>
        <v>&lt;departure id="40" departureTime="18:40:00" vehicleRefId="tr_2" /&gt;</v>
      </c>
    </row>
    <row r="42" spans="1:6" x14ac:dyDescent="0.25">
      <c r="A42">
        <v>41</v>
      </c>
      <c r="B42" s="1">
        <v>0.78472222222222299</v>
      </c>
      <c r="C42" t="s">
        <v>65</v>
      </c>
      <c r="E42" t="s">
        <v>11</v>
      </c>
      <c r="F42" t="str">
        <f t="shared" si="1"/>
        <v>&lt;departure id="41" departureTime="18:50:00" vehicleRefId="tr_1" /&gt;</v>
      </c>
    </row>
    <row r="43" spans="1:6" x14ac:dyDescent="0.25">
      <c r="A43">
        <v>42</v>
      </c>
      <c r="B43" s="1">
        <v>0.79166666666666796</v>
      </c>
      <c r="C43" t="s">
        <v>66</v>
      </c>
      <c r="E43" t="s">
        <v>11</v>
      </c>
      <c r="F43" t="str">
        <f t="shared" si="1"/>
        <v>&lt;departure id="42" departureTime="19:00:00" vehicleRefId="tr_2" /&gt;</v>
      </c>
    </row>
    <row r="44" spans="1:6" x14ac:dyDescent="0.25">
      <c r="A44">
        <v>43</v>
      </c>
      <c r="B44" s="1">
        <v>0.80208333333333337</v>
      </c>
      <c r="C44" t="s">
        <v>65</v>
      </c>
      <c r="E44" t="s">
        <v>11</v>
      </c>
      <c r="F44" t="str">
        <f t="shared" si="1"/>
        <v>&lt;departure id="43" departureTime="19:15:00" vehicleRefId="tr_1" /&gt;</v>
      </c>
    </row>
    <row r="45" spans="1:6" x14ac:dyDescent="0.25">
      <c r="A45">
        <v>44</v>
      </c>
      <c r="B45" s="1">
        <v>0.812499999999999</v>
      </c>
      <c r="C45" t="s">
        <v>66</v>
      </c>
      <c r="E45" t="s">
        <v>11</v>
      </c>
      <c r="F45" t="str">
        <f t="shared" si="1"/>
        <v>&lt;departure id="44" departureTime="19:30:00" vehicleRefId="tr_2" /&gt;</v>
      </c>
    </row>
    <row r="46" spans="1:6" x14ac:dyDescent="0.25">
      <c r="A46">
        <v>45</v>
      </c>
      <c r="B46" s="1">
        <v>0.82291666666666397</v>
      </c>
      <c r="C46" t="s">
        <v>65</v>
      </c>
      <c r="E46" t="s">
        <v>11</v>
      </c>
      <c r="F46" t="str">
        <f t="shared" si="1"/>
        <v>&lt;departure id="45" departureTime="19:45:00" vehicleRefId="tr_1" /&gt;</v>
      </c>
    </row>
    <row r="47" spans="1:6" x14ac:dyDescent="0.25">
      <c r="A47">
        <v>46</v>
      </c>
      <c r="B47" s="1">
        <v>0.83333333333333004</v>
      </c>
      <c r="C47" t="s">
        <v>66</v>
      </c>
      <c r="E47" t="s">
        <v>11</v>
      </c>
      <c r="F47" t="str">
        <f t="shared" si="1"/>
        <v>&lt;departure id="46" departureTime="20:00:00" vehicleRefId="tr_2" /&gt;</v>
      </c>
    </row>
    <row r="48" spans="1:6" x14ac:dyDescent="0.25">
      <c r="A48">
        <v>47</v>
      </c>
      <c r="B48" s="1">
        <v>0.85416666666666663</v>
      </c>
      <c r="C48" t="s">
        <v>65</v>
      </c>
      <c r="E48" t="s">
        <v>11</v>
      </c>
      <c r="F48" t="str">
        <f t="shared" si="1"/>
        <v>&lt;departure id="47" departureTime="20:30:00" vehicleRefId="tr_1" /&gt;</v>
      </c>
    </row>
    <row r="49" spans="1:9" x14ac:dyDescent="0.25">
      <c r="A49">
        <v>48</v>
      </c>
      <c r="B49" s="1">
        <v>0.875</v>
      </c>
      <c r="C49" t="s">
        <v>66</v>
      </c>
      <c r="E49" t="s">
        <v>11</v>
      </c>
      <c r="F49" t="str">
        <f t="shared" si="1"/>
        <v>&lt;departure id="48" departureTime="21:00:00" vehicleRefId="tr_2" /&gt;</v>
      </c>
    </row>
    <row r="50" spans="1:9" x14ac:dyDescent="0.25">
      <c r="A50">
        <v>49</v>
      </c>
      <c r="B50" s="1">
        <v>0.91666666666666663</v>
      </c>
      <c r="C50" t="s">
        <v>65</v>
      </c>
      <c r="E50" t="s">
        <v>11</v>
      </c>
      <c r="F50" t="str">
        <f t="shared" si="1"/>
        <v>&lt;departure id="49" departureTime="22:00:00" vehicleRefId="tr_1" /&gt;</v>
      </c>
    </row>
    <row r="51" spans="1:9" x14ac:dyDescent="0.25">
      <c r="A51">
        <v>50</v>
      </c>
      <c r="B51" s="1">
        <v>0.95833333333333337</v>
      </c>
      <c r="C51" t="s">
        <v>66</v>
      </c>
      <c r="E51" t="s">
        <v>11</v>
      </c>
      <c r="F51" t="str">
        <f t="shared" si="1"/>
        <v>&lt;departure id="50" departureTime="23:00:00" vehicleRefId="tr_2" /&gt;</v>
      </c>
    </row>
    <row r="53" spans="1:9" x14ac:dyDescent="0.25">
      <c r="A53">
        <v>1</v>
      </c>
      <c r="B53" s="1">
        <v>0.25</v>
      </c>
      <c r="C53" t="s">
        <v>66</v>
      </c>
      <c r="E53" t="s">
        <v>11</v>
      </c>
      <c r="F53" t="str">
        <f t="shared" ref="F53" si="2">CONCATENATE("&lt;departure id=",E53,A53,E53," departureTime=",E53,TEXT(B53,"hh:mm:ss"),E53," vehicleRefId=",E53,C53,E53," /&gt;")</f>
        <v>&lt;departure id="1" departureTime="06:00:00" vehicleRefId="tr_2" /&gt;</v>
      </c>
      <c r="H53" t="s">
        <v>111</v>
      </c>
      <c r="I53" t="s">
        <v>115</v>
      </c>
    </row>
    <row r="54" spans="1:9" x14ac:dyDescent="0.25">
      <c r="A54">
        <v>2</v>
      </c>
      <c r="B54" s="1">
        <v>0.26041666666666669</v>
      </c>
      <c r="C54" t="s">
        <v>65</v>
      </c>
      <c r="E54" t="s">
        <v>11</v>
      </c>
      <c r="F54" t="str">
        <f t="shared" ref="F54:F102" si="3">CONCATENATE("&lt;departure id=",E54,A54,E54," departureTime=",E54,TEXT(B54,"hh:mm:ss"),E54," vehicleRefId=",E54,C54,E54," /&gt;")</f>
        <v>&lt;departure id="2" departureTime="06:15:00" vehicleRefId="tr_1" /&gt;</v>
      </c>
    </row>
    <row r="55" spans="1:9" x14ac:dyDescent="0.25">
      <c r="A55">
        <v>3</v>
      </c>
      <c r="B55" s="1">
        <v>0.27083333333333298</v>
      </c>
      <c r="C55" t="s">
        <v>66</v>
      </c>
      <c r="E55" t="s">
        <v>11</v>
      </c>
      <c r="F55" t="str">
        <f t="shared" si="3"/>
        <v>&lt;departure id="3" departureTime="06:30:00" vehicleRefId="tr_2" /&gt;</v>
      </c>
    </row>
    <row r="56" spans="1:9" x14ac:dyDescent="0.25">
      <c r="A56">
        <v>4</v>
      </c>
      <c r="B56" s="1">
        <v>0.27777777777777779</v>
      </c>
      <c r="C56" t="s">
        <v>65</v>
      </c>
      <c r="E56" t="s">
        <v>11</v>
      </c>
      <c r="F56" t="str">
        <f t="shared" si="3"/>
        <v>&lt;departure id="4" departureTime="06:40:00" vehicleRefId="tr_1" /&gt;</v>
      </c>
    </row>
    <row r="57" spans="1:9" x14ac:dyDescent="0.25">
      <c r="A57">
        <v>5</v>
      </c>
      <c r="B57" s="1">
        <v>0.28472222222222299</v>
      </c>
      <c r="C57" t="s">
        <v>66</v>
      </c>
      <c r="E57" t="s">
        <v>11</v>
      </c>
      <c r="F57" t="str">
        <f t="shared" si="3"/>
        <v>&lt;departure id="5" departureTime="06:50:00" vehicleRefId="tr_2" /&gt;</v>
      </c>
    </row>
    <row r="58" spans="1:9" x14ac:dyDescent="0.25">
      <c r="A58">
        <v>6</v>
      </c>
      <c r="B58" s="1">
        <v>0.29166666666666702</v>
      </c>
      <c r="C58" t="s">
        <v>65</v>
      </c>
      <c r="E58" t="s">
        <v>11</v>
      </c>
      <c r="F58" t="str">
        <f t="shared" si="3"/>
        <v>&lt;departure id="6" departureTime="07:00:00" vehicleRefId="tr_1" /&gt;</v>
      </c>
    </row>
    <row r="59" spans="1:9" x14ac:dyDescent="0.25">
      <c r="A59">
        <v>7</v>
      </c>
      <c r="B59" s="1">
        <v>0.29861111111111199</v>
      </c>
      <c r="C59" t="s">
        <v>66</v>
      </c>
      <c r="E59" t="s">
        <v>11</v>
      </c>
      <c r="F59" t="str">
        <f t="shared" si="3"/>
        <v>&lt;departure id="7" departureTime="07:10:00" vehicleRefId="tr_2" /&gt;</v>
      </c>
    </row>
    <row r="60" spans="1:9" x14ac:dyDescent="0.25">
      <c r="A60">
        <v>8</v>
      </c>
      <c r="B60" s="1">
        <v>0.30555555555555702</v>
      </c>
      <c r="C60" t="s">
        <v>65</v>
      </c>
      <c r="E60" t="s">
        <v>11</v>
      </c>
      <c r="F60" t="str">
        <f t="shared" si="3"/>
        <v>&lt;departure id="8" departureTime="07:20:00" vehicleRefId="tr_1" /&gt;</v>
      </c>
    </row>
    <row r="61" spans="1:9" x14ac:dyDescent="0.25">
      <c r="A61">
        <v>9</v>
      </c>
      <c r="B61" s="1">
        <v>0.312500000000002</v>
      </c>
      <c r="C61" t="s">
        <v>66</v>
      </c>
      <c r="E61" t="s">
        <v>11</v>
      </c>
      <c r="F61" t="str">
        <f t="shared" si="3"/>
        <v>&lt;departure id="9" departureTime="07:30:00" vehicleRefId="tr_2" /&gt;</v>
      </c>
    </row>
    <row r="62" spans="1:9" x14ac:dyDescent="0.25">
      <c r="A62">
        <v>10</v>
      </c>
      <c r="B62" s="1">
        <v>0.31944444444444697</v>
      </c>
      <c r="C62" t="s">
        <v>65</v>
      </c>
      <c r="E62" t="s">
        <v>11</v>
      </c>
      <c r="F62" t="str">
        <f t="shared" si="3"/>
        <v>&lt;departure id="10" departureTime="07:40:00" vehicleRefId="tr_1" /&gt;</v>
      </c>
    </row>
    <row r="63" spans="1:9" x14ac:dyDescent="0.25">
      <c r="A63">
        <v>11</v>
      </c>
      <c r="B63" s="1">
        <v>0.326388888888892</v>
      </c>
      <c r="C63" t="s">
        <v>66</v>
      </c>
      <c r="E63" t="s">
        <v>11</v>
      </c>
      <c r="F63" t="str">
        <f t="shared" si="3"/>
        <v>&lt;departure id="11" departureTime="07:50:00" vehicleRefId="tr_2" /&gt;</v>
      </c>
    </row>
    <row r="64" spans="1:9" x14ac:dyDescent="0.25">
      <c r="A64">
        <v>12</v>
      </c>
      <c r="B64" s="1">
        <v>0.33333333333333598</v>
      </c>
      <c r="C64" t="s">
        <v>65</v>
      </c>
      <c r="E64" t="s">
        <v>11</v>
      </c>
      <c r="F64" t="str">
        <f t="shared" si="3"/>
        <v>&lt;departure id="12" departureTime="08:00:00" vehicleRefId="tr_1" /&gt;</v>
      </c>
    </row>
    <row r="65" spans="1:6" x14ac:dyDescent="0.25">
      <c r="A65">
        <v>13</v>
      </c>
      <c r="B65" s="1">
        <v>0.34375</v>
      </c>
      <c r="C65" t="s">
        <v>66</v>
      </c>
      <c r="E65" t="s">
        <v>11</v>
      </c>
      <c r="F65" t="str">
        <f t="shared" si="3"/>
        <v>&lt;departure id="13" departureTime="08:15:00" vehicleRefId="tr_2" /&gt;</v>
      </c>
    </row>
    <row r="66" spans="1:6" x14ac:dyDescent="0.25">
      <c r="A66">
        <v>14</v>
      </c>
      <c r="B66" s="1">
        <v>0.35416666666666669</v>
      </c>
      <c r="C66" t="s">
        <v>65</v>
      </c>
      <c r="E66" t="s">
        <v>11</v>
      </c>
      <c r="F66" t="str">
        <f t="shared" si="3"/>
        <v>&lt;departure id="14" departureTime="08:30:00" vehicleRefId="tr_1" /&gt;</v>
      </c>
    </row>
    <row r="67" spans="1:6" x14ac:dyDescent="0.25">
      <c r="A67">
        <v>15</v>
      </c>
      <c r="B67" s="1">
        <v>0.375</v>
      </c>
      <c r="C67" t="s">
        <v>66</v>
      </c>
      <c r="E67" t="s">
        <v>11</v>
      </c>
      <c r="F67" t="str">
        <f t="shared" si="3"/>
        <v>&lt;departure id="15" departureTime="09:00:00" vehicleRefId="tr_2" /&gt;</v>
      </c>
    </row>
    <row r="68" spans="1:6" x14ac:dyDescent="0.25">
      <c r="A68">
        <v>16</v>
      </c>
      <c r="B68" s="1">
        <v>0.39583333333333331</v>
      </c>
      <c r="C68" t="s">
        <v>65</v>
      </c>
      <c r="E68" t="s">
        <v>11</v>
      </c>
      <c r="F68" t="str">
        <f t="shared" si="3"/>
        <v>&lt;departure id="16" departureTime="09:30:00" vehicleRefId="tr_1" /&gt;</v>
      </c>
    </row>
    <row r="69" spans="1:6" x14ac:dyDescent="0.25">
      <c r="A69">
        <v>17</v>
      </c>
      <c r="B69" s="1">
        <v>0.41666666666666702</v>
      </c>
      <c r="C69" t="s">
        <v>66</v>
      </c>
      <c r="E69" t="s">
        <v>11</v>
      </c>
      <c r="F69" t="str">
        <f t="shared" si="3"/>
        <v>&lt;departure id="17" departureTime="10:00:00" vehicleRefId="tr_2" /&gt;</v>
      </c>
    </row>
    <row r="70" spans="1:6" x14ac:dyDescent="0.25">
      <c r="A70">
        <v>18</v>
      </c>
      <c r="B70" s="1">
        <v>0.4375</v>
      </c>
      <c r="C70" t="s">
        <v>65</v>
      </c>
      <c r="E70" t="s">
        <v>11</v>
      </c>
      <c r="F70" t="str">
        <f t="shared" si="3"/>
        <v>&lt;departure id="18" departureTime="10:30:00" vehicleRefId="tr_1" /&gt;</v>
      </c>
    </row>
    <row r="71" spans="1:6" x14ac:dyDescent="0.25">
      <c r="A71">
        <v>19</v>
      </c>
      <c r="B71" s="1">
        <v>0.45833333333333298</v>
      </c>
      <c r="C71" t="s">
        <v>66</v>
      </c>
      <c r="E71" t="s">
        <v>11</v>
      </c>
      <c r="F71" t="str">
        <f t="shared" si="3"/>
        <v>&lt;departure id="19" departureTime="11:00:00" vehicleRefId="tr_2" /&gt;</v>
      </c>
    </row>
    <row r="72" spans="1:6" x14ac:dyDescent="0.25">
      <c r="A72">
        <v>20</v>
      </c>
      <c r="B72" s="1">
        <v>0.5</v>
      </c>
      <c r="C72" t="s">
        <v>65</v>
      </c>
      <c r="E72" t="s">
        <v>11</v>
      </c>
      <c r="F72" t="str">
        <f t="shared" si="3"/>
        <v>&lt;departure id="20" departureTime="12:00:00" vehicleRefId="tr_1" /&gt;</v>
      </c>
    </row>
    <row r="73" spans="1:6" x14ac:dyDescent="0.25">
      <c r="A73">
        <v>21</v>
      </c>
      <c r="B73" s="1">
        <v>0.54166666666666696</v>
      </c>
      <c r="C73" t="s">
        <v>66</v>
      </c>
      <c r="E73" t="s">
        <v>11</v>
      </c>
      <c r="F73" t="str">
        <f t="shared" si="3"/>
        <v>&lt;departure id="21" departureTime="13:00:00" vehicleRefId="tr_2" /&gt;</v>
      </c>
    </row>
    <row r="74" spans="1:6" x14ac:dyDescent="0.25">
      <c r="A74">
        <v>22</v>
      </c>
      <c r="B74" s="1">
        <v>0.58333333333333404</v>
      </c>
      <c r="C74" t="s">
        <v>65</v>
      </c>
      <c r="E74" t="s">
        <v>11</v>
      </c>
      <c r="F74" t="str">
        <f t="shared" si="3"/>
        <v>&lt;departure id="22" departureTime="14:00:00" vehicleRefId="tr_1" /&gt;</v>
      </c>
    </row>
    <row r="75" spans="1:6" x14ac:dyDescent="0.25">
      <c r="A75">
        <v>23</v>
      </c>
      <c r="B75" s="1">
        <v>0.625000000000001</v>
      </c>
      <c r="C75" t="s">
        <v>66</v>
      </c>
      <c r="E75" t="s">
        <v>11</v>
      </c>
      <c r="F75" t="str">
        <f t="shared" si="3"/>
        <v>&lt;departure id="23" departureTime="15:00:00" vehicleRefId="tr_2" /&gt;</v>
      </c>
    </row>
    <row r="76" spans="1:6" x14ac:dyDescent="0.25">
      <c r="A76">
        <v>24</v>
      </c>
      <c r="B76" s="1">
        <v>0.64583333333333337</v>
      </c>
      <c r="C76" t="s">
        <v>65</v>
      </c>
      <c r="E76" t="s">
        <v>11</v>
      </c>
      <c r="F76" t="str">
        <f t="shared" si="3"/>
        <v>&lt;departure id="24" departureTime="15:30:00" vehicleRefId="tr_1" /&gt;</v>
      </c>
    </row>
    <row r="77" spans="1:6" x14ac:dyDescent="0.25">
      <c r="A77">
        <v>25</v>
      </c>
      <c r="B77" s="1">
        <v>0.66666666666666663</v>
      </c>
      <c r="C77" t="s">
        <v>66</v>
      </c>
      <c r="E77" t="s">
        <v>11</v>
      </c>
      <c r="F77" t="str">
        <f t="shared" si="3"/>
        <v>&lt;departure id="25" departureTime="16:00:00" vehicleRefId="tr_2" /&gt;</v>
      </c>
    </row>
    <row r="78" spans="1:6" x14ac:dyDescent="0.25">
      <c r="A78">
        <v>26</v>
      </c>
      <c r="B78" s="1">
        <v>0.67708333333333337</v>
      </c>
      <c r="C78" t="s">
        <v>65</v>
      </c>
      <c r="E78" t="s">
        <v>11</v>
      </c>
      <c r="F78" t="str">
        <f t="shared" si="3"/>
        <v>&lt;departure id="26" departureTime="16:15:00" vehicleRefId="tr_1" /&gt;</v>
      </c>
    </row>
    <row r="79" spans="1:6" x14ac:dyDescent="0.25">
      <c r="A79">
        <v>27</v>
      </c>
      <c r="B79" s="1">
        <v>0.6875</v>
      </c>
      <c r="C79" t="s">
        <v>66</v>
      </c>
      <c r="E79" t="s">
        <v>11</v>
      </c>
      <c r="F79" t="str">
        <f t="shared" si="3"/>
        <v>&lt;departure id="27" departureTime="16:30:00" vehicleRefId="tr_2" /&gt;</v>
      </c>
    </row>
    <row r="80" spans="1:6" x14ac:dyDescent="0.25">
      <c r="A80">
        <v>28</v>
      </c>
      <c r="B80" s="1">
        <v>0.69444444444444453</v>
      </c>
      <c r="C80" t="s">
        <v>65</v>
      </c>
      <c r="E80" t="s">
        <v>11</v>
      </c>
      <c r="F80" t="str">
        <f t="shared" si="3"/>
        <v>&lt;departure id="28" departureTime="16:40:00" vehicleRefId="tr_1" /&gt;</v>
      </c>
    </row>
    <row r="81" spans="1:6" x14ac:dyDescent="0.25">
      <c r="A81">
        <v>29</v>
      </c>
      <c r="B81" s="1">
        <v>0.70138888888888895</v>
      </c>
      <c r="C81" t="s">
        <v>66</v>
      </c>
      <c r="E81" t="s">
        <v>11</v>
      </c>
      <c r="F81" t="str">
        <f t="shared" si="3"/>
        <v>&lt;departure id="29" departureTime="16:50:00" vehicleRefId="tr_2" /&gt;</v>
      </c>
    </row>
    <row r="82" spans="1:6" x14ac:dyDescent="0.25">
      <c r="A82">
        <v>30</v>
      </c>
      <c r="B82" s="1">
        <v>0.70833333333333404</v>
      </c>
      <c r="C82" t="s">
        <v>65</v>
      </c>
      <c r="E82" t="s">
        <v>11</v>
      </c>
      <c r="F82" t="str">
        <f t="shared" si="3"/>
        <v>&lt;departure id="30" departureTime="17:00:00" vehicleRefId="tr_1" /&gt;</v>
      </c>
    </row>
    <row r="83" spans="1:6" x14ac:dyDescent="0.25">
      <c r="A83">
        <v>31</v>
      </c>
      <c r="B83" s="1">
        <v>0.71527777777777801</v>
      </c>
      <c r="C83" t="s">
        <v>66</v>
      </c>
      <c r="E83" t="s">
        <v>11</v>
      </c>
      <c r="F83" t="str">
        <f t="shared" si="3"/>
        <v>&lt;departure id="31" departureTime="17:10:00" vehicleRefId="tr_2" /&gt;</v>
      </c>
    </row>
    <row r="84" spans="1:6" x14ac:dyDescent="0.25">
      <c r="A84">
        <v>32</v>
      </c>
      <c r="B84" s="1">
        <v>0.72222222222222299</v>
      </c>
      <c r="C84" t="s">
        <v>65</v>
      </c>
      <c r="E84" t="s">
        <v>11</v>
      </c>
      <c r="F84" t="str">
        <f t="shared" si="3"/>
        <v>&lt;departure id="32" departureTime="17:20:00" vehicleRefId="tr_1" /&gt;</v>
      </c>
    </row>
    <row r="85" spans="1:6" x14ac:dyDescent="0.25">
      <c r="A85">
        <v>33</v>
      </c>
      <c r="B85" s="1">
        <v>0.72916666666666696</v>
      </c>
      <c r="C85" t="s">
        <v>66</v>
      </c>
      <c r="E85" t="s">
        <v>11</v>
      </c>
      <c r="F85" t="str">
        <f t="shared" si="3"/>
        <v>&lt;departure id="33" departureTime="17:30:00" vehicleRefId="tr_2" /&gt;</v>
      </c>
    </row>
    <row r="86" spans="1:6" x14ac:dyDescent="0.25">
      <c r="A86">
        <v>34</v>
      </c>
      <c r="B86" s="1">
        <v>0.73611111111111205</v>
      </c>
      <c r="C86" t="s">
        <v>65</v>
      </c>
      <c r="E86" t="s">
        <v>11</v>
      </c>
      <c r="F86" t="str">
        <f t="shared" si="3"/>
        <v>&lt;departure id="34" departureTime="17:40:00" vehicleRefId="tr_1" /&gt;</v>
      </c>
    </row>
    <row r="87" spans="1:6" x14ac:dyDescent="0.25">
      <c r="A87">
        <v>35</v>
      </c>
      <c r="B87" s="1">
        <v>0.74305555555555602</v>
      </c>
      <c r="C87" t="s">
        <v>66</v>
      </c>
      <c r="E87" t="s">
        <v>11</v>
      </c>
      <c r="F87" t="str">
        <f t="shared" si="3"/>
        <v>&lt;departure id="35" departureTime="17:50:00" vehicleRefId="tr_2" /&gt;</v>
      </c>
    </row>
    <row r="88" spans="1:6" x14ac:dyDescent="0.25">
      <c r="A88">
        <v>36</v>
      </c>
      <c r="B88" s="1">
        <v>0.750000000000001</v>
      </c>
      <c r="C88" t="s">
        <v>65</v>
      </c>
      <c r="E88" t="s">
        <v>11</v>
      </c>
      <c r="F88" t="str">
        <f t="shared" si="3"/>
        <v>&lt;departure id="36" departureTime="18:00:00" vehicleRefId="tr_1" /&gt;</v>
      </c>
    </row>
    <row r="89" spans="1:6" x14ac:dyDescent="0.25">
      <c r="A89">
        <v>37</v>
      </c>
      <c r="B89" s="1">
        <v>0.75694444444444497</v>
      </c>
      <c r="C89" t="s">
        <v>66</v>
      </c>
      <c r="E89" t="s">
        <v>11</v>
      </c>
      <c r="F89" t="str">
        <f t="shared" si="3"/>
        <v>&lt;departure id="37" departureTime="18:10:00" vehicleRefId="tr_2" /&gt;</v>
      </c>
    </row>
    <row r="90" spans="1:6" x14ac:dyDescent="0.25">
      <c r="A90">
        <v>38</v>
      </c>
      <c r="B90" s="1">
        <v>0.76388888888888995</v>
      </c>
      <c r="C90" t="s">
        <v>65</v>
      </c>
      <c r="E90" t="s">
        <v>11</v>
      </c>
      <c r="F90" t="str">
        <f t="shared" si="3"/>
        <v>&lt;departure id="38" departureTime="18:20:00" vehicleRefId="tr_1" /&gt;</v>
      </c>
    </row>
    <row r="91" spans="1:6" x14ac:dyDescent="0.25">
      <c r="A91">
        <v>39</v>
      </c>
      <c r="B91" s="1">
        <v>0.77083333333333404</v>
      </c>
      <c r="C91" t="s">
        <v>66</v>
      </c>
      <c r="E91" t="s">
        <v>11</v>
      </c>
      <c r="F91" t="str">
        <f t="shared" si="3"/>
        <v>&lt;departure id="39" departureTime="18:30:00" vehicleRefId="tr_2" /&gt;</v>
      </c>
    </row>
    <row r="92" spans="1:6" x14ac:dyDescent="0.25">
      <c r="A92">
        <v>40</v>
      </c>
      <c r="B92" s="1">
        <v>0.77777777777777901</v>
      </c>
      <c r="C92" t="s">
        <v>65</v>
      </c>
      <c r="E92" t="s">
        <v>11</v>
      </c>
      <c r="F92" t="str">
        <f t="shared" si="3"/>
        <v>&lt;departure id="40" departureTime="18:40:00" vehicleRefId="tr_1" /&gt;</v>
      </c>
    </row>
    <row r="93" spans="1:6" x14ac:dyDescent="0.25">
      <c r="A93">
        <v>41</v>
      </c>
      <c r="B93" s="1">
        <v>0.78472222222222299</v>
      </c>
      <c r="C93" t="s">
        <v>66</v>
      </c>
      <c r="E93" t="s">
        <v>11</v>
      </c>
      <c r="F93" t="str">
        <f t="shared" si="3"/>
        <v>&lt;departure id="41" departureTime="18:50:00" vehicleRefId="tr_2" /&gt;</v>
      </c>
    </row>
    <row r="94" spans="1:6" x14ac:dyDescent="0.25">
      <c r="A94">
        <v>42</v>
      </c>
      <c r="B94" s="1">
        <v>0.79166666666666796</v>
      </c>
      <c r="C94" t="s">
        <v>65</v>
      </c>
      <c r="E94" t="s">
        <v>11</v>
      </c>
      <c r="F94" t="str">
        <f t="shared" si="3"/>
        <v>&lt;departure id="42" departureTime="19:00:00" vehicleRefId="tr_1" /&gt;</v>
      </c>
    </row>
    <row r="95" spans="1:6" x14ac:dyDescent="0.25">
      <c r="A95">
        <v>43</v>
      </c>
      <c r="B95" s="1">
        <v>0.80208333333333337</v>
      </c>
      <c r="C95" t="s">
        <v>66</v>
      </c>
      <c r="E95" t="s">
        <v>11</v>
      </c>
      <c r="F95" t="str">
        <f t="shared" si="3"/>
        <v>&lt;departure id="43" departureTime="19:15:00" vehicleRefId="tr_2" /&gt;</v>
      </c>
    </row>
    <row r="96" spans="1:6" x14ac:dyDescent="0.25">
      <c r="A96">
        <v>44</v>
      </c>
      <c r="B96" s="1">
        <v>0.812499999999999</v>
      </c>
      <c r="C96" t="s">
        <v>65</v>
      </c>
      <c r="E96" t="s">
        <v>11</v>
      </c>
      <c r="F96" t="str">
        <f t="shared" si="3"/>
        <v>&lt;departure id="44" departureTime="19:30:00" vehicleRefId="tr_1" /&gt;</v>
      </c>
    </row>
    <row r="97" spans="1:6" x14ac:dyDescent="0.25">
      <c r="A97">
        <v>45</v>
      </c>
      <c r="B97" s="1">
        <v>0.82291666666666397</v>
      </c>
      <c r="C97" t="s">
        <v>66</v>
      </c>
      <c r="E97" t="s">
        <v>11</v>
      </c>
      <c r="F97" t="str">
        <f t="shared" si="3"/>
        <v>&lt;departure id="45" departureTime="19:45:00" vehicleRefId="tr_2" /&gt;</v>
      </c>
    </row>
    <row r="98" spans="1:6" x14ac:dyDescent="0.25">
      <c r="A98">
        <v>46</v>
      </c>
      <c r="B98" s="1">
        <v>0.83333333333333004</v>
      </c>
      <c r="C98" t="s">
        <v>65</v>
      </c>
      <c r="E98" t="s">
        <v>11</v>
      </c>
      <c r="F98" t="str">
        <f t="shared" si="3"/>
        <v>&lt;departure id="46" departureTime="20:00:00" vehicleRefId="tr_1" /&gt;</v>
      </c>
    </row>
    <row r="99" spans="1:6" x14ac:dyDescent="0.25">
      <c r="A99">
        <v>47</v>
      </c>
      <c r="B99" s="1">
        <v>0.85416666666666663</v>
      </c>
      <c r="C99" t="s">
        <v>66</v>
      </c>
      <c r="E99" t="s">
        <v>11</v>
      </c>
      <c r="F99" t="str">
        <f t="shared" si="3"/>
        <v>&lt;departure id="47" departureTime="20:30:00" vehicleRefId="tr_2" /&gt;</v>
      </c>
    </row>
    <row r="100" spans="1:6" x14ac:dyDescent="0.25">
      <c r="A100">
        <v>48</v>
      </c>
      <c r="B100" s="1">
        <v>0.875</v>
      </c>
      <c r="C100" t="s">
        <v>65</v>
      </c>
      <c r="E100" t="s">
        <v>11</v>
      </c>
      <c r="F100" t="str">
        <f t="shared" si="3"/>
        <v>&lt;departure id="48" departureTime="21:00:00" vehicleRefId="tr_1" /&gt;</v>
      </c>
    </row>
    <row r="101" spans="1:6" x14ac:dyDescent="0.25">
      <c r="A101">
        <v>49</v>
      </c>
      <c r="B101" s="1">
        <v>0.91666666666666663</v>
      </c>
      <c r="C101" t="s">
        <v>66</v>
      </c>
      <c r="E101" t="s">
        <v>11</v>
      </c>
      <c r="F101" t="str">
        <f t="shared" si="3"/>
        <v>&lt;departure id="49" departureTime="22:00:00" vehicleRefId="tr_2" /&gt;</v>
      </c>
    </row>
    <row r="102" spans="1:6" x14ac:dyDescent="0.25">
      <c r="A102">
        <v>50</v>
      </c>
      <c r="B102" s="1">
        <v>0.95833333333333337</v>
      </c>
      <c r="C102" t="s">
        <v>65</v>
      </c>
      <c r="E102" t="s">
        <v>11</v>
      </c>
      <c r="F102" t="str">
        <f t="shared" si="3"/>
        <v>&lt;departure id="50" departureTime="23:00:00" vehicleRefId="tr_1" /&gt;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1"/>
  <sheetViews>
    <sheetView workbookViewId="0"/>
  </sheetViews>
  <sheetFormatPr defaultRowHeight="15" x14ac:dyDescent="0.25"/>
  <cols>
    <col min="1" max="1" width="5" bestFit="1" customWidth="1"/>
    <col min="2" max="2" width="10.140625" bestFit="1" customWidth="1"/>
    <col min="3" max="3" width="7.7109375" bestFit="1" customWidth="1"/>
    <col min="4" max="4" width="6.7109375" bestFit="1" customWidth="1"/>
    <col min="5" max="5" width="8.140625" bestFit="1" customWidth="1"/>
    <col min="6" max="6" width="11.28515625" bestFit="1" customWidth="1"/>
    <col min="7" max="7" width="7" bestFit="1" customWidth="1"/>
    <col min="8" max="8" width="5.7109375" bestFit="1" customWidth="1"/>
    <col min="10" max="10" width="10.28515625" bestFit="1" customWidth="1"/>
    <col min="11" max="11" width="101.7109375" bestFit="1" customWidth="1"/>
  </cols>
  <sheetData>
    <row r="1" spans="1:11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J1" s="2" t="s">
        <v>12</v>
      </c>
      <c r="K1" s="2" t="s">
        <v>20</v>
      </c>
    </row>
    <row r="2" spans="1:11" x14ac:dyDescent="0.25">
      <c r="A2">
        <f>B2*100+C2</f>
        <v>1121</v>
      </c>
      <c r="B2">
        <v>11</v>
      </c>
      <c r="C2">
        <v>21</v>
      </c>
      <c r="D2">
        <v>2000</v>
      </c>
      <c r="E2">
        <v>100</v>
      </c>
      <c r="F2">
        <v>12</v>
      </c>
      <c r="G2" t="s">
        <v>55</v>
      </c>
      <c r="H2">
        <v>1</v>
      </c>
      <c r="J2" t="s">
        <v>11</v>
      </c>
      <c r="K2" t="str">
        <f>CONCATENATE("&lt;link id=",J2,A2,J2," from=",J2,B2,J2," to=",J2,C2,J2," length=",J2,D2,J2," capacity=",J2,E2,J2," freespeed=",J2,F2,J2," modes=",J2,G2,J2," permlanes=",J2,H2,J2," /&gt;")</f>
        <v>&lt;link id="1121" from="11" to="21" length="2000" capacity="100" freespeed="12" modes="car,pt" permlanes="1" /&gt;</v>
      </c>
    </row>
    <row r="3" spans="1:11" x14ac:dyDescent="0.25">
      <c r="A3">
        <f>B3*100+C3</f>
        <v>1112</v>
      </c>
      <c r="B3">
        <v>11</v>
      </c>
      <c r="C3">
        <v>12</v>
      </c>
      <c r="D3">
        <v>2000</v>
      </c>
      <c r="E3">
        <v>100</v>
      </c>
      <c r="F3">
        <v>12</v>
      </c>
      <c r="G3" t="s">
        <v>10</v>
      </c>
      <c r="H3">
        <v>1</v>
      </c>
      <c r="J3" t="s">
        <v>11</v>
      </c>
      <c r="K3" t="str">
        <f>CONCATENATE("&lt;link id=",J3,A3,J3," from=",J3,B3,J3," to=",J3,C3,J3," length=",J3,D3,J3," capacity=",J3,E3,J3," freespeed=",J3,F3,J3," modes=",J3,G3,J3," permlanes=",J3,H3,J3," /&gt;")</f>
        <v>&lt;link id="1112" from="11" to="12" length="2000" capacity="100" freespeed="12" modes="car" permlanes="1" /&gt;</v>
      </c>
    </row>
    <row r="4" spans="1:11" x14ac:dyDescent="0.25">
      <c r="A4">
        <f>B4*100+C4</f>
        <v>2111</v>
      </c>
      <c r="B4">
        <v>21</v>
      </c>
      <c r="C4">
        <v>11</v>
      </c>
      <c r="D4">
        <v>2000</v>
      </c>
      <c r="E4">
        <v>100</v>
      </c>
      <c r="F4">
        <v>12</v>
      </c>
      <c r="G4" t="s">
        <v>55</v>
      </c>
      <c r="H4">
        <v>1</v>
      </c>
      <c r="J4" t="s">
        <v>11</v>
      </c>
      <c r="K4" t="str">
        <f>CONCATENATE("&lt;link id=",J4,A4,J4," from=",J4,B4,J4," to=",J4,C4,J4," length=",J4,D4,J4," capacity=",J4,E4,J4," freespeed=",J4,F4,J4," modes=",J4,G4,J4," permlanes=",J4,H4,J4," /&gt;")</f>
        <v>&lt;link id="2111" from="21" to="11" length="2000" capacity="100" freespeed="12" modes="car,pt" permlanes="1" /&gt;</v>
      </c>
    </row>
    <row r="5" spans="1:11" x14ac:dyDescent="0.25">
      <c r="A5">
        <f t="shared" ref="A5:A9" si="0">B5*100+C5</f>
        <v>2122</v>
      </c>
      <c r="B5">
        <v>21</v>
      </c>
      <c r="C5">
        <v>22</v>
      </c>
      <c r="D5">
        <v>2000</v>
      </c>
      <c r="E5">
        <v>100</v>
      </c>
      <c r="F5">
        <v>12</v>
      </c>
      <c r="G5" t="s">
        <v>55</v>
      </c>
      <c r="H5">
        <v>1</v>
      </c>
      <c r="J5" t="s">
        <v>11</v>
      </c>
      <c r="K5" t="str">
        <f t="shared" ref="K5:K9" si="1">CONCATENATE("&lt;link id=",J5,A5,J5," from=",J5,B5,J5," to=",J5,C5,J5," length=",J5,D5,J5," capacity=",J5,E5,J5," freespeed=",J5,F5,J5," modes=",J5,G5,J5," permlanes=",J5,H5,J5," /&gt;")</f>
        <v>&lt;link id="2122" from="21" to="22" length="2000" capacity="100" freespeed="12" modes="car,pt" permlanes="1" /&gt;</v>
      </c>
    </row>
    <row r="6" spans="1:11" x14ac:dyDescent="0.25">
      <c r="A6">
        <f t="shared" si="0"/>
        <v>2221</v>
      </c>
      <c r="B6">
        <v>22</v>
      </c>
      <c r="C6">
        <v>21</v>
      </c>
      <c r="D6">
        <v>2000</v>
      </c>
      <c r="E6">
        <v>100</v>
      </c>
      <c r="F6">
        <v>12</v>
      </c>
      <c r="G6" t="s">
        <v>55</v>
      </c>
      <c r="H6">
        <v>1</v>
      </c>
      <c r="J6" t="s">
        <v>11</v>
      </c>
      <c r="K6" t="str">
        <f t="shared" si="1"/>
        <v>&lt;link id="2221" from="22" to="21" length="2000" capacity="100" freespeed="12" modes="car,pt" permlanes="1" /&gt;</v>
      </c>
    </row>
    <row r="7" spans="1:11" x14ac:dyDescent="0.25">
      <c r="A7">
        <f t="shared" si="0"/>
        <v>2212</v>
      </c>
      <c r="B7">
        <v>22</v>
      </c>
      <c r="C7">
        <v>12</v>
      </c>
      <c r="D7">
        <v>2000</v>
      </c>
      <c r="E7">
        <v>100</v>
      </c>
      <c r="F7">
        <v>12</v>
      </c>
      <c r="G7" t="s">
        <v>10</v>
      </c>
      <c r="H7">
        <v>1</v>
      </c>
      <c r="J7" t="s">
        <v>11</v>
      </c>
      <c r="K7" t="str">
        <f t="shared" si="1"/>
        <v>&lt;link id="2212" from="22" to="12" length="2000" capacity="100" freespeed="12" modes="car" permlanes="1" /&gt;</v>
      </c>
    </row>
    <row r="8" spans="1:11" x14ac:dyDescent="0.25">
      <c r="A8">
        <f t="shared" si="0"/>
        <v>1222</v>
      </c>
      <c r="B8">
        <v>12</v>
      </c>
      <c r="C8">
        <v>22</v>
      </c>
      <c r="D8">
        <v>2000</v>
      </c>
      <c r="E8">
        <v>100</v>
      </c>
      <c r="F8">
        <v>12</v>
      </c>
      <c r="G8" t="s">
        <v>10</v>
      </c>
      <c r="H8">
        <v>1</v>
      </c>
      <c r="J8" t="s">
        <v>11</v>
      </c>
      <c r="K8" t="str">
        <f t="shared" si="1"/>
        <v>&lt;link id="1222" from="12" to="22" length="2000" capacity="100" freespeed="12" modes="car" permlanes="1" /&gt;</v>
      </c>
    </row>
    <row r="9" spans="1:11" x14ac:dyDescent="0.25">
      <c r="A9">
        <f t="shared" si="0"/>
        <v>1211</v>
      </c>
      <c r="B9">
        <v>12</v>
      </c>
      <c r="C9">
        <v>11</v>
      </c>
      <c r="D9">
        <v>2000</v>
      </c>
      <c r="E9">
        <v>100</v>
      </c>
      <c r="F9">
        <v>12</v>
      </c>
      <c r="G9" t="s">
        <v>10</v>
      </c>
      <c r="H9">
        <v>1</v>
      </c>
      <c r="J9" t="s">
        <v>11</v>
      </c>
      <c r="K9" t="str">
        <f t="shared" si="1"/>
        <v>&lt;link id="1211" from="12" to="11" length="2000" capacity="100" freespeed="12" modes="car" permlanes="1" /&gt;</v>
      </c>
    </row>
    <row r="10" spans="1:11" x14ac:dyDescent="0.25">
      <c r="A10">
        <f t="shared" ref="A10:A11" si="2">B10*100+C10</f>
        <v>1111</v>
      </c>
      <c r="B10">
        <v>11</v>
      </c>
      <c r="C10">
        <v>11</v>
      </c>
      <c r="D10">
        <v>200</v>
      </c>
      <c r="E10">
        <v>100</v>
      </c>
      <c r="F10">
        <v>12</v>
      </c>
      <c r="G10" t="s">
        <v>56</v>
      </c>
      <c r="H10">
        <v>1</v>
      </c>
      <c r="J10" t="s">
        <v>11</v>
      </c>
      <c r="K10" t="str">
        <f t="shared" ref="K10:K11" si="3">CONCATENATE("&lt;link id=",J10,A10,J10," from=",J10,B10,J10," to=",J10,C10,J10," length=",J10,D10,J10," capacity=",J10,E10,J10," freespeed=",J10,F10,J10," modes=",J10,G10,J10," permlanes=",J10,H10,J10," /&gt;")</f>
        <v>&lt;link id="1111" from="11" to="11" length="200" capacity="100" freespeed="12" modes="pt" permlanes="1" /&gt;</v>
      </c>
    </row>
    <row r="11" spans="1:11" x14ac:dyDescent="0.25">
      <c r="A11">
        <f t="shared" si="2"/>
        <v>2222</v>
      </c>
      <c r="B11">
        <v>22</v>
      </c>
      <c r="C11">
        <v>22</v>
      </c>
      <c r="D11">
        <v>200</v>
      </c>
      <c r="E11">
        <v>100</v>
      </c>
      <c r="F11">
        <v>12</v>
      </c>
      <c r="G11" t="s">
        <v>56</v>
      </c>
      <c r="H11">
        <v>1</v>
      </c>
      <c r="J11" t="s">
        <v>11</v>
      </c>
      <c r="K11" t="str">
        <f t="shared" si="3"/>
        <v>&lt;link id="2222" from="22" to="22" length="200" capacity="100" freespeed="12" modes="pt" permlanes="1" /&gt;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5.5703125" bestFit="1" customWidth="1"/>
    <col min="4" max="5" width="6.7109375" bestFit="1" customWidth="1"/>
    <col min="7" max="7" width="10.28515625" bestFit="1" customWidth="1"/>
    <col min="8" max="8" width="19.85546875" bestFit="1" customWidth="1"/>
    <col min="9" max="9" width="35" bestFit="1" customWidth="1"/>
    <col min="10" max="10" width="30.85546875" bestFit="1" customWidth="1"/>
    <col min="11" max="11" width="39.140625" bestFit="1" customWidth="1"/>
    <col min="12" max="12" width="35" bestFit="1" customWidth="1"/>
  </cols>
  <sheetData>
    <row r="1" spans="1:12" x14ac:dyDescent="0.25">
      <c r="A1" s="2" t="s">
        <v>93</v>
      </c>
      <c r="B1" s="2" t="s">
        <v>94</v>
      </c>
      <c r="C1" s="2" t="s">
        <v>95</v>
      </c>
      <c r="D1" s="2" t="s">
        <v>96</v>
      </c>
      <c r="E1" s="2" t="s">
        <v>5</v>
      </c>
      <c r="G1" s="2" t="s">
        <v>12</v>
      </c>
      <c r="H1" s="5" t="s">
        <v>99</v>
      </c>
      <c r="I1" s="5"/>
      <c r="J1" s="5"/>
      <c r="K1" s="5"/>
      <c r="L1" s="5"/>
    </row>
    <row r="2" spans="1:12" x14ac:dyDescent="0.25">
      <c r="A2">
        <v>1</v>
      </c>
      <c r="B2" t="s">
        <v>98</v>
      </c>
      <c r="C2">
        <v>50</v>
      </c>
      <c r="D2">
        <v>30</v>
      </c>
      <c r="E2">
        <v>50</v>
      </c>
      <c r="G2" t="s">
        <v>11</v>
      </c>
      <c r="H2" t="str">
        <f>CONCATENATE("&lt;vehicleType id=",G2,A2,G2,"&gt;")</f>
        <v>&lt;vehicleType id="1"&gt;</v>
      </c>
      <c r="I2" t="str">
        <f>CONCATENATE("&lt;description&gt;",B2,"&lt;/description&gt;")</f>
        <v>&lt;description&gt;small train&lt;/description&gt;</v>
      </c>
      <c r="J2" t="str">
        <f>CONCATENATE("&lt;capacity&gt; &lt;seats persons=",G2,C2,G2,"/&gt;")</f>
        <v>&lt;capacity&gt; &lt;seats persons="50"/&gt;</v>
      </c>
      <c r="K2" t="str">
        <f>CONCATENATE("&lt;standingRoom persons=",G2,D2,G2,"/&gt; &lt;/capacity&gt;")</f>
        <v>&lt;standingRoom persons="30"/&gt; &lt;/capacity&gt;</v>
      </c>
      <c r="L2" t="str">
        <f>CONCATENATE("&lt;length meter=",G2,E2,G2,"/&gt; &lt;/vehicleType&gt;")</f>
        <v>&lt;length meter="50"/&gt; &lt;/vehicleType&gt;</v>
      </c>
    </row>
  </sheetData>
  <mergeCells count="1">
    <mergeCell ref="H1:L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/>
  </sheetViews>
  <sheetFormatPr defaultRowHeight="15" x14ac:dyDescent="0.25"/>
  <cols>
    <col min="1" max="1" width="6" bestFit="1" customWidth="1"/>
    <col min="2" max="2" width="10.28515625" bestFit="1" customWidth="1"/>
    <col min="4" max="4" width="10.28515625" bestFit="1" customWidth="1"/>
    <col min="5" max="5" width="29.85546875" bestFit="1" customWidth="1"/>
  </cols>
  <sheetData>
    <row r="1" spans="1:5" x14ac:dyDescent="0.25">
      <c r="A1" s="2" t="s">
        <v>63</v>
      </c>
      <c r="B1" s="2" t="s">
        <v>100</v>
      </c>
      <c r="D1" s="2" t="s">
        <v>12</v>
      </c>
      <c r="E1" s="2" t="s">
        <v>101</v>
      </c>
    </row>
    <row r="2" spans="1:5" x14ac:dyDescent="0.25">
      <c r="A2" t="s">
        <v>65</v>
      </c>
      <c r="B2">
        <v>1</v>
      </c>
      <c r="D2" t="s">
        <v>11</v>
      </c>
      <c r="E2" t="str">
        <f>CONCATENATE("&lt;vehicle id=",D2,A2,D2," type=",D2,B2,D2,"/&gt;")</f>
        <v>&lt;vehicle id="tr_1" type="1"/&gt;</v>
      </c>
    </row>
    <row r="3" spans="1:5" x14ac:dyDescent="0.25">
      <c r="A3" t="s">
        <v>66</v>
      </c>
      <c r="B3">
        <v>1</v>
      </c>
      <c r="D3" t="s">
        <v>11</v>
      </c>
      <c r="E3" t="str">
        <f>CONCATENATE("&lt;vehicle id=",D3,A3,D3," type=",D3,B3,D3,"/&gt;")</f>
        <v>&lt;vehicle id="tr_2" type="1"/&gt;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603"/>
  <sheetViews>
    <sheetView workbookViewId="0"/>
  </sheetViews>
  <sheetFormatPr defaultRowHeight="15" x14ac:dyDescent="0.25"/>
  <cols>
    <col min="1" max="2" width="9.140625" bestFit="1" customWidth="1"/>
    <col min="7" max="7" width="11" bestFit="1" customWidth="1"/>
    <col min="8" max="8" width="11" customWidth="1"/>
    <col min="9" max="10" width="9.85546875" bestFit="1" customWidth="1"/>
    <col min="12" max="12" width="11" bestFit="1" customWidth="1"/>
    <col min="13" max="13" width="10.85546875" bestFit="1" customWidth="1"/>
    <col min="14" max="15" width="9.85546875" bestFit="1" customWidth="1"/>
    <col min="16" max="16" width="8.85546875" bestFit="1" customWidth="1"/>
    <col min="17" max="17" width="11" bestFit="1" customWidth="1"/>
    <col min="18" max="18" width="10.85546875" bestFit="1" customWidth="1"/>
    <col min="20" max="20" width="10.28515625" bestFit="1" customWidth="1"/>
    <col min="21" max="21" width="47.5703125" bestFit="1" customWidth="1"/>
    <col min="22" max="22" width="70.7109375" bestFit="1" customWidth="1"/>
    <col min="23" max="23" width="22.5703125" bestFit="1" customWidth="1"/>
    <col min="24" max="24" width="52.140625" bestFit="1" customWidth="1"/>
    <col min="25" max="25" width="22.5703125" bestFit="1" customWidth="1"/>
    <col min="26" max="26" width="49.28515625" bestFit="1" customWidth="1"/>
  </cols>
  <sheetData>
    <row r="1" spans="1:26" x14ac:dyDescent="0.25">
      <c r="A1" s="2" t="s">
        <v>40</v>
      </c>
      <c r="B1" s="3">
        <v>200</v>
      </c>
    </row>
    <row r="2" spans="1:26" x14ac:dyDescent="0.25">
      <c r="A2" s="6" t="s">
        <v>41</v>
      </c>
      <c r="B2" s="6"/>
      <c r="F2" s="6" t="s">
        <v>44</v>
      </c>
      <c r="G2" s="6"/>
      <c r="H2" s="6"/>
      <c r="I2" s="6"/>
      <c r="J2" s="4" t="s">
        <v>45</v>
      </c>
      <c r="K2" s="6" t="s">
        <v>46</v>
      </c>
      <c r="L2" s="6"/>
      <c r="M2" s="6"/>
      <c r="N2" s="6"/>
      <c r="O2" s="4" t="s">
        <v>47</v>
      </c>
      <c r="P2" s="6" t="s">
        <v>44</v>
      </c>
      <c r="Q2" s="6"/>
      <c r="R2" s="6"/>
    </row>
    <row r="3" spans="1:26" x14ac:dyDescent="0.25">
      <c r="A3" s="2" t="s">
        <v>42</v>
      </c>
      <c r="B3" s="2" t="s">
        <v>43</v>
      </c>
      <c r="D3" s="2" t="s">
        <v>25</v>
      </c>
      <c r="E3" s="2" t="s">
        <v>26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28</v>
      </c>
      <c r="K3" s="2" t="s">
        <v>27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T3" s="2" t="s">
        <v>12</v>
      </c>
      <c r="U3" s="6" t="s">
        <v>50</v>
      </c>
      <c r="V3" s="6"/>
      <c r="W3" s="6"/>
      <c r="X3" s="6"/>
      <c r="Y3" s="6"/>
      <c r="Z3" s="6"/>
    </row>
    <row r="4" spans="1:26" x14ac:dyDescent="0.25">
      <c r="A4">
        <v>11</v>
      </c>
      <c r="B4">
        <v>44</v>
      </c>
      <c r="D4">
        <v>1</v>
      </c>
      <c r="E4">
        <f ca="1">ROUND(RAND()*82,0)+18</f>
        <v>36</v>
      </c>
      <c r="F4" t="s">
        <v>37</v>
      </c>
      <c r="G4">
        <f ca="1">ROUND(INDEX(nodes_example!$B:$B,MATCH(A4,nodes_example!$A:$A,0))+RAND()*$B$1*2-$B$1,0)</f>
        <v>1007</v>
      </c>
      <c r="H4">
        <f ca="1">ROUND(INDEX(nodes_example!$C:$C,MATCH(A4,nodes_example!$A:$A,0))+RAND()*$B$1*2-$B$1,0)</f>
        <v>966</v>
      </c>
      <c r="I4" s="1">
        <v>0.25</v>
      </c>
      <c r="J4" t="s">
        <v>10</v>
      </c>
      <c r="K4" t="s">
        <v>38</v>
      </c>
      <c r="L4">
        <f ca="1">ROUND(INDEX(nodes_example!$B:$B,MATCH(B4,nodes_example!$A:$A,0))+RAND()*$B$1*2-$B$1,0)</f>
        <v>4074</v>
      </c>
      <c r="M4">
        <f ca="1">ROUND(INDEX(nodes_example!$C:$C,MATCH(B4,nodes_example!$A:$A,0))+RAND()*$B$1*2-$B$1,0)</f>
        <v>4112</v>
      </c>
      <c r="N4" s="1">
        <v>0.66666666666666663</v>
      </c>
      <c r="O4" t="s">
        <v>10</v>
      </c>
      <c r="P4" t="str">
        <f t="shared" ref="P4:P67" si="0">F4</f>
        <v>h</v>
      </c>
      <c r="Q4">
        <f t="shared" ref="Q4:Q67" ca="1" si="1">G4</f>
        <v>1007</v>
      </c>
      <c r="R4">
        <f t="shared" ref="R4:R67" ca="1" si="2">H4</f>
        <v>966</v>
      </c>
      <c r="T4" t="s">
        <v>11</v>
      </c>
      <c r="U4" t="str">
        <f t="shared" ref="U4:U67" ca="1" si="3">CONCATENATE("&lt;person id=",T4,D4,T4," age=",T4,E4,T4,"&gt; &lt;plan selected=",T4,"yes",T4,"&gt;")</f>
        <v>&lt;person id="1" age="36"&gt; &lt;plan selected="yes"&gt;</v>
      </c>
      <c r="V4" t="str">
        <f ca="1">CONCATENATE("&lt;act type=",T4,F4,T4," x=",T4,G4,T4," y=",T4,H4,T4," end_time=",T4,TEXT(I4,"hh:mm:ss"),T4," /&gt;")</f>
        <v>&lt;act type="h" x="1007" y="966" end_time="06:00:00" /&gt;</v>
      </c>
      <c r="W4" t="str">
        <f t="shared" ref="W4:W67" si="4">CONCATENATE("&lt;leg mode=",T4,J4,T4,"&gt;&lt;/leg&gt;")</f>
        <v>&lt;leg mode="car"&gt;&lt;/leg&gt;</v>
      </c>
      <c r="X4" t="str">
        <f t="shared" ref="X4:X67" ca="1" si="5">CONCATENATE("&lt;act type=",T4,K4,T4," x=",T4,L4,T4," y=",T4,M4,T4," end_time=",T4,TEXT(N4,"hh:mm:ss"),T4," /&gt;")</f>
        <v>&lt;act type="w" x="4074" y="4112" end_time="16:00:00" /&gt;</v>
      </c>
      <c r="Y4" t="str">
        <f t="shared" ref="Y4:Y67" si="6">CONCATENATE("&lt;leg mode=",T4,O4,T4,"&gt;&lt;/leg&gt;")</f>
        <v>&lt;leg mode="car"&gt;&lt;/leg&gt;</v>
      </c>
      <c r="Z4" t="str">
        <f t="shared" ref="Z4:Z67" ca="1" si="7">CONCATENATE("&lt;act type=",T4,P4,T4," x=",T4,Q4,T4," y=",T4,R4,T4," /&gt; &lt;/plan&gt; &lt;/person&gt;")</f>
        <v>&lt;act type="h" x="1007" y="966" /&gt; &lt;/plan&gt; &lt;/person&gt;</v>
      </c>
    </row>
    <row r="5" spans="1:26" x14ac:dyDescent="0.25">
      <c r="A5">
        <v>11</v>
      </c>
      <c r="B5">
        <v>44</v>
      </c>
      <c r="D5">
        <v>2</v>
      </c>
      <c r="E5">
        <f t="shared" ref="E5:E68" ca="1" si="8">ROUND(RAND()*82,0)+18</f>
        <v>75</v>
      </c>
      <c r="F5" t="s">
        <v>37</v>
      </c>
      <c r="G5">
        <f ca="1">ROUND(INDEX(nodes_example!$B:$B,MATCH(A5,nodes_example!$A:$A,0))+RAND()*$B$1*2-$B$1,0)</f>
        <v>1104</v>
      </c>
      <c r="H5">
        <f ca="1">ROUND(INDEX(nodes_example!$C:$C,MATCH(A5,nodes_example!$A:$A,0))+RAND()*$B$1*2-$B$1,0)</f>
        <v>1037</v>
      </c>
      <c r="I5" s="1">
        <v>0.25</v>
      </c>
      <c r="J5" t="s">
        <v>10</v>
      </c>
      <c r="K5" t="s">
        <v>39</v>
      </c>
      <c r="L5">
        <f ca="1">ROUND(INDEX(nodes_example!$B:$B,MATCH(B5,nodes_example!$A:$A,0))+RAND()*$B$1*2-$B$1,0)</f>
        <v>3986</v>
      </c>
      <c r="M5">
        <f ca="1">ROUND(INDEX(nodes_example!$C:$C,MATCH(B5,nodes_example!$A:$A,0))+RAND()*$B$1*2-$B$1,0)</f>
        <v>4142</v>
      </c>
      <c r="N5" s="1">
        <v>0.66666666666666663</v>
      </c>
      <c r="O5" t="s">
        <v>10</v>
      </c>
      <c r="P5" t="str">
        <f t="shared" si="0"/>
        <v>h</v>
      </c>
      <c r="Q5">
        <f t="shared" ca="1" si="1"/>
        <v>1104</v>
      </c>
      <c r="R5">
        <f t="shared" ca="1" si="2"/>
        <v>1037</v>
      </c>
      <c r="T5" t="s">
        <v>11</v>
      </c>
      <c r="U5" t="str">
        <f t="shared" ca="1" si="3"/>
        <v>&lt;person id="2" age="75"&gt; &lt;plan selected="yes"&gt;</v>
      </c>
      <c r="V5" t="str">
        <f t="shared" ref="V5:V68" ca="1" si="9">CONCATENATE("&lt;act type=",T5,F5,T5," x=",T5,G5,T5," y=",T5,H5,T5," end_time=",T5,TEXT(I5,"hh:mm:ss"),T5," /&gt;")</f>
        <v>&lt;act type="h" x="1104" y="1037" end_time="06:00:00" /&gt;</v>
      </c>
      <c r="W5" t="str">
        <f t="shared" si="4"/>
        <v>&lt;leg mode="car"&gt;&lt;/leg&gt;</v>
      </c>
      <c r="X5" t="str">
        <f t="shared" ca="1" si="5"/>
        <v>&lt;act type="s" x="3986" y="4142" end_time="16:00:00" /&gt;</v>
      </c>
      <c r="Y5" t="str">
        <f t="shared" si="6"/>
        <v>&lt;leg mode="car"&gt;&lt;/leg&gt;</v>
      </c>
      <c r="Z5" t="str">
        <f t="shared" ca="1" si="7"/>
        <v>&lt;act type="h" x="1104" y="1037" /&gt; &lt;/plan&gt; &lt;/person&gt;</v>
      </c>
    </row>
    <row r="6" spans="1:26" x14ac:dyDescent="0.25">
      <c r="A6">
        <v>11</v>
      </c>
      <c r="B6">
        <v>44</v>
      </c>
      <c r="D6">
        <v>3</v>
      </c>
      <c r="E6">
        <f t="shared" ca="1" si="8"/>
        <v>49</v>
      </c>
      <c r="F6" t="s">
        <v>37</v>
      </c>
      <c r="G6">
        <f ca="1">ROUND(INDEX(nodes_example!$B:$B,MATCH(A6,nodes_example!$A:$A,0))+RAND()*$B$1*2-$B$1,0)</f>
        <v>897</v>
      </c>
      <c r="H6">
        <f ca="1">ROUND(INDEX(nodes_example!$C:$C,MATCH(A6,nodes_example!$A:$A,0))+RAND()*$B$1*2-$B$1,0)</f>
        <v>1149</v>
      </c>
      <c r="I6" s="1">
        <v>0.25</v>
      </c>
      <c r="J6" t="s">
        <v>10</v>
      </c>
      <c r="K6" t="s">
        <v>38</v>
      </c>
      <c r="L6">
        <f ca="1">ROUND(INDEX(nodes_example!$B:$B,MATCH(B6,nodes_example!$A:$A,0))+RAND()*$B$1*2-$B$1,0)</f>
        <v>4124</v>
      </c>
      <c r="M6">
        <f ca="1">ROUND(INDEX(nodes_example!$C:$C,MATCH(B6,nodes_example!$A:$A,0))+RAND()*$B$1*2-$B$1,0)</f>
        <v>4112</v>
      </c>
      <c r="N6" s="1">
        <v>0.66666666666666663</v>
      </c>
      <c r="O6" t="s">
        <v>10</v>
      </c>
      <c r="P6" t="str">
        <f t="shared" si="0"/>
        <v>h</v>
      </c>
      <c r="Q6">
        <f t="shared" ca="1" si="1"/>
        <v>897</v>
      </c>
      <c r="R6">
        <f t="shared" ca="1" si="2"/>
        <v>1149</v>
      </c>
      <c r="T6" t="s">
        <v>11</v>
      </c>
      <c r="U6" t="str">
        <f t="shared" ca="1" si="3"/>
        <v>&lt;person id="3" age="49"&gt; &lt;plan selected="yes"&gt;</v>
      </c>
      <c r="V6" t="str">
        <f t="shared" ca="1" si="9"/>
        <v>&lt;act type="h" x="897" y="1149" end_time="06:00:00" /&gt;</v>
      </c>
      <c r="W6" t="str">
        <f t="shared" si="4"/>
        <v>&lt;leg mode="car"&gt;&lt;/leg&gt;</v>
      </c>
      <c r="X6" t="str">
        <f t="shared" ca="1" si="5"/>
        <v>&lt;act type="w" x="4124" y="4112" end_time="16:00:00" /&gt;</v>
      </c>
      <c r="Y6" t="str">
        <f t="shared" si="6"/>
        <v>&lt;leg mode="car"&gt;&lt;/leg&gt;</v>
      </c>
      <c r="Z6" t="str">
        <f t="shared" ca="1" si="7"/>
        <v>&lt;act type="h" x="897" y="1149" /&gt; &lt;/plan&gt; &lt;/person&gt;</v>
      </c>
    </row>
    <row r="7" spans="1:26" x14ac:dyDescent="0.25">
      <c r="A7">
        <v>11</v>
      </c>
      <c r="B7">
        <v>44</v>
      </c>
      <c r="D7">
        <v>4</v>
      </c>
      <c r="E7">
        <f t="shared" ca="1" si="8"/>
        <v>43</v>
      </c>
      <c r="F7" t="s">
        <v>37</v>
      </c>
      <c r="G7">
        <f ca="1">ROUND(INDEX(nodes_example!$B:$B,MATCH(A7,nodes_example!$A:$A,0))+RAND()*$B$1*2-$B$1,0)</f>
        <v>1160</v>
      </c>
      <c r="H7">
        <f ca="1">ROUND(INDEX(nodes_example!$C:$C,MATCH(A7,nodes_example!$A:$A,0))+RAND()*$B$1*2-$B$1,0)</f>
        <v>962</v>
      </c>
      <c r="I7" s="1">
        <v>0.25</v>
      </c>
      <c r="J7" t="s">
        <v>10</v>
      </c>
      <c r="K7" t="s">
        <v>39</v>
      </c>
      <c r="L7">
        <f ca="1">ROUND(INDEX(nodes_example!$B:$B,MATCH(B7,nodes_example!$A:$A,0))+RAND()*$B$1*2-$B$1,0)</f>
        <v>3911</v>
      </c>
      <c r="M7">
        <f ca="1">ROUND(INDEX(nodes_example!$C:$C,MATCH(B7,nodes_example!$A:$A,0))+RAND()*$B$1*2-$B$1,0)</f>
        <v>4106</v>
      </c>
      <c r="N7" s="1">
        <v>0.66666666666666663</v>
      </c>
      <c r="O7" t="s">
        <v>10</v>
      </c>
      <c r="P7" t="str">
        <f t="shared" si="0"/>
        <v>h</v>
      </c>
      <c r="Q7">
        <f t="shared" ca="1" si="1"/>
        <v>1160</v>
      </c>
      <c r="R7">
        <f t="shared" ca="1" si="2"/>
        <v>962</v>
      </c>
      <c r="T7" t="s">
        <v>11</v>
      </c>
      <c r="U7" t="str">
        <f t="shared" ca="1" si="3"/>
        <v>&lt;person id="4" age="43"&gt; &lt;plan selected="yes"&gt;</v>
      </c>
      <c r="V7" t="str">
        <f t="shared" ca="1" si="9"/>
        <v>&lt;act type="h" x="1160" y="962" end_time="06:00:00" /&gt;</v>
      </c>
      <c r="W7" t="str">
        <f t="shared" si="4"/>
        <v>&lt;leg mode="car"&gt;&lt;/leg&gt;</v>
      </c>
      <c r="X7" t="str">
        <f t="shared" ca="1" si="5"/>
        <v>&lt;act type="s" x="3911" y="4106" end_time="16:00:00" /&gt;</v>
      </c>
      <c r="Y7" t="str">
        <f t="shared" si="6"/>
        <v>&lt;leg mode="car"&gt;&lt;/leg&gt;</v>
      </c>
      <c r="Z7" t="str">
        <f t="shared" ca="1" si="7"/>
        <v>&lt;act type="h" x="1160" y="962" /&gt; &lt;/plan&gt; &lt;/person&gt;</v>
      </c>
    </row>
    <row r="8" spans="1:26" x14ac:dyDescent="0.25">
      <c r="A8">
        <v>11</v>
      </c>
      <c r="B8">
        <v>44</v>
      </c>
      <c r="D8">
        <v>5</v>
      </c>
      <c r="E8">
        <f t="shared" ca="1" si="8"/>
        <v>80</v>
      </c>
      <c r="F8" t="s">
        <v>37</v>
      </c>
      <c r="G8">
        <f ca="1">ROUND(INDEX(nodes_example!$B:$B,MATCH(A8,nodes_example!$A:$A,0))+RAND()*$B$1*2-$B$1,0)</f>
        <v>956</v>
      </c>
      <c r="H8">
        <f ca="1">ROUND(INDEX(nodes_example!$C:$C,MATCH(A8,nodes_example!$A:$A,0))+RAND()*$B$1*2-$B$1,0)</f>
        <v>1122</v>
      </c>
      <c r="I8" s="1">
        <v>0.25</v>
      </c>
      <c r="J8" t="s">
        <v>10</v>
      </c>
      <c r="K8" t="s">
        <v>38</v>
      </c>
      <c r="L8">
        <f ca="1">ROUND(INDEX(nodes_example!$B:$B,MATCH(B8,nodes_example!$A:$A,0))+RAND()*$B$1*2-$B$1,0)</f>
        <v>4134</v>
      </c>
      <c r="M8">
        <f ca="1">ROUND(INDEX(nodes_example!$C:$C,MATCH(B8,nodes_example!$A:$A,0))+RAND()*$B$1*2-$B$1,0)</f>
        <v>4003</v>
      </c>
      <c r="N8" s="1">
        <v>0.66666666666666663</v>
      </c>
      <c r="O8" t="s">
        <v>10</v>
      </c>
      <c r="P8" t="str">
        <f t="shared" si="0"/>
        <v>h</v>
      </c>
      <c r="Q8">
        <f t="shared" ca="1" si="1"/>
        <v>956</v>
      </c>
      <c r="R8">
        <f t="shared" ca="1" si="2"/>
        <v>1122</v>
      </c>
      <c r="T8" t="s">
        <v>11</v>
      </c>
      <c r="U8" t="str">
        <f t="shared" ca="1" si="3"/>
        <v>&lt;person id="5" age="80"&gt; &lt;plan selected="yes"&gt;</v>
      </c>
      <c r="V8" t="str">
        <f t="shared" ca="1" si="9"/>
        <v>&lt;act type="h" x="956" y="1122" end_time="06:00:00" /&gt;</v>
      </c>
      <c r="W8" t="str">
        <f t="shared" si="4"/>
        <v>&lt;leg mode="car"&gt;&lt;/leg&gt;</v>
      </c>
      <c r="X8" t="str">
        <f t="shared" ca="1" si="5"/>
        <v>&lt;act type="w" x="4134" y="4003" end_time="16:00:00" /&gt;</v>
      </c>
      <c r="Y8" t="str">
        <f t="shared" si="6"/>
        <v>&lt;leg mode="car"&gt;&lt;/leg&gt;</v>
      </c>
      <c r="Z8" t="str">
        <f t="shared" ca="1" si="7"/>
        <v>&lt;act type="h" x="956" y="1122" /&gt; &lt;/plan&gt; &lt;/person&gt;</v>
      </c>
    </row>
    <row r="9" spans="1:26" x14ac:dyDescent="0.25">
      <c r="A9">
        <v>11</v>
      </c>
      <c r="B9">
        <v>44</v>
      </c>
      <c r="D9">
        <v>6</v>
      </c>
      <c r="E9">
        <f t="shared" ca="1" si="8"/>
        <v>80</v>
      </c>
      <c r="F9" t="s">
        <v>37</v>
      </c>
      <c r="G9">
        <f ca="1">ROUND(INDEX(nodes_example!$B:$B,MATCH(A9,nodes_example!$A:$A,0))+RAND()*$B$1*2-$B$1,0)</f>
        <v>1087</v>
      </c>
      <c r="H9">
        <f ca="1">ROUND(INDEX(nodes_example!$C:$C,MATCH(A9,nodes_example!$A:$A,0))+RAND()*$B$1*2-$B$1,0)</f>
        <v>983</v>
      </c>
      <c r="I9" s="1">
        <v>0.25</v>
      </c>
      <c r="J9" t="s">
        <v>10</v>
      </c>
      <c r="K9" t="s">
        <v>39</v>
      </c>
      <c r="L9">
        <f ca="1">ROUND(INDEX(nodes_example!$B:$B,MATCH(B9,nodes_example!$A:$A,0))+RAND()*$B$1*2-$B$1,0)</f>
        <v>4108</v>
      </c>
      <c r="M9">
        <f ca="1">ROUND(INDEX(nodes_example!$C:$C,MATCH(B9,nodes_example!$A:$A,0))+RAND()*$B$1*2-$B$1,0)</f>
        <v>3990</v>
      </c>
      <c r="N9" s="1">
        <v>0.66666666666666663</v>
      </c>
      <c r="O9" t="s">
        <v>10</v>
      </c>
      <c r="P9" t="str">
        <f t="shared" si="0"/>
        <v>h</v>
      </c>
      <c r="Q9">
        <f t="shared" ca="1" si="1"/>
        <v>1087</v>
      </c>
      <c r="R9">
        <f t="shared" ca="1" si="2"/>
        <v>983</v>
      </c>
      <c r="T9" t="s">
        <v>11</v>
      </c>
      <c r="U9" t="str">
        <f t="shared" ca="1" si="3"/>
        <v>&lt;person id="6" age="80"&gt; &lt;plan selected="yes"&gt;</v>
      </c>
      <c r="V9" t="str">
        <f t="shared" ca="1" si="9"/>
        <v>&lt;act type="h" x="1087" y="983" end_time="06:00:00" /&gt;</v>
      </c>
      <c r="W9" t="str">
        <f t="shared" si="4"/>
        <v>&lt;leg mode="car"&gt;&lt;/leg&gt;</v>
      </c>
      <c r="X9" t="str">
        <f t="shared" ca="1" si="5"/>
        <v>&lt;act type="s" x="4108" y="3990" end_time="16:00:00" /&gt;</v>
      </c>
      <c r="Y9" t="str">
        <f t="shared" si="6"/>
        <v>&lt;leg mode="car"&gt;&lt;/leg&gt;</v>
      </c>
      <c r="Z9" t="str">
        <f t="shared" ca="1" si="7"/>
        <v>&lt;act type="h" x="1087" y="983" /&gt; &lt;/plan&gt; &lt;/person&gt;</v>
      </c>
    </row>
    <row r="10" spans="1:26" x14ac:dyDescent="0.25">
      <c r="A10">
        <v>11</v>
      </c>
      <c r="B10">
        <v>44</v>
      </c>
      <c r="D10">
        <v>7</v>
      </c>
      <c r="E10">
        <f t="shared" ca="1" si="8"/>
        <v>40</v>
      </c>
      <c r="F10" t="s">
        <v>37</v>
      </c>
      <c r="G10">
        <f ca="1">ROUND(INDEX(nodes_example!$B:$B,MATCH(A10,nodes_example!$A:$A,0))+RAND()*$B$1*2-$B$1,0)</f>
        <v>998</v>
      </c>
      <c r="H10">
        <f ca="1">ROUND(INDEX(nodes_example!$C:$C,MATCH(A10,nodes_example!$A:$A,0))+RAND()*$B$1*2-$B$1,0)</f>
        <v>938</v>
      </c>
      <c r="I10" s="1">
        <v>0.25</v>
      </c>
      <c r="J10" t="s">
        <v>10</v>
      </c>
      <c r="K10" t="s">
        <v>38</v>
      </c>
      <c r="L10">
        <f ca="1">ROUND(INDEX(nodes_example!$B:$B,MATCH(B10,nodes_example!$A:$A,0))+RAND()*$B$1*2-$B$1,0)</f>
        <v>3978</v>
      </c>
      <c r="M10">
        <f ca="1">ROUND(INDEX(nodes_example!$C:$C,MATCH(B10,nodes_example!$A:$A,0))+RAND()*$B$1*2-$B$1,0)</f>
        <v>4089</v>
      </c>
      <c r="N10" s="1">
        <v>0.66666666666666663</v>
      </c>
      <c r="O10" t="s">
        <v>10</v>
      </c>
      <c r="P10" t="str">
        <f t="shared" si="0"/>
        <v>h</v>
      </c>
      <c r="Q10">
        <f t="shared" ca="1" si="1"/>
        <v>998</v>
      </c>
      <c r="R10">
        <f t="shared" ca="1" si="2"/>
        <v>938</v>
      </c>
      <c r="T10" t="s">
        <v>11</v>
      </c>
      <c r="U10" t="str">
        <f t="shared" ca="1" si="3"/>
        <v>&lt;person id="7" age="40"&gt; &lt;plan selected="yes"&gt;</v>
      </c>
      <c r="V10" t="str">
        <f t="shared" ca="1" si="9"/>
        <v>&lt;act type="h" x="998" y="938" end_time="06:00:00" /&gt;</v>
      </c>
      <c r="W10" t="str">
        <f t="shared" si="4"/>
        <v>&lt;leg mode="car"&gt;&lt;/leg&gt;</v>
      </c>
      <c r="X10" t="str">
        <f t="shared" ca="1" si="5"/>
        <v>&lt;act type="w" x="3978" y="4089" end_time="16:00:00" /&gt;</v>
      </c>
      <c r="Y10" t="str">
        <f t="shared" si="6"/>
        <v>&lt;leg mode="car"&gt;&lt;/leg&gt;</v>
      </c>
      <c r="Z10" t="str">
        <f t="shared" ca="1" si="7"/>
        <v>&lt;act type="h" x="998" y="938" /&gt; &lt;/plan&gt; &lt;/person&gt;</v>
      </c>
    </row>
    <row r="11" spans="1:26" x14ac:dyDescent="0.25">
      <c r="A11">
        <v>11</v>
      </c>
      <c r="B11">
        <v>44</v>
      </c>
      <c r="D11">
        <v>8</v>
      </c>
      <c r="E11">
        <f t="shared" ca="1" si="8"/>
        <v>97</v>
      </c>
      <c r="F11" t="s">
        <v>37</v>
      </c>
      <c r="G11">
        <f ca="1">ROUND(INDEX(nodes_example!$B:$B,MATCH(A11,nodes_example!$A:$A,0))+RAND()*$B$1*2-$B$1,0)</f>
        <v>929</v>
      </c>
      <c r="H11">
        <f ca="1">ROUND(INDEX(nodes_example!$C:$C,MATCH(A11,nodes_example!$A:$A,0))+RAND()*$B$1*2-$B$1,0)</f>
        <v>1107</v>
      </c>
      <c r="I11" s="1">
        <v>0.25</v>
      </c>
      <c r="J11" t="s">
        <v>10</v>
      </c>
      <c r="K11" t="s">
        <v>39</v>
      </c>
      <c r="L11">
        <f ca="1">ROUND(INDEX(nodes_example!$B:$B,MATCH(B11,nodes_example!$A:$A,0))+RAND()*$B$1*2-$B$1,0)</f>
        <v>4164</v>
      </c>
      <c r="M11">
        <f ca="1">ROUND(INDEX(nodes_example!$C:$C,MATCH(B11,nodes_example!$A:$A,0))+RAND()*$B$1*2-$B$1,0)</f>
        <v>3865</v>
      </c>
      <c r="N11" s="1">
        <v>0.66666666666666663</v>
      </c>
      <c r="O11" t="s">
        <v>10</v>
      </c>
      <c r="P11" t="str">
        <f t="shared" si="0"/>
        <v>h</v>
      </c>
      <c r="Q11">
        <f t="shared" ca="1" si="1"/>
        <v>929</v>
      </c>
      <c r="R11">
        <f t="shared" ca="1" si="2"/>
        <v>1107</v>
      </c>
      <c r="T11" t="s">
        <v>11</v>
      </c>
      <c r="U11" t="str">
        <f t="shared" ca="1" si="3"/>
        <v>&lt;person id="8" age="97"&gt; &lt;plan selected="yes"&gt;</v>
      </c>
      <c r="V11" t="str">
        <f t="shared" ca="1" si="9"/>
        <v>&lt;act type="h" x="929" y="1107" end_time="06:00:00" /&gt;</v>
      </c>
      <c r="W11" t="str">
        <f t="shared" si="4"/>
        <v>&lt;leg mode="car"&gt;&lt;/leg&gt;</v>
      </c>
      <c r="X11" t="str">
        <f t="shared" ca="1" si="5"/>
        <v>&lt;act type="s" x="4164" y="3865" end_time="16:00:00" /&gt;</v>
      </c>
      <c r="Y11" t="str">
        <f t="shared" si="6"/>
        <v>&lt;leg mode="car"&gt;&lt;/leg&gt;</v>
      </c>
      <c r="Z11" t="str">
        <f t="shared" ca="1" si="7"/>
        <v>&lt;act type="h" x="929" y="1107" /&gt; &lt;/plan&gt; &lt;/person&gt;</v>
      </c>
    </row>
    <row r="12" spans="1:26" x14ac:dyDescent="0.25">
      <c r="A12">
        <v>11</v>
      </c>
      <c r="B12">
        <v>44</v>
      </c>
      <c r="D12">
        <v>9</v>
      </c>
      <c r="E12">
        <f t="shared" ca="1" si="8"/>
        <v>49</v>
      </c>
      <c r="F12" t="s">
        <v>37</v>
      </c>
      <c r="G12">
        <f ca="1">ROUND(INDEX(nodes_example!$B:$B,MATCH(A12,nodes_example!$A:$A,0))+RAND()*$B$1*2-$B$1,0)</f>
        <v>810</v>
      </c>
      <c r="H12">
        <f ca="1">ROUND(INDEX(nodes_example!$C:$C,MATCH(A12,nodes_example!$A:$A,0))+RAND()*$B$1*2-$B$1,0)</f>
        <v>1057</v>
      </c>
      <c r="I12" s="1">
        <v>0.25</v>
      </c>
      <c r="J12" t="s">
        <v>10</v>
      </c>
      <c r="K12" t="s">
        <v>38</v>
      </c>
      <c r="L12">
        <f ca="1">ROUND(INDEX(nodes_example!$B:$B,MATCH(B12,nodes_example!$A:$A,0))+RAND()*$B$1*2-$B$1,0)</f>
        <v>3810</v>
      </c>
      <c r="M12">
        <f ca="1">ROUND(INDEX(nodes_example!$C:$C,MATCH(B12,nodes_example!$A:$A,0))+RAND()*$B$1*2-$B$1,0)</f>
        <v>4166</v>
      </c>
      <c r="N12" s="1">
        <v>0.66666666666666663</v>
      </c>
      <c r="O12" t="s">
        <v>10</v>
      </c>
      <c r="P12" t="str">
        <f t="shared" si="0"/>
        <v>h</v>
      </c>
      <c r="Q12">
        <f t="shared" ca="1" si="1"/>
        <v>810</v>
      </c>
      <c r="R12">
        <f t="shared" ca="1" si="2"/>
        <v>1057</v>
      </c>
      <c r="T12" t="s">
        <v>11</v>
      </c>
      <c r="U12" t="str">
        <f t="shared" ca="1" si="3"/>
        <v>&lt;person id="9" age="49"&gt; &lt;plan selected="yes"&gt;</v>
      </c>
      <c r="V12" t="str">
        <f t="shared" ca="1" si="9"/>
        <v>&lt;act type="h" x="810" y="1057" end_time="06:00:00" /&gt;</v>
      </c>
      <c r="W12" t="str">
        <f t="shared" si="4"/>
        <v>&lt;leg mode="car"&gt;&lt;/leg&gt;</v>
      </c>
      <c r="X12" t="str">
        <f t="shared" ca="1" si="5"/>
        <v>&lt;act type="w" x="3810" y="4166" end_time="16:00:00" /&gt;</v>
      </c>
      <c r="Y12" t="str">
        <f t="shared" si="6"/>
        <v>&lt;leg mode="car"&gt;&lt;/leg&gt;</v>
      </c>
      <c r="Z12" t="str">
        <f t="shared" ca="1" si="7"/>
        <v>&lt;act type="h" x="810" y="1057" /&gt; &lt;/plan&gt; &lt;/person&gt;</v>
      </c>
    </row>
    <row r="13" spans="1:26" x14ac:dyDescent="0.25">
      <c r="A13">
        <v>11</v>
      </c>
      <c r="B13">
        <v>44</v>
      </c>
      <c r="D13">
        <v>10</v>
      </c>
      <c r="E13">
        <f t="shared" ca="1" si="8"/>
        <v>52</v>
      </c>
      <c r="F13" t="s">
        <v>37</v>
      </c>
      <c r="G13">
        <f ca="1">ROUND(INDEX(nodes_example!$B:$B,MATCH(A13,nodes_example!$A:$A,0))+RAND()*$B$1*2-$B$1,0)</f>
        <v>954</v>
      </c>
      <c r="H13">
        <f ca="1">ROUND(INDEX(nodes_example!$C:$C,MATCH(A13,nodes_example!$A:$A,0))+RAND()*$B$1*2-$B$1,0)</f>
        <v>1017</v>
      </c>
      <c r="I13" s="1">
        <v>0.25</v>
      </c>
      <c r="J13" t="s">
        <v>10</v>
      </c>
      <c r="K13" t="s">
        <v>39</v>
      </c>
      <c r="L13">
        <f ca="1">ROUND(INDEX(nodes_example!$B:$B,MATCH(B13,nodes_example!$A:$A,0))+RAND()*$B$1*2-$B$1,0)</f>
        <v>4080</v>
      </c>
      <c r="M13">
        <f ca="1">ROUND(INDEX(nodes_example!$C:$C,MATCH(B13,nodes_example!$A:$A,0))+RAND()*$B$1*2-$B$1,0)</f>
        <v>4183</v>
      </c>
      <c r="N13" s="1">
        <v>0.66666666666666663</v>
      </c>
      <c r="O13" t="s">
        <v>10</v>
      </c>
      <c r="P13" t="str">
        <f t="shared" si="0"/>
        <v>h</v>
      </c>
      <c r="Q13">
        <f t="shared" ca="1" si="1"/>
        <v>954</v>
      </c>
      <c r="R13">
        <f t="shared" ca="1" si="2"/>
        <v>1017</v>
      </c>
      <c r="T13" t="s">
        <v>11</v>
      </c>
      <c r="U13" t="str">
        <f t="shared" ca="1" si="3"/>
        <v>&lt;person id="10" age="52"&gt; &lt;plan selected="yes"&gt;</v>
      </c>
      <c r="V13" t="str">
        <f t="shared" ca="1" si="9"/>
        <v>&lt;act type="h" x="954" y="1017" end_time="06:00:00" /&gt;</v>
      </c>
      <c r="W13" t="str">
        <f t="shared" si="4"/>
        <v>&lt;leg mode="car"&gt;&lt;/leg&gt;</v>
      </c>
      <c r="X13" t="str">
        <f t="shared" ca="1" si="5"/>
        <v>&lt;act type="s" x="4080" y="4183" end_time="16:00:00" /&gt;</v>
      </c>
      <c r="Y13" t="str">
        <f t="shared" si="6"/>
        <v>&lt;leg mode="car"&gt;&lt;/leg&gt;</v>
      </c>
      <c r="Z13" t="str">
        <f t="shared" ca="1" si="7"/>
        <v>&lt;act type="h" x="954" y="1017" /&gt; &lt;/plan&gt; &lt;/person&gt;</v>
      </c>
    </row>
    <row r="14" spans="1:26" x14ac:dyDescent="0.25">
      <c r="A14">
        <v>11</v>
      </c>
      <c r="B14">
        <v>44</v>
      </c>
      <c r="D14">
        <v>11</v>
      </c>
      <c r="E14">
        <f t="shared" ca="1" si="8"/>
        <v>94</v>
      </c>
      <c r="F14" t="s">
        <v>37</v>
      </c>
      <c r="G14">
        <f ca="1">ROUND(INDEX(nodes_example!$B:$B,MATCH(A14,nodes_example!$A:$A,0))+RAND()*$B$1*2-$B$1,0)</f>
        <v>1173</v>
      </c>
      <c r="H14">
        <f ca="1">ROUND(INDEX(nodes_example!$C:$C,MATCH(A14,nodes_example!$A:$A,0))+RAND()*$B$1*2-$B$1,0)</f>
        <v>1110</v>
      </c>
      <c r="I14" s="1">
        <v>0.25</v>
      </c>
      <c r="J14" t="s">
        <v>10</v>
      </c>
      <c r="K14" t="s">
        <v>38</v>
      </c>
      <c r="L14">
        <f ca="1">ROUND(INDEX(nodes_example!$B:$B,MATCH(B14,nodes_example!$A:$A,0))+RAND()*$B$1*2-$B$1,0)</f>
        <v>4082</v>
      </c>
      <c r="M14">
        <f ca="1">ROUND(INDEX(nodes_example!$C:$C,MATCH(B14,nodes_example!$A:$A,0))+RAND()*$B$1*2-$B$1,0)</f>
        <v>3823</v>
      </c>
      <c r="N14" s="1">
        <v>0.66666666666666663</v>
      </c>
      <c r="O14" t="s">
        <v>10</v>
      </c>
      <c r="P14" t="str">
        <f t="shared" si="0"/>
        <v>h</v>
      </c>
      <c r="Q14">
        <f t="shared" ca="1" si="1"/>
        <v>1173</v>
      </c>
      <c r="R14">
        <f t="shared" ca="1" si="2"/>
        <v>1110</v>
      </c>
      <c r="T14" t="s">
        <v>11</v>
      </c>
      <c r="U14" t="str">
        <f t="shared" ca="1" si="3"/>
        <v>&lt;person id="11" age="94"&gt; &lt;plan selected="yes"&gt;</v>
      </c>
      <c r="V14" t="str">
        <f t="shared" ca="1" si="9"/>
        <v>&lt;act type="h" x="1173" y="1110" end_time="06:00:00" /&gt;</v>
      </c>
      <c r="W14" t="str">
        <f t="shared" si="4"/>
        <v>&lt;leg mode="car"&gt;&lt;/leg&gt;</v>
      </c>
      <c r="X14" t="str">
        <f t="shared" ca="1" si="5"/>
        <v>&lt;act type="w" x="4082" y="3823" end_time="16:00:00" /&gt;</v>
      </c>
      <c r="Y14" t="str">
        <f t="shared" si="6"/>
        <v>&lt;leg mode="car"&gt;&lt;/leg&gt;</v>
      </c>
      <c r="Z14" t="str">
        <f t="shared" ca="1" si="7"/>
        <v>&lt;act type="h" x="1173" y="1110" /&gt; &lt;/plan&gt; &lt;/person&gt;</v>
      </c>
    </row>
    <row r="15" spans="1:26" x14ac:dyDescent="0.25">
      <c r="A15">
        <v>11</v>
      </c>
      <c r="B15">
        <v>44</v>
      </c>
      <c r="D15">
        <v>12</v>
      </c>
      <c r="E15">
        <f t="shared" ca="1" si="8"/>
        <v>74</v>
      </c>
      <c r="F15" t="s">
        <v>37</v>
      </c>
      <c r="G15">
        <f ca="1">ROUND(INDEX(nodes_example!$B:$B,MATCH(A15,nodes_example!$A:$A,0))+RAND()*$B$1*2-$B$1,0)</f>
        <v>1020</v>
      </c>
      <c r="H15">
        <f ca="1">ROUND(INDEX(nodes_example!$C:$C,MATCH(A15,nodes_example!$A:$A,0))+RAND()*$B$1*2-$B$1,0)</f>
        <v>949</v>
      </c>
      <c r="I15" s="1">
        <v>0.25</v>
      </c>
      <c r="J15" t="s">
        <v>10</v>
      </c>
      <c r="K15" t="s">
        <v>39</v>
      </c>
      <c r="L15">
        <f ca="1">ROUND(INDEX(nodes_example!$B:$B,MATCH(B15,nodes_example!$A:$A,0))+RAND()*$B$1*2-$B$1,0)</f>
        <v>3812</v>
      </c>
      <c r="M15">
        <f ca="1">ROUND(INDEX(nodes_example!$C:$C,MATCH(B15,nodes_example!$A:$A,0))+RAND()*$B$1*2-$B$1,0)</f>
        <v>4059</v>
      </c>
      <c r="N15" s="1">
        <v>0.66666666666666663</v>
      </c>
      <c r="O15" t="s">
        <v>10</v>
      </c>
      <c r="P15" t="str">
        <f t="shared" si="0"/>
        <v>h</v>
      </c>
      <c r="Q15">
        <f t="shared" ca="1" si="1"/>
        <v>1020</v>
      </c>
      <c r="R15">
        <f t="shared" ca="1" si="2"/>
        <v>949</v>
      </c>
      <c r="T15" t="s">
        <v>11</v>
      </c>
      <c r="U15" t="str">
        <f t="shared" ca="1" si="3"/>
        <v>&lt;person id="12" age="74"&gt; &lt;plan selected="yes"&gt;</v>
      </c>
      <c r="V15" t="str">
        <f t="shared" ca="1" si="9"/>
        <v>&lt;act type="h" x="1020" y="949" end_time="06:00:00" /&gt;</v>
      </c>
      <c r="W15" t="str">
        <f t="shared" si="4"/>
        <v>&lt;leg mode="car"&gt;&lt;/leg&gt;</v>
      </c>
      <c r="X15" t="str">
        <f t="shared" ca="1" si="5"/>
        <v>&lt;act type="s" x="3812" y="4059" end_time="16:00:00" /&gt;</v>
      </c>
      <c r="Y15" t="str">
        <f t="shared" si="6"/>
        <v>&lt;leg mode="car"&gt;&lt;/leg&gt;</v>
      </c>
      <c r="Z15" t="str">
        <f t="shared" ca="1" si="7"/>
        <v>&lt;act type="h" x="1020" y="949" /&gt; &lt;/plan&gt; &lt;/person&gt;</v>
      </c>
    </row>
    <row r="16" spans="1:26" x14ac:dyDescent="0.25">
      <c r="A16">
        <v>11</v>
      </c>
      <c r="B16">
        <v>44</v>
      </c>
      <c r="D16">
        <v>13</v>
      </c>
      <c r="E16">
        <f t="shared" ca="1" si="8"/>
        <v>98</v>
      </c>
      <c r="F16" t="s">
        <v>37</v>
      </c>
      <c r="G16">
        <f ca="1">ROUND(INDEX(nodes_example!$B:$B,MATCH(A16,nodes_example!$A:$A,0))+RAND()*$B$1*2-$B$1,0)</f>
        <v>1096</v>
      </c>
      <c r="H16">
        <f ca="1">ROUND(INDEX(nodes_example!$C:$C,MATCH(A16,nodes_example!$A:$A,0))+RAND()*$B$1*2-$B$1,0)</f>
        <v>1045</v>
      </c>
      <c r="I16" s="1">
        <v>0.25</v>
      </c>
      <c r="J16" t="s">
        <v>10</v>
      </c>
      <c r="K16" t="s">
        <v>38</v>
      </c>
      <c r="L16">
        <f ca="1">ROUND(INDEX(nodes_example!$B:$B,MATCH(B16,nodes_example!$A:$A,0))+RAND()*$B$1*2-$B$1,0)</f>
        <v>4084</v>
      </c>
      <c r="M16">
        <f ca="1">ROUND(INDEX(nodes_example!$C:$C,MATCH(B16,nodes_example!$A:$A,0))+RAND()*$B$1*2-$B$1,0)</f>
        <v>3946</v>
      </c>
      <c r="N16" s="1">
        <v>0.66666666666666663</v>
      </c>
      <c r="O16" t="s">
        <v>10</v>
      </c>
      <c r="P16" t="str">
        <f t="shared" si="0"/>
        <v>h</v>
      </c>
      <c r="Q16">
        <f t="shared" ca="1" si="1"/>
        <v>1096</v>
      </c>
      <c r="R16">
        <f t="shared" ca="1" si="2"/>
        <v>1045</v>
      </c>
      <c r="T16" t="s">
        <v>11</v>
      </c>
      <c r="U16" t="str">
        <f t="shared" ca="1" si="3"/>
        <v>&lt;person id="13" age="98"&gt; &lt;plan selected="yes"&gt;</v>
      </c>
      <c r="V16" t="str">
        <f t="shared" ca="1" si="9"/>
        <v>&lt;act type="h" x="1096" y="1045" end_time="06:00:00" /&gt;</v>
      </c>
      <c r="W16" t="str">
        <f t="shared" si="4"/>
        <v>&lt;leg mode="car"&gt;&lt;/leg&gt;</v>
      </c>
      <c r="X16" t="str">
        <f t="shared" ca="1" si="5"/>
        <v>&lt;act type="w" x="4084" y="3946" end_time="16:00:00" /&gt;</v>
      </c>
      <c r="Y16" t="str">
        <f t="shared" si="6"/>
        <v>&lt;leg mode="car"&gt;&lt;/leg&gt;</v>
      </c>
      <c r="Z16" t="str">
        <f t="shared" ca="1" si="7"/>
        <v>&lt;act type="h" x="1096" y="1045" /&gt; &lt;/plan&gt; &lt;/person&gt;</v>
      </c>
    </row>
    <row r="17" spans="1:26" x14ac:dyDescent="0.25">
      <c r="A17">
        <v>11</v>
      </c>
      <c r="B17">
        <v>44</v>
      </c>
      <c r="D17">
        <v>14</v>
      </c>
      <c r="E17">
        <f t="shared" ca="1" si="8"/>
        <v>32</v>
      </c>
      <c r="F17" t="s">
        <v>37</v>
      </c>
      <c r="G17">
        <f ca="1">ROUND(INDEX(nodes_example!$B:$B,MATCH(A17,nodes_example!$A:$A,0))+RAND()*$B$1*2-$B$1,0)</f>
        <v>976</v>
      </c>
      <c r="H17">
        <f ca="1">ROUND(INDEX(nodes_example!$C:$C,MATCH(A17,nodes_example!$A:$A,0))+RAND()*$B$1*2-$B$1,0)</f>
        <v>1092</v>
      </c>
      <c r="I17" s="1">
        <v>0.25</v>
      </c>
      <c r="J17" t="s">
        <v>10</v>
      </c>
      <c r="K17" t="s">
        <v>39</v>
      </c>
      <c r="L17">
        <f ca="1">ROUND(INDEX(nodes_example!$B:$B,MATCH(B17,nodes_example!$A:$A,0))+RAND()*$B$1*2-$B$1,0)</f>
        <v>3934</v>
      </c>
      <c r="M17">
        <f ca="1">ROUND(INDEX(nodes_example!$C:$C,MATCH(B17,nodes_example!$A:$A,0))+RAND()*$B$1*2-$B$1,0)</f>
        <v>3829</v>
      </c>
      <c r="N17" s="1">
        <v>0.66666666666666663</v>
      </c>
      <c r="O17" t="s">
        <v>10</v>
      </c>
      <c r="P17" t="str">
        <f t="shared" si="0"/>
        <v>h</v>
      </c>
      <c r="Q17">
        <f t="shared" ca="1" si="1"/>
        <v>976</v>
      </c>
      <c r="R17">
        <f t="shared" ca="1" si="2"/>
        <v>1092</v>
      </c>
      <c r="T17" t="s">
        <v>11</v>
      </c>
      <c r="U17" t="str">
        <f t="shared" ca="1" si="3"/>
        <v>&lt;person id="14" age="32"&gt; &lt;plan selected="yes"&gt;</v>
      </c>
      <c r="V17" t="str">
        <f t="shared" ca="1" si="9"/>
        <v>&lt;act type="h" x="976" y="1092" end_time="06:00:00" /&gt;</v>
      </c>
      <c r="W17" t="str">
        <f t="shared" si="4"/>
        <v>&lt;leg mode="car"&gt;&lt;/leg&gt;</v>
      </c>
      <c r="X17" t="str">
        <f t="shared" ca="1" si="5"/>
        <v>&lt;act type="s" x="3934" y="3829" end_time="16:00:00" /&gt;</v>
      </c>
      <c r="Y17" t="str">
        <f t="shared" si="6"/>
        <v>&lt;leg mode="car"&gt;&lt;/leg&gt;</v>
      </c>
      <c r="Z17" t="str">
        <f t="shared" ca="1" si="7"/>
        <v>&lt;act type="h" x="976" y="1092" /&gt; &lt;/plan&gt; &lt;/person&gt;</v>
      </c>
    </row>
    <row r="18" spans="1:26" x14ac:dyDescent="0.25">
      <c r="A18">
        <v>11</v>
      </c>
      <c r="B18">
        <v>44</v>
      </c>
      <c r="D18">
        <v>15</v>
      </c>
      <c r="E18">
        <f t="shared" ca="1" si="8"/>
        <v>50</v>
      </c>
      <c r="F18" t="s">
        <v>37</v>
      </c>
      <c r="G18">
        <f ca="1">ROUND(INDEX(nodes_example!$B:$B,MATCH(A18,nodes_example!$A:$A,0))+RAND()*$B$1*2-$B$1,0)</f>
        <v>956</v>
      </c>
      <c r="H18">
        <f ca="1">ROUND(INDEX(nodes_example!$C:$C,MATCH(A18,nodes_example!$A:$A,0))+RAND()*$B$1*2-$B$1,0)</f>
        <v>1146</v>
      </c>
      <c r="I18" s="1">
        <v>0.25</v>
      </c>
      <c r="J18" t="s">
        <v>10</v>
      </c>
      <c r="K18" t="s">
        <v>38</v>
      </c>
      <c r="L18">
        <f ca="1">ROUND(INDEX(nodes_example!$B:$B,MATCH(B18,nodes_example!$A:$A,0))+RAND()*$B$1*2-$B$1,0)</f>
        <v>3961</v>
      </c>
      <c r="M18">
        <f ca="1">ROUND(INDEX(nodes_example!$C:$C,MATCH(B18,nodes_example!$A:$A,0))+RAND()*$B$1*2-$B$1,0)</f>
        <v>4108</v>
      </c>
      <c r="N18" s="1">
        <v>0.66666666666666663</v>
      </c>
      <c r="O18" t="s">
        <v>10</v>
      </c>
      <c r="P18" t="str">
        <f t="shared" si="0"/>
        <v>h</v>
      </c>
      <c r="Q18">
        <f t="shared" ca="1" si="1"/>
        <v>956</v>
      </c>
      <c r="R18">
        <f t="shared" ca="1" si="2"/>
        <v>1146</v>
      </c>
      <c r="T18" t="s">
        <v>11</v>
      </c>
      <c r="U18" t="str">
        <f t="shared" ca="1" si="3"/>
        <v>&lt;person id="15" age="50"&gt; &lt;plan selected="yes"&gt;</v>
      </c>
      <c r="V18" t="str">
        <f t="shared" ca="1" si="9"/>
        <v>&lt;act type="h" x="956" y="1146" end_time="06:00:00" /&gt;</v>
      </c>
      <c r="W18" t="str">
        <f t="shared" si="4"/>
        <v>&lt;leg mode="car"&gt;&lt;/leg&gt;</v>
      </c>
      <c r="X18" t="str">
        <f t="shared" ca="1" si="5"/>
        <v>&lt;act type="w" x="3961" y="4108" end_time="16:00:00" /&gt;</v>
      </c>
      <c r="Y18" t="str">
        <f t="shared" si="6"/>
        <v>&lt;leg mode="car"&gt;&lt;/leg&gt;</v>
      </c>
      <c r="Z18" t="str">
        <f t="shared" ca="1" si="7"/>
        <v>&lt;act type="h" x="956" y="1146" /&gt; &lt;/plan&gt; &lt;/person&gt;</v>
      </c>
    </row>
    <row r="19" spans="1:26" x14ac:dyDescent="0.25">
      <c r="A19">
        <v>11</v>
      </c>
      <c r="B19">
        <v>44</v>
      </c>
      <c r="D19">
        <v>16</v>
      </c>
      <c r="E19">
        <f t="shared" ca="1" si="8"/>
        <v>95</v>
      </c>
      <c r="F19" t="s">
        <v>37</v>
      </c>
      <c r="G19">
        <f ca="1">ROUND(INDEX(nodes_example!$B:$B,MATCH(A19,nodes_example!$A:$A,0))+RAND()*$B$1*2-$B$1,0)</f>
        <v>948</v>
      </c>
      <c r="H19">
        <f ca="1">ROUND(INDEX(nodes_example!$C:$C,MATCH(A19,nodes_example!$A:$A,0))+RAND()*$B$1*2-$B$1,0)</f>
        <v>1066</v>
      </c>
      <c r="I19" s="1">
        <v>0.25</v>
      </c>
      <c r="J19" t="s">
        <v>10</v>
      </c>
      <c r="K19" t="s">
        <v>39</v>
      </c>
      <c r="L19">
        <f ca="1">ROUND(INDEX(nodes_example!$B:$B,MATCH(B19,nodes_example!$A:$A,0))+RAND()*$B$1*2-$B$1,0)</f>
        <v>4003</v>
      </c>
      <c r="M19">
        <f ca="1">ROUND(INDEX(nodes_example!$C:$C,MATCH(B19,nodes_example!$A:$A,0))+RAND()*$B$1*2-$B$1,0)</f>
        <v>4177</v>
      </c>
      <c r="N19" s="1">
        <v>0.66666666666666663</v>
      </c>
      <c r="O19" t="s">
        <v>10</v>
      </c>
      <c r="P19" t="str">
        <f t="shared" si="0"/>
        <v>h</v>
      </c>
      <c r="Q19">
        <f t="shared" ca="1" si="1"/>
        <v>948</v>
      </c>
      <c r="R19">
        <f t="shared" ca="1" si="2"/>
        <v>1066</v>
      </c>
      <c r="T19" t="s">
        <v>11</v>
      </c>
      <c r="U19" t="str">
        <f t="shared" ca="1" si="3"/>
        <v>&lt;person id="16" age="95"&gt; &lt;plan selected="yes"&gt;</v>
      </c>
      <c r="V19" t="str">
        <f t="shared" ca="1" si="9"/>
        <v>&lt;act type="h" x="948" y="1066" end_time="06:00:00" /&gt;</v>
      </c>
      <c r="W19" t="str">
        <f t="shared" si="4"/>
        <v>&lt;leg mode="car"&gt;&lt;/leg&gt;</v>
      </c>
      <c r="X19" t="str">
        <f t="shared" ca="1" si="5"/>
        <v>&lt;act type="s" x="4003" y="4177" end_time="16:00:00" /&gt;</v>
      </c>
      <c r="Y19" t="str">
        <f t="shared" si="6"/>
        <v>&lt;leg mode="car"&gt;&lt;/leg&gt;</v>
      </c>
      <c r="Z19" t="str">
        <f t="shared" ca="1" si="7"/>
        <v>&lt;act type="h" x="948" y="1066" /&gt; &lt;/plan&gt; &lt;/person&gt;</v>
      </c>
    </row>
    <row r="20" spans="1:26" x14ac:dyDescent="0.25">
      <c r="A20">
        <v>11</v>
      </c>
      <c r="B20">
        <v>44</v>
      </c>
      <c r="D20">
        <v>17</v>
      </c>
      <c r="E20">
        <f t="shared" ca="1" si="8"/>
        <v>23</v>
      </c>
      <c r="F20" t="s">
        <v>37</v>
      </c>
      <c r="G20">
        <f ca="1">ROUND(INDEX(nodes_example!$B:$B,MATCH(A20,nodes_example!$A:$A,0))+RAND()*$B$1*2-$B$1,0)</f>
        <v>847</v>
      </c>
      <c r="H20">
        <f ca="1">ROUND(INDEX(nodes_example!$C:$C,MATCH(A20,nodes_example!$A:$A,0))+RAND()*$B$1*2-$B$1,0)</f>
        <v>1060</v>
      </c>
      <c r="I20" s="1">
        <v>0.25</v>
      </c>
      <c r="J20" t="s">
        <v>10</v>
      </c>
      <c r="K20" t="s">
        <v>38</v>
      </c>
      <c r="L20">
        <f ca="1">ROUND(INDEX(nodes_example!$B:$B,MATCH(B20,nodes_example!$A:$A,0))+RAND()*$B$1*2-$B$1,0)</f>
        <v>3946</v>
      </c>
      <c r="M20">
        <f ca="1">ROUND(INDEX(nodes_example!$C:$C,MATCH(B20,nodes_example!$A:$A,0))+RAND()*$B$1*2-$B$1,0)</f>
        <v>3866</v>
      </c>
      <c r="N20" s="1">
        <v>0.66666666666666663</v>
      </c>
      <c r="O20" t="s">
        <v>10</v>
      </c>
      <c r="P20" t="str">
        <f t="shared" si="0"/>
        <v>h</v>
      </c>
      <c r="Q20">
        <f t="shared" ca="1" si="1"/>
        <v>847</v>
      </c>
      <c r="R20">
        <f t="shared" ca="1" si="2"/>
        <v>1060</v>
      </c>
      <c r="T20" t="s">
        <v>11</v>
      </c>
      <c r="U20" t="str">
        <f t="shared" ca="1" si="3"/>
        <v>&lt;person id="17" age="23"&gt; &lt;plan selected="yes"&gt;</v>
      </c>
      <c r="V20" t="str">
        <f t="shared" ca="1" si="9"/>
        <v>&lt;act type="h" x="847" y="1060" end_time="06:00:00" /&gt;</v>
      </c>
      <c r="W20" t="str">
        <f t="shared" si="4"/>
        <v>&lt;leg mode="car"&gt;&lt;/leg&gt;</v>
      </c>
      <c r="X20" t="str">
        <f t="shared" ca="1" si="5"/>
        <v>&lt;act type="w" x="3946" y="3866" end_time="16:00:00" /&gt;</v>
      </c>
      <c r="Y20" t="str">
        <f t="shared" si="6"/>
        <v>&lt;leg mode="car"&gt;&lt;/leg&gt;</v>
      </c>
      <c r="Z20" t="str">
        <f t="shared" ca="1" si="7"/>
        <v>&lt;act type="h" x="847" y="1060" /&gt; &lt;/plan&gt; &lt;/person&gt;</v>
      </c>
    </row>
    <row r="21" spans="1:26" x14ac:dyDescent="0.25">
      <c r="A21">
        <v>11</v>
      </c>
      <c r="B21">
        <v>44</v>
      </c>
      <c r="D21">
        <v>18</v>
      </c>
      <c r="E21">
        <f t="shared" ca="1" si="8"/>
        <v>81</v>
      </c>
      <c r="F21" t="s">
        <v>37</v>
      </c>
      <c r="G21">
        <f ca="1">ROUND(INDEX(nodes_example!$B:$B,MATCH(A21,nodes_example!$A:$A,0))+RAND()*$B$1*2-$B$1,0)</f>
        <v>1032</v>
      </c>
      <c r="H21">
        <f ca="1">ROUND(INDEX(nodes_example!$C:$C,MATCH(A21,nodes_example!$A:$A,0))+RAND()*$B$1*2-$B$1,0)</f>
        <v>814</v>
      </c>
      <c r="I21" s="1">
        <v>0.25</v>
      </c>
      <c r="J21" t="s">
        <v>10</v>
      </c>
      <c r="K21" t="s">
        <v>39</v>
      </c>
      <c r="L21">
        <f ca="1">ROUND(INDEX(nodes_example!$B:$B,MATCH(B21,nodes_example!$A:$A,0))+RAND()*$B$1*2-$B$1,0)</f>
        <v>4115</v>
      </c>
      <c r="M21">
        <f ca="1">ROUND(INDEX(nodes_example!$C:$C,MATCH(B21,nodes_example!$A:$A,0))+RAND()*$B$1*2-$B$1,0)</f>
        <v>3855</v>
      </c>
      <c r="N21" s="1">
        <v>0.66666666666666663</v>
      </c>
      <c r="O21" t="s">
        <v>10</v>
      </c>
      <c r="P21" t="str">
        <f t="shared" si="0"/>
        <v>h</v>
      </c>
      <c r="Q21">
        <f t="shared" ca="1" si="1"/>
        <v>1032</v>
      </c>
      <c r="R21">
        <f t="shared" ca="1" si="2"/>
        <v>814</v>
      </c>
      <c r="T21" t="s">
        <v>11</v>
      </c>
      <c r="U21" t="str">
        <f t="shared" ca="1" si="3"/>
        <v>&lt;person id="18" age="81"&gt; &lt;plan selected="yes"&gt;</v>
      </c>
      <c r="V21" t="str">
        <f t="shared" ca="1" si="9"/>
        <v>&lt;act type="h" x="1032" y="814" end_time="06:00:00" /&gt;</v>
      </c>
      <c r="W21" t="str">
        <f t="shared" si="4"/>
        <v>&lt;leg mode="car"&gt;&lt;/leg&gt;</v>
      </c>
      <c r="X21" t="str">
        <f t="shared" ca="1" si="5"/>
        <v>&lt;act type="s" x="4115" y="3855" end_time="16:00:00" /&gt;</v>
      </c>
      <c r="Y21" t="str">
        <f t="shared" si="6"/>
        <v>&lt;leg mode="car"&gt;&lt;/leg&gt;</v>
      </c>
      <c r="Z21" t="str">
        <f t="shared" ca="1" si="7"/>
        <v>&lt;act type="h" x="1032" y="814" /&gt; &lt;/plan&gt; &lt;/person&gt;</v>
      </c>
    </row>
    <row r="22" spans="1:26" x14ac:dyDescent="0.25">
      <c r="A22">
        <v>11</v>
      </c>
      <c r="B22">
        <v>44</v>
      </c>
      <c r="D22">
        <v>19</v>
      </c>
      <c r="E22">
        <f t="shared" ca="1" si="8"/>
        <v>83</v>
      </c>
      <c r="F22" t="s">
        <v>37</v>
      </c>
      <c r="G22">
        <f ca="1">ROUND(INDEX(nodes_example!$B:$B,MATCH(A22,nodes_example!$A:$A,0))+RAND()*$B$1*2-$B$1,0)</f>
        <v>904</v>
      </c>
      <c r="H22">
        <f ca="1">ROUND(INDEX(nodes_example!$C:$C,MATCH(A22,nodes_example!$A:$A,0))+RAND()*$B$1*2-$B$1,0)</f>
        <v>992</v>
      </c>
      <c r="I22" s="1">
        <v>0.25</v>
      </c>
      <c r="J22" t="s">
        <v>10</v>
      </c>
      <c r="K22" t="s">
        <v>38</v>
      </c>
      <c r="L22">
        <f ca="1">ROUND(INDEX(nodes_example!$B:$B,MATCH(B22,nodes_example!$A:$A,0))+RAND()*$B$1*2-$B$1,0)</f>
        <v>4101</v>
      </c>
      <c r="M22">
        <f ca="1">ROUND(INDEX(nodes_example!$C:$C,MATCH(B22,nodes_example!$A:$A,0))+RAND()*$B$1*2-$B$1,0)</f>
        <v>3855</v>
      </c>
      <c r="N22" s="1">
        <v>0.66666666666666663</v>
      </c>
      <c r="O22" t="s">
        <v>10</v>
      </c>
      <c r="P22" t="str">
        <f t="shared" si="0"/>
        <v>h</v>
      </c>
      <c r="Q22">
        <f t="shared" ca="1" si="1"/>
        <v>904</v>
      </c>
      <c r="R22">
        <f t="shared" ca="1" si="2"/>
        <v>992</v>
      </c>
      <c r="T22" t="s">
        <v>11</v>
      </c>
      <c r="U22" t="str">
        <f t="shared" ca="1" si="3"/>
        <v>&lt;person id="19" age="83"&gt; &lt;plan selected="yes"&gt;</v>
      </c>
      <c r="V22" t="str">
        <f t="shared" ca="1" si="9"/>
        <v>&lt;act type="h" x="904" y="992" end_time="06:00:00" /&gt;</v>
      </c>
      <c r="W22" t="str">
        <f t="shared" si="4"/>
        <v>&lt;leg mode="car"&gt;&lt;/leg&gt;</v>
      </c>
      <c r="X22" t="str">
        <f t="shared" ca="1" si="5"/>
        <v>&lt;act type="w" x="4101" y="3855" end_time="16:00:00" /&gt;</v>
      </c>
      <c r="Y22" t="str">
        <f t="shared" si="6"/>
        <v>&lt;leg mode="car"&gt;&lt;/leg&gt;</v>
      </c>
      <c r="Z22" t="str">
        <f t="shared" ca="1" si="7"/>
        <v>&lt;act type="h" x="904" y="992" /&gt; &lt;/plan&gt; &lt;/person&gt;</v>
      </c>
    </row>
    <row r="23" spans="1:26" x14ac:dyDescent="0.25">
      <c r="A23">
        <v>11</v>
      </c>
      <c r="B23">
        <v>44</v>
      </c>
      <c r="D23">
        <v>20</v>
      </c>
      <c r="E23">
        <f t="shared" ca="1" si="8"/>
        <v>39</v>
      </c>
      <c r="F23" t="s">
        <v>37</v>
      </c>
      <c r="G23">
        <f ca="1">ROUND(INDEX(nodes_example!$B:$B,MATCH(A23,nodes_example!$A:$A,0))+RAND()*$B$1*2-$B$1,0)</f>
        <v>831</v>
      </c>
      <c r="H23">
        <f ca="1">ROUND(INDEX(nodes_example!$C:$C,MATCH(A23,nodes_example!$A:$A,0))+RAND()*$B$1*2-$B$1,0)</f>
        <v>928</v>
      </c>
      <c r="I23" s="1">
        <v>0.25</v>
      </c>
      <c r="J23" t="s">
        <v>10</v>
      </c>
      <c r="K23" t="s">
        <v>39</v>
      </c>
      <c r="L23">
        <f ca="1">ROUND(INDEX(nodes_example!$B:$B,MATCH(B23,nodes_example!$A:$A,0))+RAND()*$B$1*2-$B$1,0)</f>
        <v>3997</v>
      </c>
      <c r="M23">
        <f ca="1">ROUND(INDEX(nodes_example!$C:$C,MATCH(B23,nodes_example!$A:$A,0))+RAND()*$B$1*2-$B$1,0)</f>
        <v>4188</v>
      </c>
      <c r="N23" s="1">
        <v>0.66666666666666663</v>
      </c>
      <c r="O23" t="s">
        <v>10</v>
      </c>
      <c r="P23" t="str">
        <f t="shared" si="0"/>
        <v>h</v>
      </c>
      <c r="Q23">
        <f t="shared" ca="1" si="1"/>
        <v>831</v>
      </c>
      <c r="R23">
        <f t="shared" ca="1" si="2"/>
        <v>928</v>
      </c>
      <c r="T23" t="s">
        <v>11</v>
      </c>
      <c r="U23" t="str">
        <f t="shared" ca="1" si="3"/>
        <v>&lt;person id="20" age="39"&gt; &lt;plan selected="yes"&gt;</v>
      </c>
      <c r="V23" t="str">
        <f t="shared" ca="1" si="9"/>
        <v>&lt;act type="h" x="831" y="928" end_time="06:00:00" /&gt;</v>
      </c>
      <c r="W23" t="str">
        <f t="shared" si="4"/>
        <v>&lt;leg mode="car"&gt;&lt;/leg&gt;</v>
      </c>
      <c r="X23" t="str">
        <f t="shared" ca="1" si="5"/>
        <v>&lt;act type="s" x="3997" y="4188" end_time="16:00:00" /&gt;</v>
      </c>
      <c r="Y23" t="str">
        <f t="shared" si="6"/>
        <v>&lt;leg mode="car"&gt;&lt;/leg&gt;</v>
      </c>
      <c r="Z23" t="str">
        <f t="shared" ca="1" si="7"/>
        <v>&lt;act type="h" x="831" y="928" /&gt; &lt;/plan&gt; &lt;/person&gt;</v>
      </c>
    </row>
    <row r="24" spans="1:26" x14ac:dyDescent="0.25">
      <c r="A24">
        <v>11</v>
      </c>
      <c r="B24">
        <v>44</v>
      </c>
      <c r="D24">
        <v>21</v>
      </c>
      <c r="E24">
        <f t="shared" ca="1" si="8"/>
        <v>20</v>
      </c>
      <c r="F24" t="s">
        <v>37</v>
      </c>
      <c r="G24">
        <f ca="1">ROUND(INDEX(nodes_example!$B:$B,MATCH(A24,nodes_example!$A:$A,0))+RAND()*$B$1*2-$B$1,0)</f>
        <v>1164</v>
      </c>
      <c r="H24">
        <f ca="1">ROUND(INDEX(nodes_example!$C:$C,MATCH(A24,nodes_example!$A:$A,0))+RAND()*$B$1*2-$B$1,0)</f>
        <v>1001</v>
      </c>
      <c r="I24" s="1">
        <v>0.25</v>
      </c>
      <c r="J24" t="s">
        <v>10</v>
      </c>
      <c r="K24" t="s">
        <v>38</v>
      </c>
      <c r="L24">
        <f ca="1">ROUND(INDEX(nodes_example!$B:$B,MATCH(B24,nodes_example!$A:$A,0))+RAND()*$B$1*2-$B$1,0)</f>
        <v>3918</v>
      </c>
      <c r="M24">
        <f ca="1">ROUND(INDEX(nodes_example!$C:$C,MATCH(B24,nodes_example!$A:$A,0))+RAND()*$B$1*2-$B$1,0)</f>
        <v>4076</v>
      </c>
      <c r="N24" s="1">
        <v>0.66666666666666663</v>
      </c>
      <c r="O24" t="s">
        <v>10</v>
      </c>
      <c r="P24" t="str">
        <f t="shared" si="0"/>
        <v>h</v>
      </c>
      <c r="Q24">
        <f t="shared" ca="1" si="1"/>
        <v>1164</v>
      </c>
      <c r="R24">
        <f t="shared" ca="1" si="2"/>
        <v>1001</v>
      </c>
      <c r="T24" t="s">
        <v>11</v>
      </c>
      <c r="U24" t="str">
        <f t="shared" ca="1" si="3"/>
        <v>&lt;person id="21" age="20"&gt; &lt;plan selected="yes"&gt;</v>
      </c>
      <c r="V24" t="str">
        <f t="shared" ca="1" si="9"/>
        <v>&lt;act type="h" x="1164" y="1001" end_time="06:00:00" /&gt;</v>
      </c>
      <c r="W24" t="str">
        <f t="shared" si="4"/>
        <v>&lt;leg mode="car"&gt;&lt;/leg&gt;</v>
      </c>
      <c r="X24" t="str">
        <f t="shared" ca="1" si="5"/>
        <v>&lt;act type="w" x="3918" y="4076" end_time="16:00:00" /&gt;</v>
      </c>
      <c r="Y24" t="str">
        <f t="shared" si="6"/>
        <v>&lt;leg mode="car"&gt;&lt;/leg&gt;</v>
      </c>
      <c r="Z24" t="str">
        <f t="shared" ca="1" si="7"/>
        <v>&lt;act type="h" x="1164" y="1001" /&gt; &lt;/plan&gt; &lt;/person&gt;</v>
      </c>
    </row>
    <row r="25" spans="1:26" x14ac:dyDescent="0.25">
      <c r="A25">
        <v>11</v>
      </c>
      <c r="B25">
        <v>44</v>
      </c>
      <c r="D25">
        <v>22</v>
      </c>
      <c r="E25">
        <f t="shared" ca="1" si="8"/>
        <v>37</v>
      </c>
      <c r="F25" t="s">
        <v>37</v>
      </c>
      <c r="G25">
        <f ca="1">ROUND(INDEX(nodes_example!$B:$B,MATCH(A25,nodes_example!$A:$A,0))+RAND()*$B$1*2-$B$1,0)</f>
        <v>1172</v>
      </c>
      <c r="H25">
        <f ca="1">ROUND(INDEX(nodes_example!$C:$C,MATCH(A25,nodes_example!$A:$A,0))+RAND()*$B$1*2-$B$1,0)</f>
        <v>1027</v>
      </c>
      <c r="I25" s="1">
        <v>0.25</v>
      </c>
      <c r="J25" t="s">
        <v>10</v>
      </c>
      <c r="K25" t="s">
        <v>39</v>
      </c>
      <c r="L25">
        <f ca="1">ROUND(INDEX(nodes_example!$B:$B,MATCH(B25,nodes_example!$A:$A,0))+RAND()*$B$1*2-$B$1,0)</f>
        <v>3953</v>
      </c>
      <c r="M25">
        <f ca="1">ROUND(INDEX(nodes_example!$C:$C,MATCH(B25,nodes_example!$A:$A,0))+RAND()*$B$1*2-$B$1,0)</f>
        <v>3955</v>
      </c>
      <c r="N25" s="1">
        <v>0.66666666666666663</v>
      </c>
      <c r="O25" t="s">
        <v>10</v>
      </c>
      <c r="P25" t="str">
        <f t="shared" si="0"/>
        <v>h</v>
      </c>
      <c r="Q25">
        <f t="shared" ca="1" si="1"/>
        <v>1172</v>
      </c>
      <c r="R25">
        <f t="shared" ca="1" si="2"/>
        <v>1027</v>
      </c>
      <c r="T25" t="s">
        <v>11</v>
      </c>
      <c r="U25" t="str">
        <f t="shared" ca="1" si="3"/>
        <v>&lt;person id="22" age="37"&gt; &lt;plan selected="yes"&gt;</v>
      </c>
      <c r="V25" t="str">
        <f t="shared" ca="1" si="9"/>
        <v>&lt;act type="h" x="1172" y="1027" end_time="06:00:00" /&gt;</v>
      </c>
      <c r="W25" t="str">
        <f t="shared" si="4"/>
        <v>&lt;leg mode="car"&gt;&lt;/leg&gt;</v>
      </c>
      <c r="X25" t="str">
        <f t="shared" ca="1" si="5"/>
        <v>&lt;act type="s" x="3953" y="3955" end_time="16:00:00" /&gt;</v>
      </c>
      <c r="Y25" t="str">
        <f t="shared" si="6"/>
        <v>&lt;leg mode="car"&gt;&lt;/leg&gt;</v>
      </c>
      <c r="Z25" t="str">
        <f t="shared" ca="1" si="7"/>
        <v>&lt;act type="h" x="1172" y="1027" /&gt; &lt;/plan&gt; &lt;/person&gt;</v>
      </c>
    </row>
    <row r="26" spans="1:26" x14ac:dyDescent="0.25">
      <c r="A26">
        <v>11</v>
      </c>
      <c r="B26">
        <v>44</v>
      </c>
      <c r="D26">
        <v>23</v>
      </c>
      <c r="E26">
        <f t="shared" ca="1" si="8"/>
        <v>48</v>
      </c>
      <c r="F26" t="s">
        <v>37</v>
      </c>
      <c r="G26">
        <f ca="1">ROUND(INDEX(nodes_example!$B:$B,MATCH(A26,nodes_example!$A:$A,0))+RAND()*$B$1*2-$B$1,0)</f>
        <v>998</v>
      </c>
      <c r="H26">
        <f ca="1">ROUND(INDEX(nodes_example!$C:$C,MATCH(A26,nodes_example!$A:$A,0))+RAND()*$B$1*2-$B$1,0)</f>
        <v>976</v>
      </c>
      <c r="I26" s="1">
        <v>0.25</v>
      </c>
      <c r="J26" t="s">
        <v>10</v>
      </c>
      <c r="K26" t="s">
        <v>38</v>
      </c>
      <c r="L26">
        <f ca="1">ROUND(INDEX(nodes_example!$B:$B,MATCH(B26,nodes_example!$A:$A,0))+RAND()*$B$1*2-$B$1,0)</f>
        <v>4168</v>
      </c>
      <c r="M26">
        <f ca="1">ROUND(INDEX(nodes_example!$C:$C,MATCH(B26,nodes_example!$A:$A,0))+RAND()*$B$1*2-$B$1,0)</f>
        <v>3966</v>
      </c>
      <c r="N26" s="1">
        <v>0.66666666666666663</v>
      </c>
      <c r="O26" t="s">
        <v>10</v>
      </c>
      <c r="P26" t="str">
        <f t="shared" si="0"/>
        <v>h</v>
      </c>
      <c r="Q26">
        <f t="shared" ca="1" si="1"/>
        <v>998</v>
      </c>
      <c r="R26">
        <f t="shared" ca="1" si="2"/>
        <v>976</v>
      </c>
      <c r="T26" t="s">
        <v>11</v>
      </c>
      <c r="U26" t="str">
        <f t="shared" ca="1" si="3"/>
        <v>&lt;person id="23" age="48"&gt; &lt;plan selected="yes"&gt;</v>
      </c>
      <c r="V26" t="str">
        <f t="shared" ca="1" si="9"/>
        <v>&lt;act type="h" x="998" y="976" end_time="06:00:00" /&gt;</v>
      </c>
      <c r="W26" t="str">
        <f t="shared" si="4"/>
        <v>&lt;leg mode="car"&gt;&lt;/leg&gt;</v>
      </c>
      <c r="X26" t="str">
        <f t="shared" ca="1" si="5"/>
        <v>&lt;act type="w" x="4168" y="3966" end_time="16:00:00" /&gt;</v>
      </c>
      <c r="Y26" t="str">
        <f t="shared" si="6"/>
        <v>&lt;leg mode="car"&gt;&lt;/leg&gt;</v>
      </c>
      <c r="Z26" t="str">
        <f t="shared" ca="1" si="7"/>
        <v>&lt;act type="h" x="998" y="976" /&gt; &lt;/plan&gt; &lt;/person&gt;</v>
      </c>
    </row>
    <row r="27" spans="1:26" x14ac:dyDescent="0.25">
      <c r="A27">
        <v>11</v>
      </c>
      <c r="B27">
        <v>44</v>
      </c>
      <c r="D27">
        <v>24</v>
      </c>
      <c r="E27">
        <f t="shared" ca="1" si="8"/>
        <v>25</v>
      </c>
      <c r="F27" t="s">
        <v>37</v>
      </c>
      <c r="G27">
        <f ca="1">ROUND(INDEX(nodes_example!$B:$B,MATCH(A27,nodes_example!$A:$A,0))+RAND()*$B$1*2-$B$1,0)</f>
        <v>852</v>
      </c>
      <c r="H27">
        <f ca="1">ROUND(INDEX(nodes_example!$C:$C,MATCH(A27,nodes_example!$A:$A,0))+RAND()*$B$1*2-$B$1,0)</f>
        <v>1095</v>
      </c>
      <c r="I27" s="1">
        <v>0.25</v>
      </c>
      <c r="J27" t="s">
        <v>10</v>
      </c>
      <c r="K27" t="s">
        <v>39</v>
      </c>
      <c r="L27">
        <f ca="1">ROUND(INDEX(nodes_example!$B:$B,MATCH(B27,nodes_example!$A:$A,0))+RAND()*$B$1*2-$B$1,0)</f>
        <v>4030</v>
      </c>
      <c r="M27">
        <f ca="1">ROUND(INDEX(nodes_example!$C:$C,MATCH(B27,nodes_example!$A:$A,0))+RAND()*$B$1*2-$B$1,0)</f>
        <v>3881</v>
      </c>
      <c r="N27" s="1">
        <v>0.66666666666666663</v>
      </c>
      <c r="O27" t="s">
        <v>10</v>
      </c>
      <c r="P27" t="str">
        <f t="shared" si="0"/>
        <v>h</v>
      </c>
      <c r="Q27">
        <f t="shared" ca="1" si="1"/>
        <v>852</v>
      </c>
      <c r="R27">
        <f t="shared" ca="1" si="2"/>
        <v>1095</v>
      </c>
      <c r="T27" t="s">
        <v>11</v>
      </c>
      <c r="U27" t="str">
        <f t="shared" ca="1" si="3"/>
        <v>&lt;person id="24" age="25"&gt; &lt;plan selected="yes"&gt;</v>
      </c>
      <c r="V27" t="str">
        <f t="shared" ca="1" si="9"/>
        <v>&lt;act type="h" x="852" y="1095" end_time="06:00:00" /&gt;</v>
      </c>
      <c r="W27" t="str">
        <f t="shared" si="4"/>
        <v>&lt;leg mode="car"&gt;&lt;/leg&gt;</v>
      </c>
      <c r="X27" t="str">
        <f t="shared" ca="1" si="5"/>
        <v>&lt;act type="s" x="4030" y="3881" end_time="16:00:00" /&gt;</v>
      </c>
      <c r="Y27" t="str">
        <f t="shared" si="6"/>
        <v>&lt;leg mode="car"&gt;&lt;/leg&gt;</v>
      </c>
      <c r="Z27" t="str">
        <f t="shared" ca="1" si="7"/>
        <v>&lt;act type="h" x="852" y="1095" /&gt; &lt;/plan&gt; &lt;/person&gt;</v>
      </c>
    </row>
    <row r="28" spans="1:26" x14ac:dyDescent="0.25">
      <c r="A28">
        <v>11</v>
      </c>
      <c r="B28">
        <v>44</v>
      </c>
      <c r="D28">
        <v>25</v>
      </c>
      <c r="E28">
        <f t="shared" ca="1" si="8"/>
        <v>86</v>
      </c>
      <c r="F28" t="s">
        <v>37</v>
      </c>
      <c r="G28">
        <f ca="1">ROUND(INDEX(nodes_example!$B:$B,MATCH(A28,nodes_example!$A:$A,0))+RAND()*$B$1*2-$B$1,0)</f>
        <v>1135</v>
      </c>
      <c r="H28">
        <f ca="1">ROUND(INDEX(nodes_example!$C:$C,MATCH(A28,nodes_example!$A:$A,0))+RAND()*$B$1*2-$B$1,0)</f>
        <v>881</v>
      </c>
      <c r="I28" s="1">
        <v>0.25</v>
      </c>
      <c r="J28" t="s">
        <v>10</v>
      </c>
      <c r="K28" t="s">
        <v>38</v>
      </c>
      <c r="L28">
        <f ca="1">ROUND(INDEX(nodes_example!$B:$B,MATCH(B28,nodes_example!$A:$A,0))+RAND()*$B$1*2-$B$1,0)</f>
        <v>3934</v>
      </c>
      <c r="M28">
        <f ca="1">ROUND(INDEX(nodes_example!$C:$C,MATCH(B28,nodes_example!$A:$A,0))+RAND()*$B$1*2-$B$1,0)</f>
        <v>3829</v>
      </c>
      <c r="N28" s="1">
        <v>0.66666666666666663</v>
      </c>
      <c r="O28" t="s">
        <v>10</v>
      </c>
      <c r="P28" t="str">
        <f t="shared" si="0"/>
        <v>h</v>
      </c>
      <c r="Q28">
        <f t="shared" ca="1" si="1"/>
        <v>1135</v>
      </c>
      <c r="R28">
        <f t="shared" ca="1" si="2"/>
        <v>881</v>
      </c>
      <c r="T28" t="s">
        <v>11</v>
      </c>
      <c r="U28" t="str">
        <f t="shared" ca="1" si="3"/>
        <v>&lt;person id="25" age="86"&gt; &lt;plan selected="yes"&gt;</v>
      </c>
      <c r="V28" t="str">
        <f t="shared" ca="1" si="9"/>
        <v>&lt;act type="h" x="1135" y="881" end_time="06:00:00" /&gt;</v>
      </c>
      <c r="W28" t="str">
        <f t="shared" si="4"/>
        <v>&lt;leg mode="car"&gt;&lt;/leg&gt;</v>
      </c>
      <c r="X28" t="str">
        <f t="shared" ca="1" si="5"/>
        <v>&lt;act type="w" x="3934" y="3829" end_time="16:00:00" /&gt;</v>
      </c>
      <c r="Y28" t="str">
        <f t="shared" si="6"/>
        <v>&lt;leg mode="car"&gt;&lt;/leg&gt;</v>
      </c>
      <c r="Z28" t="str">
        <f t="shared" ca="1" si="7"/>
        <v>&lt;act type="h" x="1135" y="881" /&gt; &lt;/plan&gt; &lt;/person&gt;</v>
      </c>
    </row>
    <row r="29" spans="1:26" x14ac:dyDescent="0.25">
      <c r="A29">
        <v>11</v>
      </c>
      <c r="B29">
        <v>44</v>
      </c>
      <c r="D29">
        <v>26</v>
      </c>
      <c r="E29">
        <f t="shared" ca="1" si="8"/>
        <v>98</v>
      </c>
      <c r="F29" t="s">
        <v>37</v>
      </c>
      <c r="G29">
        <f ca="1">ROUND(INDEX(nodes_example!$B:$B,MATCH(A29,nodes_example!$A:$A,0))+RAND()*$B$1*2-$B$1,0)</f>
        <v>966</v>
      </c>
      <c r="H29">
        <f ca="1">ROUND(INDEX(nodes_example!$C:$C,MATCH(A29,nodes_example!$A:$A,0))+RAND()*$B$1*2-$B$1,0)</f>
        <v>818</v>
      </c>
      <c r="I29" s="1">
        <v>0.25</v>
      </c>
      <c r="J29" t="s">
        <v>10</v>
      </c>
      <c r="K29" t="s">
        <v>39</v>
      </c>
      <c r="L29">
        <f ca="1">ROUND(INDEX(nodes_example!$B:$B,MATCH(B29,nodes_example!$A:$A,0))+RAND()*$B$1*2-$B$1,0)</f>
        <v>3878</v>
      </c>
      <c r="M29">
        <f ca="1">ROUND(INDEX(nodes_example!$C:$C,MATCH(B29,nodes_example!$A:$A,0))+RAND()*$B$1*2-$B$1,0)</f>
        <v>3899</v>
      </c>
      <c r="N29" s="1">
        <v>0.66666666666666663</v>
      </c>
      <c r="O29" t="s">
        <v>10</v>
      </c>
      <c r="P29" t="str">
        <f t="shared" si="0"/>
        <v>h</v>
      </c>
      <c r="Q29">
        <f t="shared" ca="1" si="1"/>
        <v>966</v>
      </c>
      <c r="R29">
        <f t="shared" ca="1" si="2"/>
        <v>818</v>
      </c>
      <c r="T29" t="s">
        <v>11</v>
      </c>
      <c r="U29" t="str">
        <f t="shared" ca="1" si="3"/>
        <v>&lt;person id="26" age="98"&gt; &lt;plan selected="yes"&gt;</v>
      </c>
      <c r="V29" t="str">
        <f t="shared" ca="1" si="9"/>
        <v>&lt;act type="h" x="966" y="818" end_time="06:00:00" /&gt;</v>
      </c>
      <c r="W29" t="str">
        <f t="shared" si="4"/>
        <v>&lt;leg mode="car"&gt;&lt;/leg&gt;</v>
      </c>
      <c r="X29" t="str">
        <f t="shared" ca="1" si="5"/>
        <v>&lt;act type="s" x="3878" y="3899" end_time="16:00:00" /&gt;</v>
      </c>
      <c r="Y29" t="str">
        <f t="shared" si="6"/>
        <v>&lt;leg mode="car"&gt;&lt;/leg&gt;</v>
      </c>
      <c r="Z29" t="str">
        <f t="shared" ca="1" si="7"/>
        <v>&lt;act type="h" x="966" y="818" /&gt; &lt;/plan&gt; &lt;/person&gt;</v>
      </c>
    </row>
    <row r="30" spans="1:26" x14ac:dyDescent="0.25">
      <c r="A30">
        <v>11</v>
      </c>
      <c r="B30">
        <v>44</v>
      </c>
      <c r="D30">
        <v>27</v>
      </c>
      <c r="E30">
        <f t="shared" ca="1" si="8"/>
        <v>83</v>
      </c>
      <c r="F30" t="s">
        <v>37</v>
      </c>
      <c r="G30">
        <f ca="1">ROUND(INDEX(nodes_example!$B:$B,MATCH(A30,nodes_example!$A:$A,0))+RAND()*$B$1*2-$B$1,0)</f>
        <v>1141</v>
      </c>
      <c r="H30">
        <f ca="1">ROUND(INDEX(nodes_example!$C:$C,MATCH(A30,nodes_example!$A:$A,0))+RAND()*$B$1*2-$B$1,0)</f>
        <v>1167</v>
      </c>
      <c r="I30" s="1">
        <v>0.25</v>
      </c>
      <c r="J30" t="s">
        <v>10</v>
      </c>
      <c r="K30" t="s">
        <v>38</v>
      </c>
      <c r="L30">
        <f ca="1">ROUND(INDEX(nodes_example!$B:$B,MATCH(B30,nodes_example!$A:$A,0))+RAND()*$B$1*2-$B$1,0)</f>
        <v>3981</v>
      </c>
      <c r="M30">
        <f ca="1">ROUND(INDEX(nodes_example!$C:$C,MATCH(B30,nodes_example!$A:$A,0))+RAND()*$B$1*2-$B$1,0)</f>
        <v>3839</v>
      </c>
      <c r="N30" s="1">
        <v>0.66666666666666663</v>
      </c>
      <c r="O30" t="s">
        <v>10</v>
      </c>
      <c r="P30" t="str">
        <f t="shared" si="0"/>
        <v>h</v>
      </c>
      <c r="Q30">
        <f t="shared" ca="1" si="1"/>
        <v>1141</v>
      </c>
      <c r="R30">
        <f t="shared" ca="1" si="2"/>
        <v>1167</v>
      </c>
      <c r="T30" t="s">
        <v>11</v>
      </c>
      <c r="U30" t="str">
        <f t="shared" ca="1" si="3"/>
        <v>&lt;person id="27" age="83"&gt; &lt;plan selected="yes"&gt;</v>
      </c>
      <c r="V30" t="str">
        <f t="shared" ca="1" si="9"/>
        <v>&lt;act type="h" x="1141" y="1167" end_time="06:00:00" /&gt;</v>
      </c>
      <c r="W30" t="str">
        <f t="shared" si="4"/>
        <v>&lt;leg mode="car"&gt;&lt;/leg&gt;</v>
      </c>
      <c r="X30" t="str">
        <f t="shared" ca="1" si="5"/>
        <v>&lt;act type="w" x="3981" y="3839" end_time="16:00:00" /&gt;</v>
      </c>
      <c r="Y30" t="str">
        <f t="shared" si="6"/>
        <v>&lt;leg mode="car"&gt;&lt;/leg&gt;</v>
      </c>
      <c r="Z30" t="str">
        <f t="shared" ca="1" si="7"/>
        <v>&lt;act type="h" x="1141" y="1167" /&gt; &lt;/plan&gt; &lt;/person&gt;</v>
      </c>
    </row>
    <row r="31" spans="1:26" x14ac:dyDescent="0.25">
      <c r="A31">
        <v>11</v>
      </c>
      <c r="B31">
        <v>44</v>
      </c>
      <c r="D31">
        <v>28</v>
      </c>
      <c r="E31">
        <f t="shared" ca="1" si="8"/>
        <v>26</v>
      </c>
      <c r="F31" t="s">
        <v>37</v>
      </c>
      <c r="G31">
        <f ca="1">ROUND(INDEX(nodes_example!$B:$B,MATCH(A31,nodes_example!$A:$A,0))+RAND()*$B$1*2-$B$1,0)</f>
        <v>1134</v>
      </c>
      <c r="H31">
        <f ca="1">ROUND(INDEX(nodes_example!$C:$C,MATCH(A31,nodes_example!$A:$A,0))+RAND()*$B$1*2-$B$1,0)</f>
        <v>1100</v>
      </c>
      <c r="I31" s="1">
        <v>0.25</v>
      </c>
      <c r="J31" t="s">
        <v>10</v>
      </c>
      <c r="K31" t="s">
        <v>39</v>
      </c>
      <c r="L31">
        <f ca="1">ROUND(INDEX(nodes_example!$B:$B,MATCH(B31,nodes_example!$A:$A,0))+RAND()*$B$1*2-$B$1,0)</f>
        <v>4132</v>
      </c>
      <c r="M31">
        <f ca="1">ROUND(INDEX(nodes_example!$C:$C,MATCH(B31,nodes_example!$A:$A,0))+RAND()*$B$1*2-$B$1,0)</f>
        <v>4009</v>
      </c>
      <c r="N31" s="1">
        <v>0.66666666666666663</v>
      </c>
      <c r="O31" t="s">
        <v>10</v>
      </c>
      <c r="P31" t="str">
        <f t="shared" si="0"/>
        <v>h</v>
      </c>
      <c r="Q31">
        <f t="shared" ca="1" si="1"/>
        <v>1134</v>
      </c>
      <c r="R31">
        <f t="shared" ca="1" si="2"/>
        <v>1100</v>
      </c>
      <c r="T31" t="s">
        <v>11</v>
      </c>
      <c r="U31" t="str">
        <f t="shared" ca="1" si="3"/>
        <v>&lt;person id="28" age="26"&gt; &lt;plan selected="yes"&gt;</v>
      </c>
      <c r="V31" t="str">
        <f t="shared" ca="1" si="9"/>
        <v>&lt;act type="h" x="1134" y="1100" end_time="06:00:00" /&gt;</v>
      </c>
      <c r="W31" t="str">
        <f t="shared" si="4"/>
        <v>&lt;leg mode="car"&gt;&lt;/leg&gt;</v>
      </c>
      <c r="X31" t="str">
        <f t="shared" ca="1" si="5"/>
        <v>&lt;act type="s" x="4132" y="4009" end_time="16:00:00" /&gt;</v>
      </c>
      <c r="Y31" t="str">
        <f t="shared" si="6"/>
        <v>&lt;leg mode="car"&gt;&lt;/leg&gt;</v>
      </c>
      <c r="Z31" t="str">
        <f t="shared" ca="1" si="7"/>
        <v>&lt;act type="h" x="1134" y="1100" /&gt; &lt;/plan&gt; &lt;/person&gt;</v>
      </c>
    </row>
    <row r="32" spans="1:26" x14ac:dyDescent="0.25">
      <c r="A32">
        <v>11</v>
      </c>
      <c r="B32">
        <v>44</v>
      </c>
      <c r="D32">
        <v>29</v>
      </c>
      <c r="E32">
        <f t="shared" ca="1" si="8"/>
        <v>30</v>
      </c>
      <c r="F32" t="s">
        <v>37</v>
      </c>
      <c r="G32">
        <f ca="1">ROUND(INDEX(nodes_example!$B:$B,MATCH(A32,nodes_example!$A:$A,0))+RAND()*$B$1*2-$B$1,0)</f>
        <v>942</v>
      </c>
      <c r="H32">
        <f ca="1">ROUND(INDEX(nodes_example!$C:$C,MATCH(A32,nodes_example!$A:$A,0))+RAND()*$B$1*2-$B$1,0)</f>
        <v>1134</v>
      </c>
      <c r="I32" s="1">
        <v>0.25</v>
      </c>
      <c r="J32" t="s">
        <v>10</v>
      </c>
      <c r="K32" t="s">
        <v>38</v>
      </c>
      <c r="L32">
        <f ca="1">ROUND(INDEX(nodes_example!$B:$B,MATCH(B32,nodes_example!$A:$A,0))+RAND()*$B$1*2-$B$1,0)</f>
        <v>4043</v>
      </c>
      <c r="M32">
        <f ca="1">ROUND(INDEX(nodes_example!$C:$C,MATCH(B32,nodes_example!$A:$A,0))+RAND()*$B$1*2-$B$1,0)</f>
        <v>3982</v>
      </c>
      <c r="N32" s="1">
        <v>0.66666666666666663</v>
      </c>
      <c r="O32" t="s">
        <v>10</v>
      </c>
      <c r="P32" t="str">
        <f t="shared" si="0"/>
        <v>h</v>
      </c>
      <c r="Q32">
        <f t="shared" ca="1" si="1"/>
        <v>942</v>
      </c>
      <c r="R32">
        <f t="shared" ca="1" si="2"/>
        <v>1134</v>
      </c>
      <c r="T32" t="s">
        <v>11</v>
      </c>
      <c r="U32" t="str">
        <f t="shared" ca="1" si="3"/>
        <v>&lt;person id="29" age="30"&gt; &lt;plan selected="yes"&gt;</v>
      </c>
      <c r="V32" t="str">
        <f t="shared" ca="1" si="9"/>
        <v>&lt;act type="h" x="942" y="1134" end_time="06:00:00" /&gt;</v>
      </c>
      <c r="W32" t="str">
        <f t="shared" si="4"/>
        <v>&lt;leg mode="car"&gt;&lt;/leg&gt;</v>
      </c>
      <c r="X32" t="str">
        <f t="shared" ca="1" si="5"/>
        <v>&lt;act type="w" x="4043" y="3982" end_time="16:00:00" /&gt;</v>
      </c>
      <c r="Y32" t="str">
        <f t="shared" si="6"/>
        <v>&lt;leg mode="car"&gt;&lt;/leg&gt;</v>
      </c>
      <c r="Z32" t="str">
        <f t="shared" ca="1" si="7"/>
        <v>&lt;act type="h" x="942" y="1134" /&gt; &lt;/plan&gt; &lt;/person&gt;</v>
      </c>
    </row>
    <row r="33" spans="1:26" x14ac:dyDescent="0.25">
      <c r="A33">
        <v>11</v>
      </c>
      <c r="B33">
        <v>44</v>
      </c>
      <c r="D33">
        <v>30</v>
      </c>
      <c r="E33">
        <f t="shared" ca="1" si="8"/>
        <v>59</v>
      </c>
      <c r="F33" t="s">
        <v>37</v>
      </c>
      <c r="G33">
        <f ca="1">ROUND(INDEX(nodes_example!$B:$B,MATCH(A33,nodes_example!$A:$A,0))+RAND()*$B$1*2-$B$1,0)</f>
        <v>1158</v>
      </c>
      <c r="H33">
        <f ca="1">ROUND(INDEX(nodes_example!$C:$C,MATCH(A33,nodes_example!$A:$A,0))+RAND()*$B$1*2-$B$1,0)</f>
        <v>1016</v>
      </c>
      <c r="I33" s="1">
        <v>0.25</v>
      </c>
      <c r="J33" t="s">
        <v>10</v>
      </c>
      <c r="K33" t="s">
        <v>39</v>
      </c>
      <c r="L33">
        <f ca="1">ROUND(INDEX(nodes_example!$B:$B,MATCH(B33,nodes_example!$A:$A,0))+RAND()*$B$1*2-$B$1,0)</f>
        <v>3936</v>
      </c>
      <c r="M33">
        <f ca="1">ROUND(INDEX(nodes_example!$C:$C,MATCH(B33,nodes_example!$A:$A,0))+RAND()*$B$1*2-$B$1,0)</f>
        <v>4108</v>
      </c>
      <c r="N33" s="1">
        <v>0.66666666666666663</v>
      </c>
      <c r="O33" t="s">
        <v>10</v>
      </c>
      <c r="P33" t="str">
        <f t="shared" si="0"/>
        <v>h</v>
      </c>
      <c r="Q33">
        <f t="shared" ca="1" si="1"/>
        <v>1158</v>
      </c>
      <c r="R33">
        <f t="shared" ca="1" si="2"/>
        <v>1016</v>
      </c>
      <c r="T33" t="s">
        <v>11</v>
      </c>
      <c r="U33" t="str">
        <f t="shared" ca="1" si="3"/>
        <v>&lt;person id="30" age="59"&gt; &lt;plan selected="yes"&gt;</v>
      </c>
      <c r="V33" t="str">
        <f t="shared" ca="1" si="9"/>
        <v>&lt;act type="h" x="1158" y="1016" end_time="06:00:00" /&gt;</v>
      </c>
      <c r="W33" t="str">
        <f t="shared" si="4"/>
        <v>&lt;leg mode="car"&gt;&lt;/leg&gt;</v>
      </c>
      <c r="X33" t="str">
        <f t="shared" ca="1" si="5"/>
        <v>&lt;act type="s" x="3936" y="4108" end_time="16:00:00" /&gt;</v>
      </c>
      <c r="Y33" t="str">
        <f t="shared" si="6"/>
        <v>&lt;leg mode="car"&gt;&lt;/leg&gt;</v>
      </c>
      <c r="Z33" t="str">
        <f t="shared" ca="1" si="7"/>
        <v>&lt;act type="h" x="1158" y="1016" /&gt; &lt;/plan&gt; &lt;/person&gt;</v>
      </c>
    </row>
    <row r="34" spans="1:26" x14ac:dyDescent="0.25">
      <c r="A34">
        <v>11</v>
      </c>
      <c r="B34">
        <v>44</v>
      </c>
      <c r="D34">
        <v>31</v>
      </c>
      <c r="E34">
        <f t="shared" ca="1" si="8"/>
        <v>94</v>
      </c>
      <c r="F34" t="s">
        <v>37</v>
      </c>
      <c r="G34">
        <f ca="1">ROUND(INDEX(nodes_example!$B:$B,MATCH(A34,nodes_example!$A:$A,0))+RAND()*$B$1*2-$B$1,0)</f>
        <v>1153</v>
      </c>
      <c r="H34">
        <f ca="1">ROUND(INDEX(nodes_example!$C:$C,MATCH(A34,nodes_example!$A:$A,0))+RAND()*$B$1*2-$B$1,0)</f>
        <v>1112</v>
      </c>
      <c r="I34" s="1">
        <v>0.25</v>
      </c>
      <c r="J34" t="s">
        <v>10</v>
      </c>
      <c r="K34" t="s">
        <v>38</v>
      </c>
      <c r="L34">
        <f ca="1">ROUND(INDEX(nodes_example!$B:$B,MATCH(B34,nodes_example!$A:$A,0))+RAND()*$B$1*2-$B$1,0)</f>
        <v>4197</v>
      </c>
      <c r="M34">
        <f ca="1">ROUND(INDEX(nodes_example!$C:$C,MATCH(B34,nodes_example!$A:$A,0))+RAND()*$B$1*2-$B$1,0)</f>
        <v>4069</v>
      </c>
      <c r="N34" s="1">
        <v>0.66666666666666663</v>
      </c>
      <c r="O34" t="s">
        <v>10</v>
      </c>
      <c r="P34" t="str">
        <f t="shared" si="0"/>
        <v>h</v>
      </c>
      <c r="Q34">
        <f t="shared" ca="1" si="1"/>
        <v>1153</v>
      </c>
      <c r="R34">
        <f t="shared" ca="1" si="2"/>
        <v>1112</v>
      </c>
      <c r="T34" t="s">
        <v>11</v>
      </c>
      <c r="U34" t="str">
        <f t="shared" ca="1" si="3"/>
        <v>&lt;person id="31" age="94"&gt; &lt;plan selected="yes"&gt;</v>
      </c>
      <c r="V34" t="str">
        <f t="shared" ca="1" si="9"/>
        <v>&lt;act type="h" x="1153" y="1112" end_time="06:00:00" /&gt;</v>
      </c>
      <c r="W34" t="str">
        <f t="shared" si="4"/>
        <v>&lt;leg mode="car"&gt;&lt;/leg&gt;</v>
      </c>
      <c r="X34" t="str">
        <f t="shared" ca="1" si="5"/>
        <v>&lt;act type="w" x="4197" y="4069" end_time="16:00:00" /&gt;</v>
      </c>
      <c r="Y34" t="str">
        <f t="shared" si="6"/>
        <v>&lt;leg mode="car"&gt;&lt;/leg&gt;</v>
      </c>
      <c r="Z34" t="str">
        <f t="shared" ca="1" si="7"/>
        <v>&lt;act type="h" x="1153" y="1112" /&gt; &lt;/plan&gt; &lt;/person&gt;</v>
      </c>
    </row>
    <row r="35" spans="1:26" x14ac:dyDescent="0.25">
      <c r="A35">
        <v>11</v>
      </c>
      <c r="B35">
        <v>44</v>
      </c>
      <c r="D35">
        <v>32</v>
      </c>
      <c r="E35">
        <f t="shared" ca="1" si="8"/>
        <v>87</v>
      </c>
      <c r="F35" t="s">
        <v>37</v>
      </c>
      <c r="G35">
        <f ca="1">ROUND(INDEX(nodes_example!$B:$B,MATCH(A35,nodes_example!$A:$A,0))+RAND()*$B$1*2-$B$1,0)</f>
        <v>919</v>
      </c>
      <c r="H35">
        <f ca="1">ROUND(INDEX(nodes_example!$C:$C,MATCH(A35,nodes_example!$A:$A,0))+RAND()*$B$1*2-$B$1,0)</f>
        <v>975</v>
      </c>
      <c r="I35" s="1">
        <v>0.25</v>
      </c>
      <c r="J35" t="s">
        <v>10</v>
      </c>
      <c r="K35" t="s">
        <v>39</v>
      </c>
      <c r="L35">
        <f ca="1">ROUND(INDEX(nodes_example!$B:$B,MATCH(B35,nodes_example!$A:$A,0))+RAND()*$B$1*2-$B$1,0)</f>
        <v>4070</v>
      </c>
      <c r="M35">
        <f ca="1">ROUND(INDEX(nodes_example!$C:$C,MATCH(B35,nodes_example!$A:$A,0))+RAND()*$B$1*2-$B$1,0)</f>
        <v>4081</v>
      </c>
      <c r="N35" s="1">
        <v>0.66666666666666663</v>
      </c>
      <c r="O35" t="s">
        <v>10</v>
      </c>
      <c r="P35" t="str">
        <f t="shared" si="0"/>
        <v>h</v>
      </c>
      <c r="Q35">
        <f t="shared" ca="1" si="1"/>
        <v>919</v>
      </c>
      <c r="R35">
        <f t="shared" ca="1" si="2"/>
        <v>975</v>
      </c>
      <c r="T35" t="s">
        <v>11</v>
      </c>
      <c r="U35" t="str">
        <f t="shared" ca="1" si="3"/>
        <v>&lt;person id="32" age="87"&gt; &lt;plan selected="yes"&gt;</v>
      </c>
      <c r="V35" t="str">
        <f t="shared" ca="1" si="9"/>
        <v>&lt;act type="h" x="919" y="975" end_time="06:00:00" /&gt;</v>
      </c>
      <c r="W35" t="str">
        <f t="shared" si="4"/>
        <v>&lt;leg mode="car"&gt;&lt;/leg&gt;</v>
      </c>
      <c r="X35" t="str">
        <f t="shared" ca="1" si="5"/>
        <v>&lt;act type="s" x="4070" y="4081" end_time="16:00:00" /&gt;</v>
      </c>
      <c r="Y35" t="str">
        <f t="shared" si="6"/>
        <v>&lt;leg mode="car"&gt;&lt;/leg&gt;</v>
      </c>
      <c r="Z35" t="str">
        <f t="shared" ca="1" si="7"/>
        <v>&lt;act type="h" x="919" y="975" /&gt; &lt;/plan&gt; &lt;/person&gt;</v>
      </c>
    </row>
    <row r="36" spans="1:26" x14ac:dyDescent="0.25">
      <c r="A36">
        <v>11</v>
      </c>
      <c r="B36">
        <v>44</v>
      </c>
      <c r="D36">
        <v>33</v>
      </c>
      <c r="E36">
        <f t="shared" ca="1" si="8"/>
        <v>58</v>
      </c>
      <c r="F36" t="s">
        <v>37</v>
      </c>
      <c r="G36">
        <f ca="1">ROUND(INDEX(nodes_example!$B:$B,MATCH(A36,nodes_example!$A:$A,0))+RAND()*$B$1*2-$B$1,0)</f>
        <v>1063</v>
      </c>
      <c r="H36">
        <f ca="1">ROUND(INDEX(nodes_example!$C:$C,MATCH(A36,nodes_example!$A:$A,0))+RAND()*$B$1*2-$B$1,0)</f>
        <v>816</v>
      </c>
      <c r="I36" s="1">
        <v>0.25</v>
      </c>
      <c r="J36" t="s">
        <v>10</v>
      </c>
      <c r="K36" t="s">
        <v>38</v>
      </c>
      <c r="L36">
        <f ca="1">ROUND(INDEX(nodes_example!$B:$B,MATCH(B36,nodes_example!$A:$A,0))+RAND()*$B$1*2-$B$1,0)</f>
        <v>3863</v>
      </c>
      <c r="M36">
        <f ca="1">ROUND(INDEX(nodes_example!$C:$C,MATCH(B36,nodes_example!$A:$A,0))+RAND()*$B$1*2-$B$1,0)</f>
        <v>4190</v>
      </c>
      <c r="N36" s="1">
        <v>0.66666666666666663</v>
      </c>
      <c r="O36" t="s">
        <v>10</v>
      </c>
      <c r="P36" t="str">
        <f t="shared" si="0"/>
        <v>h</v>
      </c>
      <c r="Q36">
        <f t="shared" ca="1" si="1"/>
        <v>1063</v>
      </c>
      <c r="R36">
        <f t="shared" ca="1" si="2"/>
        <v>816</v>
      </c>
      <c r="T36" t="s">
        <v>11</v>
      </c>
      <c r="U36" t="str">
        <f t="shared" ca="1" si="3"/>
        <v>&lt;person id="33" age="58"&gt; &lt;plan selected="yes"&gt;</v>
      </c>
      <c r="V36" t="str">
        <f t="shared" ca="1" si="9"/>
        <v>&lt;act type="h" x="1063" y="816" end_time="06:00:00" /&gt;</v>
      </c>
      <c r="W36" t="str">
        <f t="shared" si="4"/>
        <v>&lt;leg mode="car"&gt;&lt;/leg&gt;</v>
      </c>
      <c r="X36" t="str">
        <f t="shared" ca="1" si="5"/>
        <v>&lt;act type="w" x="3863" y="4190" end_time="16:00:00" /&gt;</v>
      </c>
      <c r="Y36" t="str">
        <f t="shared" si="6"/>
        <v>&lt;leg mode="car"&gt;&lt;/leg&gt;</v>
      </c>
      <c r="Z36" t="str">
        <f t="shared" ca="1" si="7"/>
        <v>&lt;act type="h" x="1063" y="816" /&gt; &lt;/plan&gt; &lt;/person&gt;</v>
      </c>
    </row>
    <row r="37" spans="1:26" x14ac:dyDescent="0.25">
      <c r="A37">
        <v>11</v>
      </c>
      <c r="B37">
        <v>44</v>
      </c>
      <c r="D37">
        <v>34</v>
      </c>
      <c r="E37">
        <f t="shared" ca="1" si="8"/>
        <v>66</v>
      </c>
      <c r="F37" t="s">
        <v>37</v>
      </c>
      <c r="G37">
        <f ca="1">ROUND(INDEX(nodes_example!$B:$B,MATCH(A37,nodes_example!$A:$A,0))+RAND()*$B$1*2-$B$1,0)</f>
        <v>909</v>
      </c>
      <c r="H37">
        <f ca="1">ROUND(INDEX(nodes_example!$C:$C,MATCH(A37,nodes_example!$A:$A,0))+RAND()*$B$1*2-$B$1,0)</f>
        <v>833</v>
      </c>
      <c r="I37" s="1">
        <v>0.25</v>
      </c>
      <c r="J37" t="s">
        <v>10</v>
      </c>
      <c r="K37" t="s">
        <v>39</v>
      </c>
      <c r="L37">
        <f ca="1">ROUND(INDEX(nodes_example!$B:$B,MATCH(B37,nodes_example!$A:$A,0))+RAND()*$B$1*2-$B$1,0)</f>
        <v>4094</v>
      </c>
      <c r="M37">
        <f ca="1">ROUND(INDEX(nodes_example!$C:$C,MATCH(B37,nodes_example!$A:$A,0))+RAND()*$B$1*2-$B$1,0)</f>
        <v>4074</v>
      </c>
      <c r="N37" s="1">
        <v>0.66666666666666663</v>
      </c>
      <c r="O37" t="s">
        <v>10</v>
      </c>
      <c r="P37" t="str">
        <f t="shared" si="0"/>
        <v>h</v>
      </c>
      <c r="Q37">
        <f t="shared" ca="1" si="1"/>
        <v>909</v>
      </c>
      <c r="R37">
        <f t="shared" ca="1" si="2"/>
        <v>833</v>
      </c>
      <c r="T37" t="s">
        <v>11</v>
      </c>
      <c r="U37" t="str">
        <f t="shared" ca="1" si="3"/>
        <v>&lt;person id="34" age="66"&gt; &lt;plan selected="yes"&gt;</v>
      </c>
      <c r="V37" t="str">
        <f t="shared" ca="1" si="9"/>
        <v>&lt;act type="h" x="909" y="833" end_time="06:00:00" /&gt;</v>
      </c>
      <c r="W37" t="str">
        <f t="shared" si="4"/>
        <v>&lt;leg mode="car"&gt;&lt;/leg&gt;</v>
      </c>
      <c r="X37" t="str">
        <f t="shared" ca="1" si="5"/>
        <v>&lt;act type="s" x="4094" y="4074" end_time="16:00:00" /&gt;</v>
      </c>
      <c r="Y37" t="str">
        <f t="shared" si="6"/>
        <v>&lt;leg mode="car"&gt;&lt;/leg&gt;</v>
      </c>
      <c r="Z37" t="str">
        <f t="shared" ca="1" si="7"/>
        <v>&lt;act type="h" x="909" y="833" /&gt; &lt;/plan&gt; &lt;/person&gt;</v>
      </c>
    </row>
    <row r="38" spans="1:26" x14ac:dyDescent="0.25">
      <c r="A38">
        <v>11</v>
      </c>
      <c r="B38">
        <v>44</v>
      </c>
      <c r="D38">
        <v>35</v>
      </c>
      <c r="E38">
        <f t="shared" ca="1" si="8"/>
        <v>74</v>
      </c>
      <c r="F38" t="s">
        <v>37</v>
      </c>
      <c r="G38">
        <f ca="1">ROUND(INDEX(nodes_example!$B:$B,MATCH(A38,nodes_example!$A:$A,0))+RAND()*$B$1*2-$B$1,0)</f>
        <v>931</v>
      </c>
      <c r="H38">
        <f ca="1">ROUND(INDEX(nodes_example!$C:$C,MATCH(A38,nodes_example!$A:$A,0))+RAND()*$B$1*2-$B$1,0)</f>
        <v>1139</v>
      </c>
      <c r="I38" s="1">
        <v>0.25</v>
      </c>
      <c r="J38" t="s">
        <v>10</v>
      </c>
      <c r="K38" t="s">
        <v>38</v>
      </c>
      <c r="L38">
        <f ca="1">ROUND(INDEX(nodes_example!$B:$B,MATCH(B38,nodes_example!$A:$A,0))+RAND()*$B$1*2-$B$1,0)</f>
        <v>4175</v>
      </c>
      <c r="M38">
        <f ca="1">ROUND(INDEX(nodes_example!$C:$C,MATCH(B38,nodes_example!$A:$A,0))+RAND()*$B$1*2-$B$1,0)</f>
        <v>4159</v>
      </c>
      <c r="N38" s="1">
        <v>0.66666666666666663</v>
      </c>
      <c r="O38" t="s">
        <v>10</v>
      </c>
      <c r="P38" t="str">
        <f t="shared" si="0"/>
        <v>h</v>
      </c>
      <c r="Q38">
        <f t="shared" ca="1" si="1"/>
        <v>931</v>
      </c>
      <c r="R38">
        <f t="shared" ca="1" si="2"/>
        <v>1139</v>
      </c>
      <c r="T38" t="s">
        <v>11</v>
      </c>
      <c r="U38" t="str">
        <f t="shared" ca="1" si="3"/>
        <v>&lt;person id="35" age="74"&gt; &lt;plan selected="yes"&gt;</v>
      </c>
      <c r="V38" t="str">
        <f t="shared" ca="1" si="9"/>
        <v>&lt;act type="h" x="931" y="1139" end_time="06:00:00" /&gt;</v>
      </c>
      <c r="W38" t="str">
        <f t="shared" si="4"/>
        <v>&lt;leg mode="car"&gt;&lt;/leg&gt;</v>
      </c>
      <c r="X38" t="str">
        <f t="shared" ca="1" si="5"/>
        <v>&lt;act type="w" x="4175" y="4159" end_time="16:00:00" /&gt;</v>
      </c>
      <c r="Y38" t="str">
        <f t="shared" si="6"/>
        <v>&lt;leg mode="car"&gt;&lt;/leg&gt;</v>
      </c>
      <c r="Z38" t="str">
        <f t="shared" ca="1" si="7"/>
        <v>&lt;act type="h" x="931" y="1139" /&gt; &lt;/plan&gt; &lt;/person&gt;</v>
      </c>
    </row>
    <row r="39" spans="1:26" x14ac:dyDescent="0.25">
      <c r="A39">
        <v>11</v>
      </c>
      <c r="B39">
        <v>44</v>
      </c>
      <c r="D39">
        <v>36</v>
      </c>
      <c r="E39">
        <f t="shared" ca="1" si="8"/>
        <v>57</v>
      </c>
      <c r="F39" t="s">
        <v>37</v>
      </c>
      <c r="G39">
        <f ca="1">ROUND(INDEX(nodes_example!$B:$B,MATCH(A39,nodes_example!$A:$A,0))+RAND()*$B$1*2-$B$1,0)</f>
        <v>1117</v>
      </c>
      <c r="H39">
        <f ca="1">ROUND(INDEX(nodes_example!$C:$C,MATCH(A39,nodes_example!$A:$A,0))+RAND()*$B$1*2-$B$1,0)</f>
        <v>1052</v>
      </c>
      <c r="I39" s="1">
        <v>0.25</v>
      </c>
      <c r="J39" t="s">
        <v>10</v>
      </c>
      <c r="K39" t="s">
        <v>39</v>
      </c>
      <c r="L39">
        <f ca="1">ROUND(INDEX(nodes_example!$B:$B,MATCH(B39,nodes_example!$A:$A,0))+RAND()*$B$1*2-$B$1,0)</f>
        <v>3824</v>
      </c>
      <c r="M39">
        <f ca="1">ROUND(INDEX(nodes_example!$C:$C,MATCH(B39,nodes_example!$A:$A,0))+RAND()*$B$1*2-$B$1,0)</f>
        <v>4176</v>
      </c>
      <c r="N39" s="1">
        <v>0.66666666666666663</v>
      </c>
      <c r="O39" t="s">
        <v>10</v>
      </c>
      <c r="P39" t="str">
        <f t="shared" si="0"/>
        <v>h</v>
      </c>
      <c r="Q39">
        <f t="shared" ca="1" si="1"/>
        <v>1117</v>
      </c>
      <c r="R39">
        <f t="shared" ca="1" si="2"/>
        <v>1052</v>
      </c>
      <c r="T39" t="s">
        <v>11</v>
      </c>
      <c r="U39" t="str">
        <f t="shared" ca="1" si="3"/>
        <v>&lt;person id="36" age="57"&gt; &lt;plan selected="yes"&gt;</v>
      </c>
      <c r="V39" t="str">
        <f t="shared" ca="1" si="9"/>
        <v>&lt;act type="h" x="1117" y="1052" end_time="06:00:00" /&gt;</v>
      </c>
      <c r="W39" t="str">
        <f t="shared" si="4"/>
        <v>&lt;leg mode="car"&gt;&lt;/leg&gt;</v>
      </c>
      <c r="X39" t="str">
        <f t="shared" ca="1" si="5"/>
        <v>&lt;act type="s" x="3824" y="4176" end_time="16:00:00" /&gt;</v>
      </c>
      <c r="Y39" t="str">
        <f t="shared" si="6"/>
        <v>&lt;leg mode="car"&gt;&lt;/leg&gt;</v>
      </c>
      <c r="Z39" t="str">
        <f t="shared" ca="1" si="7"/>
        <v>&lt;act type="h" x="1117" y="1052" /&gt; &lt;/plan&gt; &lt;/person&gt;</v>
      </c>
    </row>
    <row r="40" spans="1:26" x14ac:dyDescent="0.25">
      <c r="A40">
        <v>11</v>
      </c>
      <c r="B40">
        <v>44</v>
      </c>
      <c r="D40">
        <v>37</v>
      </c>
      <c r="E40">
        <f t="shared" ca="1" si="8"/>
        <v>85</v>
      </c>
      <c r="F40" t="s">
        <v>37</v>
      </c>
      <c r="G40">
        <f ca="1">ROUND(INDEX(nodes_example!$B:$B,MATCH(A40,nodes_example!$A:$A,0))+RAND()*$B$1*2-$B$1,0)</f>
        <v>954</v>
      </c>
      <c r="H40">
        <f ca="1">ROUND(INDEX(nodes_example!$C:$C,MATCH(A40,nodes_example!$A:$A,0))+RAND()*$B$1*2-$B$1,0)</f>
        <v>996</v>
      </c>
      <c r="I40" s="1">
        <v>0.25</v>
      </c>
      <c r="J40" t="s">
        <v>10</v>
      </c>
      <c r="K40" t="s">
        <v>38</v>
      </c>
      <c r="L40">
        <f ca="1">ROUND(INDEX(nodes_example!$B:$B,MATCH(B40,nodes_example!$A:$A,0))+RAND()*$B$1*2-$B$1,0)</f>
        <v>4115</v>
      </c>
      <c r="M40">
        <f ca="1">ROUND(INDEX(nodes_example!$C:$C,MATCH(B40,nodes_example!$A:$A,0))+RAND()*$B$1*2-$B$1,0)</f>
        <v>4131</v>
      </c>
      <c r="N40" s="1">
        <v>0.66666666666666663</v>
      </c>
      <c r="O40" t="s">
        <v>10</v>
      </c>
      <c r="P40" t="str">
        <f t="shared" si="0"/>
        <v>h</v>
      </c>
      <c r="Q40">
        <f t="shared" ca="1" si="1"/>
        <v>954</v>
      </c>
      <c r="R40">
        <f t="shared" ca="1" si="2"/>
        <v>996</v>
      </c>
      <c r="T40" t="s">
        <v>11</v>
      </c>
      <c r="U40" t="str">
        <f t="shared" ca="1" si="3"/>
        <v>&lt;person id="37" age="85"&gt; &lt;plan selected="yes"&gt;</v>
      </c>
      <c r="V40" t="str">
        <f t="shared" ca="1" si="9"/>
        <v>&lt;act type="h" x="954" y="996" end_time="06:00:00" /&gt;</v>
      </c>
      <c r="W40" t="str">
        <f t="shared" si="4"/>
        <v>&lt;leg mode="car"&gt;&lt;/leg&gt;</v>
      </c>
      <c r="X40" t="str">
        <f t="shared" ca="1" si="5"/>
        <v>&lt;act type="w" x="4115" y="4131" end_time="16:00:00" /&gt;</v>
      </c>
      <c r="Y40" t="str">
        <f t="shared" si="6"/>
        <v>&lt;leg mode="car"&gt;&lt;/leg&gt;</v>
      </c>
      <c r="Z40" t="str">
        <f t="shared" ca="1" si="7"/>
        <v>&lt;act type="h" x="954" y="996" /&gt; &lt;/plan&gt; &lt;/person&gt;</v>
      </c>
    </row>
    <row r="41" spans="1:26" x14ac:dyDescent="0.25">
      <c r="A41">
        <v>11</v>
      </c>
      <c r="B41">
        <v>44</v>
      </c>
      <c r="D41">
        <v>38</v>
      </c>
      <c r="E41">
        <f t="shared" ca="1" si="8"/>
        <v>70</v>
      </c>
      <c r="F41" t="s">
        <v>37</v>
      </c>
      <c r="G41">
        <f ca="1">ROUND(INDEX(nodes_example!$B:$B,MATCH(A41,nodes_example!$A:$A,0))+RAND()*$B$1*2-$B$1,0)</f>
        <v>1091</v>
      </c>
      <c r="H41">
        <f ca="1">ROUND(INDEX(nodes_example!$C:$C,MATCH(A41,nodes_example!$A:$A,0))+RAND()*$B$1*2-$B$1,0)</f>
        <v>1132</v>
      </c>
      <c r="I41" s="1">
        <v>0.25</v>
      </c>
      <c r="J41" t="s">
        <v>10</v>
      </c>
      <c r="K41" t="s">
        <v>39</v>
      </c>
      <c r="L41">
        <f ca="1">ROUND(INDEX(nodes_example!$B:$B,MATCH(B41,nodes_example!$A:$A,0))+RAND()*$B$1*2-$B$1,0)</f>
        <v>4121</v>
      </c>
      <c r="M41">
        <f ca="1">ROUND(INDEX(nodes_example!$C:$C,MATCH(B41,nodes_example!$A:$A,0))+RAND()*$B$1*2-$B$1,0)</f>
        <v>4114</v>
      </c>
      <c r="N41" s="1">
        <v>0.66666666666666663</v>
      </c>
      <c r="O41" t="s">
        <v>10</v>
      </c>
      <c r="P41" t="str">
        <f t="shared" si="0"/>
        <v>h</v>
      </c>
      <c r="Q41">
        <f t="shared" ca="1" si="1"/>
        <v>1091</v>
      </c>
      <c r="R41">
        <f t="shared" ca="1" si="2"/>
        <v>1132</v>
      </c>
      <c r="T41" t="s">
        <v>11</v>
      </c>
      <c r="U41" t="str">
        <f t="shared" ca="1" si="3"/>
        <v>&lt;person id="38" age="70"&gt; &lt;plan selected="yes"&gt;</v>
      </c>
      <c r="V41" t="str">
        <f t="shared" ca="1" si="9"/>
        <v>&lt;act type="h" x="1091" y="1132" end_time="06:00:00" /&gt;</v>
      </c>
      <c r="W41" t="str">
        <f t="shared" si="4"/>
        <v>&lt;leg mode="car"&gt;&lt;/leg&gt;</v>
      </c>
      <c r="X41" t="str">
        <f t="shared" ca="1" si="5"/>
        <v>&lt;act type="s" x="4121" y="4114" end_time="16:00:00" /&gt;</v>
      </c>
      <c r="Y41" t="str">
        <f t="shared" si="6"/>
        <v>&lt;leg mode="car"&gt;&lt;/leg&gt;</v>
      </c>
      <c r="Z41" t="str">
        <f t="shared" ca="1" si="7"/>
        <v>&lt;act type="h" x="1091" y="1132" /&gt; &lt;/plan&gt; &lt;/person&gt;</v>
      </c>
    </row>
    <row r="42" spans="1:26" x14ac:dyDescent="0.25">
      <c r="A42">
        <v>11</v>
      </c>
      <c r="B42">
        <v>44</v>
      </c>
      <c r="D42">
        <v>39</v>
      </c>
      <c r="E42">
        <f t="shared" ca="1" si="8"/>
        <v>45</v>
      </c>
      <c r="F42" t="s">
        <v>37</v>
      </c>
      <c r="G42">
        <f ca="1">ROUND(INDEX(nodes_example!$B:$B,MATCH(A42,nodes_example!$A:$A,0))+RAND()*$B$1*2-$B$1,0)</f>
        <v>1028</v>
      </c>
      <c r="H42">
        <f ca="1">ROUND(INDEX(nodes_example!$C:$C,MATCH(A42,nodes_example!$A:$A,0))+RAND()*$B$1*2-$B$1,0)</f>
        <v>1031</v>
      </c>
      <c r="I42" s="1">
        <v>0.25</v>
      </c>
      <c r="J42" t="s">
        <v>10</v>
      </c>
      <c r="K42" t="s">
        <v>38</v>
      </c>
      <c r="L42">
        <f ca="1">ROUND(INDEX(nodes_example!$B:$B,MATCH(B42,nodes_example!$A:$A,0))+RAND()*$B$1*2-$B$1,0)</f>
        <v>4143</v>
      </c>
      <c r="M42">
        <f ca="1">ROUND(INDEX(nodes_example!$C:$C,MATCH(B42,nodes_example!$A:$A,0))+RAND()*$B$1*2-$B$1,0)</f>
        <v>4075</v>
      </c>
      <c r="N42" s="1">
        <v>0.66666666666666663</v>
      </c>
      <c r="O42" t="s">
        <v>10</v>
      </c>
      <c r="P42" t="str">
        <f t="shared" si="0"/>
        <v>h</v>
      </c>
      <c r="Q42">
        <f t="shared" ca="1" si="1"/>
        <v>1028</v>
      </c>
      <c r="R42">
        <f t="shared" ca="1" si="2"/>
        <v>1031</v>
      </c>
      <c r="T42" t="s">
        <v>11</v>
      </c>
      <c r="U42" t="str">
        <f t="shared" ca="1" si="3"/>
        <v>&lt;person id="39" age="45"&gt; &lt;plan selected="yes"&gt;</v>
      </c>
      <c r="V42" t="str">
        <f t="shared" ca="1" si="9"/>
        <v>&lt;act type="h" x="1028" y="1031" end_time="06:00:00" /&gt;</v>
      </c>
      <c r="W42" t="str">
        <f t="shared" si="4"/>
        <v>&lt;leg mode="car"&gt;&lt;/leg&gt;</v>
      </c>
      <c r="X42" t="str">
        <f t="shared" ca="1" si="5"/>
        <v>&lt;act type="w" x="4143" y="4075" end_time="16:00:00" /&gt;</v>
      </c>
      <c r="Y42" t="str">
        <f t="shared" si="6"/>
        <v>&lt;leg mode="car"&gt;&lt;/leg&gt;</v>
      </c>
      <c r="Z42" t="str">
        <f t="shared" ca="1" si="7"/>
        <v>&lt;act type="h" x="1028" y="1031" /&gt; &lt;/plan&gt; &lt;/person&gt;</v>
      </c>
    </row>
    <row r="43" spans="1:26" x14ac:dyDescent="0.25">
      <c r="A43">
        <v>11</v>
      </c>
      <c r="B43">
        <v>44</v>
      </c>
      <c r="D43">
        <v>40</v>
      </c>
      <c r="E43">
        <f t="shared" ca="1" si="8"/>
        <v>32</v>
      </c>
      <c r="F43" t="s">
        <v>37</v>
      </c>
      <c r="G43">
        <f ca="1">ROUND(INDEX(nodes_example!$B:$B,MATCH(A43,nodes_example!$A:$A,0))+RAND()*$B$1*2-$B$1,0)</f>
        <v>807</v>
      </c>
      <c r="H43">
        <f ca="1">ROUND(INDEX(nodes_example!$C:$C,MATCH(A43,nodes_example!$A:$A,0))+RAND()*$B$1*2-$B$1,0)</f>
        <v>865</v>
      </c>
      <c r="I43" s="1">
        <v>0.25</v>
      </c>
      <c r="J43" t="s">
        <v>10</v>
      </c>
      <c r="K43" t="s">
        <v>39</v>
      </c>
      <c r="L43">
        <f ca="1">ROUND(INDEX(nodes_example!$B:$B,MATCH(B43,nodes_example!$A:$A,0))+RAND()*$B$1*2-$B$1,0)</f>
        <v>3983</v>
      </c>
      <c r="M43">
        <f ca="1">ROUND(INDEX(nodes_example!$C:$C,MATCH(B43,nodes_example!$A:$A,0))+RAND()*$B$1*2-$B$1,0)</f>
        <v>3971</v>
      </c>
      <c r="N43" s="1">
        <v>0.66666666666666663</v>
      </c>
      <c r="O43" t="s">
        <v>10</v>
      </c>
      <c r="P43" t="str">
        <f t="shared" si="0"/>
        <v>h</v>
      </c>
      <c r="Q43">
        <f t="shared" ca="1" si="1"/>
        <v>807</v>
      </c>
      <c r="R43">
        <f t="shared" ca="1" si="2"/>
        <v>865</v>
      </c>
      <c r="T43" t="s">
        <v>11</v>
      </c>
      <c r="U43" t="str">
        <f t="shared" ca="1" si="3"/>
        <v>&lt;person id="40" age="32"&gt; &lt;plan selected="yes"&gt;</v>
      </c>
      <c r="V43" t="str">
        <f t="shared" ca="1" si="9"/>
        <v>&lt;act type="h" x="807" y="865" end_time="06:00:00" /&gt;</v>
      </c>
      <c r="W43" t="str">
        <f t="shared" si="4"/>
        <v>&lt;leg mode="car"&gt;&lt;/leg&gt;</v>
      </c>
      <c r="X43" t="str">
        <f t="shared" ca="1" si="5"/>
        <v>&lt;act type="s" x="3983" y="3971" end_time="16:00:00" /&gt;</v>
      </c>
      <c r="Y43" t="str">
        <f t="shared" si="6"/>
        <v>&lt;leg mode="car"&gt;&lt;/leg&gt;</v>
      </c>
      <c r="Z43" t="str">
        <f t="shared" ca="1" si="7"/>
        <v>&lt;act type="h" x="807" y="865" /&gt; &lt;/plan&gt; &lt;/person&gt;</v>
      </c>
    </row>
    <row r="44" spans="1:26" x14ac:dyDescent="0.25">
      <c r="A44">
        <v>11</v>
      </c>
      <c r="B44">
        <v>44</v>
      </c>
      <c r="D44">
        <v>41</v>
      </c>
      <c r="E44">
        <f t="shared" ca="1" si="8"/>
        <v>44</v>
      </c>
      <c r="F44" t="s">
        <v>37</v>
      </c>
      <c r="G44">
        <f ca="1">ROUND(INDEX(nodes_example!$B:$B,MATCH(A44,nodes_example!$A:$A,0))+RAND()*$B$1*2-$B$1,0)</f>
        <v>811</v>
      </c>
      <c r="H44">
        <f ca="1">ROUND(INDEX(nodes_example!$C:$C,MATCH(A44,nodes_example!$A:$A,0))+RAND()*$B$1*2-$B$1,0)</f>
        <v>948</v>
      </c>
      <c r="I44" s="1">
        <v>0.25</v>
      </c>
      <c r="J44" t="s">
        <v>10</v>
      </c>
      <c r="K44" t="s">
        <v>38</v>
      </c>
      <c r="L44">
        <f ca="1">ROUND(INDEX(nodes_example!$B:$B,MATCH(B44,nodes_example!$A:$A,0))+RAND()*$B$1*2-$B$1,0)</f>
        <v>3909</v>
      </c>
      <c r="M44">
        <f ca="1">ROUND(INDEX(nodes_example!$C:$C,MATCH(B44,nodes_example!$A:$A,0))+RAND()*$B$1*2-$B$1,0)</f>
        <v>3800</v>
      </c>
      <c r="N44" s="1">
        <v>0.66666666666666663</v>
      </c>
      <c r="O44" t="s">
        <v>10</v>
      </c>
      <c r="P44" t="str">
        <f t="shared" si="0"/>
        <v>h</v>
      </c>
      <c r="Q44">
        <f t="shared" ca="1" si="1"/>
        <v>811</v>
      </c>
      <c r="R44">
        <f t="shared" ca="1" si="2"/>
        <v>948</v>
      </c>
      <c r="T44" t="s">
        <v>11</v>
      </c>
      <c r="U44" t="str">
        <f t="shared" ca="1" si="3"/>
        <v>&lt;person id="41" age="44"&gt; &lt;plan selected="yes"&gt;</v>
      </c>
      <c r="V44" t="str">
        <f t="shared" ca="1" si="9"/>
        <v>&lt;act type="h" x="811" y="948" end_time="06:00:00" /&gt;</v>
      </c>
      <c r="W44" t="str">
        <f t="shared" si="4"/>
        <v>&lt;leg mode="car"&gt;&lt;/leg&gt;</v>
      </c>
      <c r="X44" t="str">
        <f t="shared" ca="1" si="5"/>
        <v>&lt;act type="w" x="3909" y="3800" end_time="16:00:00" /&gt;</v>
      </c>
      <c r="Y44" t="str">
        <f t="shared" si="6"/>
        <v>&lt;leg mode="car"&gt;&lt;/leg&gt;</v>
      </c>
      <c r="Z44" t="str">
        <f t="shared" ca="1" si="7"/>
        <v>&lt;act type="h" x="811" y="948" /&gt; &lt;/plan&gt; &lt;/person&gt;</v>
      </c>
    </row>
    <row r="45" spans="1:26" x14ac:dyDescent="0.25">
      <c r="A45">
        <v>11</v>
      </c>
      <c r="B45">
        <v>44</v>
      </c>
      <c r="D45">
        <v>42</v>
      </c>
      <c r="E45">
        <f t="shared" ca="1" si="8"/>
        <v>93</v>
      </c>
      <c r="F45" t="s">
        <v>37</v>
      </c>
      <c r="G45">
        <f ca="1">ROUND(INDEX(nodes_example!$B:$B,MATCH(A45,nodes_example!$A:$A,0))+RAND()*$B$1*2-$B$1,0)</f>
        <v>1105</v>
      </c>
      <c r="H45">
        <f ca="1">ROUND(INDEX(nodes_example!$C:$C,MATCH(A45,nodes_example!$A:$A,0))+RAND()*$B$1*2-$B$1,0)</f>
        <v>983</v>
      </c>
      <c r="I45" s="1">
        <v>0.25</v>
      </c>
      <c r="J45" t="s">
        <v>10</v>
      </c>
      <c r="K45" t="s">
        <v>39</v>
      </c>
      <c r="L45">
        <f ca="1">ROUND(INDEX(nodes_example!$B:$B,MATCH(B45,nodes_example!$A:$A,0))+RAND()*$B$1*2-$B$1,0)</f>
        <v>3989</v>
      </c>
      <c r="M45">
        <f ca="1">ROUND(INDEX(nodes_example!$C:$C,MATCH(B45,nodes_example!$A:$A,0))+RAND()*$B$1*2-$B$1,0)</f>
        <v>3906</v>
      </c>
      <c r="N45" s="1">
        <v>0.66666666666666663</v>
      </c>
      <c r="O45" t="s">
        <v>10</v>
      </c>
      <c r="P45" t="str">
        <f t="shared" si="0"/>
        <v>h</v>
      </c>
      <c r="Q45">
        <f t="shared" ca="1" si="1"/>
        <v>1105</v>
      </c>
      <c r="R45">
        <f t="shared" ca="1" si="2"/>
        <v>983</v>
      </c>
      <c r="T45" t="s">
        <v>11</v>
      </c>
      <c r="U45" t="str">
        <f t="shared" ca="1" si="3"/>
        <v>&lt;person id="42" age="93"&gt; &lt;plan selected="yes"&gt;</v>
      </c>
      <c r="V45" t="str">
        <f t="shared" ca="1" si="9"/>
        <v>&lt;act type="h" x="1105" y="983" end_time="06:00:00" /&gt;</v>
      </c>
      <c r="W45" t="str">
        <f t="shared" si="4"/>
        <v>&lt;leg mode="car"&gt;&lt;/leg&gt;</v>
      </c>
      <c r="X45" t="str">
        <f t="shared" ca="1" si="5"/>
        <v>&lt;act type="s" x="3989" y="3906" end_time="16:00:00" /&gt;</v>
      </c>
      <c r="Y45" t="str">
        <f t="shared" si="6"/>
        <v>&lt;leg mode="car"&gt;&lt;/leg&gt;</v>
      </c>
      <c r="Z45" t="str">
        <f t="shared" ca="1" si="7"/>
        <v>&lt;act type="h" x="1105" y="983" /&gt; &lt;/plan&gt; &lt;/person&gt;</v>
      </c>
    </row>
    <row r="46" spans="1:26" x14ac:dyDescent="0.25">
      <c r="A46">
        <v>11</v>
      </c>
      <c r="B46">
        <v>44</v>
      </c>
      <c r="D46">
        <v>43</v>
      </c>
      <c r="E46">
        <f t="shared" ca="1" si="8"/>
        <v>32</v>
      </c>
      <c r="F46" t="s">
        <v>37</v>
      </c>
      <c r="G46">
        <f ca="1">ROUND(INDEX(nodes_example!$B:$B,MATCH(A46,nodes_example!$A:$A,0))+RAND()*$B$1*2-$B$1,0)</f>
        <v>844</v>
      </c>
      <c r="H46">
        <f ca="1">ROUND(INDEX(nodes_example!$C:$C,MATCH(A46,nodes_example!$A:$A,0))+RAND()*$B$1*2-$B$1,0)</f>
        <v>1183</v>
      </c>
      <c r="I46" s="1">
        <v>0.25</v>
      </c>
      <c r="J46" t="s">
        <v>10</v>
      </c>
      <c r="K46" t="s">
        <v>38</v>
      </c>
      <c r="L46">
        <f ca="1">ROUND(INDEX(nodes_example!$B:$B,MATCH(B46,nodes_example!$A:$A,0))+RAND()*$B$1*2-$B$1,0)</f>
        <v>4067</v>
      </c>
      <c r="M46">
        <f ca="1">ROUND(INDEX(nodes_example!$C:$C,MATCH(B46,nodes_example!$A:$A,0))+RAND()*$B$1*2-$B$1,0)</f>
        <v>4025</v>
      </c>
      <c r="N46" s="1">
        <v>0.66666666666666663</v>
      </c>
      <c r="O46" t="s">
        <v>10</v>
      </c>
      <c r="P46" t="str">
        <f t="shared" si="0"/>
        <v>h</v>
      </c>
      <c r="Q46">
        <f t="shared" ca="1" si="1"/>
        <v>844</v>
      </c>
      <c r="R46">
        <f t="shared" ca="1" si="2"/>
        <v>1183</v>
      </c>
      <c r="T46" t="s">
        <v>11</v>
      </c>
      <c r="U46" t="str">
        <f t="shared" ca="1" si="3"/>
        <v>&lt;person id="43" age="32"&gt; &lt;plan selected="yes"&gt;</v>
      </c>
      <c r="V46" t="str">
        <f t="shared" ca="1" si="9"/>
        <v>&lt;act type="h" x="844" y="1183" end_time="06:00:00" /&gt;</v>
      </c>
      <c r="W46" t="str">
        <f t="shared" si="4"/>
        <v>&lt;leg mode="car"&gt;&lt;/leg&gt;</v>
      </c>
      <c r="X46" t="str">
        <f t="shared" ca="1" si="5"/>
        <v>&lt;act type="w" x="4067" y="4025" end_time="16:00:00" /&gt;</v>
      </c>
      <c r="Y46" t="str">
        <f t="shared" si="6"/>
        <v>&lt;leg mode="car"&gt;&lt;/leg&gt;</v>
      </c>
      <c r="Z46" t="str">
        <f t="shared" ca="1" si="7"/>
        <v>&lt;act type="h" x="844" y="1183" /&gt; &lt;/plan&gt; &lt;/person&gt;</v>
      </c>
    </row>
    <row r="47" spans="1:26" x14ac:dyDescent="0.25">
      <c r="A47">
        <v>11</v>
      </c>
      <c r="B47">
        <v>44</v>
      </c>
      <c r="D47">
        <v>44</v>
      </c>
      <c r="E47">
        <f t="shared" ca="1" si="8"/>
        <v>21</v>
      </c>
      <c r="F47" t="s">
        <v>37</v>
      </c>
      <c r="G47">
        <f ca="1">ROUND(INDEX(nodes_example!$B:$B,MATCH(A47,nodes_example!$A:$A,0))+RAND()*$B$1*2-$B$1,0)</f>
        <v>1059</v>
      </c>
      <c r="H47">
        <f ca="1">ROUND(INDEX(nodes_example!$C:$C,MATCH(A47,nodes_example!$A:$A,0))+RAND()*$B$1*2-$B$1,0)</f>
        <v>886</v>
      </c>
      <c r="I47" s="1">
        <v>0.25</v>
      </c>
      <c r="J47" t="s">
        <v>10</v>
      </c>
      <c r="K47" t="s">
        <v>39</v>
      </c>
      <c r="L47">
        <f ca="1">ROUND(INDEX(nodes_example!$B:$B,MATCH(B47,nodes_example!$A:$A,0))+RAND()*$B$1*2-$B$1,0)</f>
        <v>4146</v>
      </c>
      <c r="M47">
        <f ca="1">ROUND(INDEX(nodes_example!$C:$C,MATCH(B47,nodes_example!$A:$A,0))+RAND()*$B$1*2-$B$1,0)</f>
        <v>3915</v>
      </c>
      <c r="N47" s="1">
        <v>0.66666666666666663</v>
      </c>
      <c r="O47" t="s">
        <v>10</v>
      </c>
      <c r="P47" t="str">
        <f t="shared" si="0"/>
        <v>h</v>
      </c>
      <c r="Q47">
        <f t="shared" ca="1" si="1"/>
        <v>1059</v>
      </c>
      <c r="R47">
        <f t="shared" ca="1" si="2"/>
        <v>886</v>
      </c>
      <c r="T47" t="s">
        <v>11</v>
      </c>
      <c r="U47" t="str">
        <f t="shared" ca="1" si="3"/>
        <v>&lt;person id="44" age="21"&gt; &lt;plan selected="yes"&gt;</v>
      </c>
      <c r="V47" t="str">
        <f t="shared" ca="1" si="9"/>
        <v>&lt;act type="h" x="1059" y="886" end_time="06:00:00" /&gt;</v>
      </c>
      <c r="W47" t="str">
        <f t="shared" si="4"/>
        <v>&lt;leg mode="car"&gt;&lt;/leg&gt;</v>
      </c>
      <c r="X47" t="str">
        <f t="shared" ca="1" si="5"/>
        <v>&lt;act type="s" x="4146" y="3915" end_time="16:00:00" /&gt;</v>
      </c>
      <c r="Y47" t="str">
        <f t="shared" si="6"/>
        <v>&lt;leg mode="car"&gt;&lt;/leg&gt;</v>
      </c>
      <c r="Z47" t="str">
        <f t="shared" ca="1" si="7"/>
        <v>&lt;act type="h" x="1059" y="886" /&gt; &lt;/plan&gt; &lt;/person&gt;</v>
      </c>
    </row>
    <row r="48" spans="1:26" x14ac:dyDescent="0.25">
      <c r="A48">
        <v>11</v>
      </c>
      <c r="B48">
        <v>44</v>
      </c>
      <c r="D48">
        <v>45</v>
      </c>
      <c r="E48">
        <f t="shared" ca="1" si="8"/>
        <v>47</v>
      </c>
      <c r="F48" t="s">
        <v>37</v>
      </c>
      <c r="G48">
        <f ca="1">ROUND(INDEX(nodes_example!$B:$B,MATCH(A48,nodes_example!$A:$A,0))+RAND()*$B$1*2-$B$1,0)</f>
        <v>966</v>
      </c>
      <c r="H48">
        <f ca="1">ROUND(INDEX(nodes_example!$C:$C,MATCH(A48,nodes_example!$A:$A,0))+RAND()*$B$1*2-$B$1,0)</f>
        <v>985</v>
      </c>
      <c r="I48" s="1">
        <v>0.25</v>
      </c>
      <c r="J48" t="s">
        <v>10</v>
      </c>
      <c r="K48" t="s">
        <v>38</v>
      </c>
      <c r="L48">
        <f ca="1">ROUND(INDEX(nodes_example!$B:$B,MATCH(B48,nodes_example!$A:$A,0))+RAND()*$B$1*2-$B$1,0)</f>
        <v>4025</v>
      </c>
      <c r="M48">
        <f ca="1">ROUND(INDEX(nodes_example!$C:$C,MATCH(B48,nodes_example!$A:$A,0))+RAND()*$B$1*2-$B$1,0)</f>
        <v>4118</v>
      </c>
      <c r="N48" s="1">
        <v>0.66666666666666663</v>
      </c>
      <c r="O48" t="s">
        <v>10</v>
      </c>
      <c r="P48" t="str">
        <f t="shared" si="0"/>
        <v>h</v>
      </c>
      <c r="Q48">
        <f t="shared" ca="1" si="1"/>
        <v>966</v>
      </c>
      <c r="R48">
        <f t="shared" ca="1" si="2"/>
        <v>985</v>
      </c>
      <c r="T48" t="s">
        <v>11</v>
      </c>
      <c r="U48" t="str">
        <f t="shared" ca="1" si="3"/>
        <v>&lt;person id="45" age="47"&gt; &lt;plan selected="yes"&gt;</v>
      </c>
      <c r="V48" t="str">
        <f t="shared" ca="1" si="9"/>
        <v>&lt;act type="h" x="966" y="985" end_time="06:00:00" /&gt;</v>
      </c>
      <c r="W48" t="str">
        <f t="shared" si="4"/>
        <v>&lt;leg mode="car"&gt;&lt;/leg&gt;</v>
      </c>
      <c r="X48" t="str">
        <f t="shared" ca="1" si="5"/>
        <v>&lt;act type="w" x="4025" y="4118" end_time="16:00:00" /&gt;</v>
      </c>
      <c r="Y48" t="str">
        <f t="shared" si="6"/>
        <v>&lt;leg mode="car"&gt;&lt;/leg&gt;</v>
      </c>
      <c r="Z48" t="str">
        <f t="shared" ca="1" si="7"/>
        <v>&lt;act type="h" x="966" y="985" /&gt; &lt;/plan&gt; &lt;/person&gt;</v>
      </c>
    </row>
    <row r="49" spans="1:26" x14ac:dyDescent="0.25">
      <c r="A49">
        <v>11</v>
      </c>
      <c r="B49">
        <v>44</v>
      </c>
      <c r="D49">
        <v>46</v>
      </c>
      <c r="E49">
        <f t="shared" ca="1" si="8"/>
        <v>46</v>
      </c>
      <c r="F49" t="s">
        <v>37</v>
      </c>
      <c r="G49">
        <f ca="1">ROUND(INDEX(nodes_example!$B:$B,MATCH(A49,nodes_example!$A:$A,0))+RAND()*$B$1*2-$B$1,0)</f>
        <v>1017</v>
      </c>
      <c r="H49">
        <f ca="1">ROUND(INDEX(nodes_example!$C:$C,MATCH(A49,nodes_example!$A:$A,0))+RAND()*$B$1*2-$B$1,0)</f>
        <v>1072</v>
      </c>
      <c r="I49" s="1">
        <v>0.25</v>
      </c>
      <c r="J49" t="s">
        <v>10</v>
      </c>
      <c r="K49" t="s">
        <v>39</v>
      </c>
      <c r="L49">
        <f ca="1">ROUND(INDEX(nodes_example!$B:$B,MATCH(B49,nodes_example!$A:$A,0))+RAND()*$B$1*2-$B$1,0)</f>
        <v>4081</v>
      </c>
      <c r="M49">
        <f ca="1">ROUND(INDEX(nodes_example!$C:$C,MATCH(B49,nodes_example!$A:$A,0))+RAND()*$B$1*2-$B$1,0)</f>
        <v>4050</v>
      </c>
      <c r="N49" s="1">
        <v>0.66666666666666663</v>
      </c>
      <c r="O49" t="s">
        <v>10</v>
      </c>
      <c r="P49" t="str">
        <f t="shared" si="0"/>
        <v>h</v>
      </c>
      <c r="Q49">
        <f t="shared" ca="1" si="1"/>
        <v>1017</v>
      </c>
      <c r="R49">
        <f t="shared" ca="1" si="2"/>
        <v>1072</v>
      </c>
      <c r="T49" t="s">
        <v>11</v>
      </c>
      <c r="U49" t="str">
        <f t="shared" ca="1" si="3"/>
        <v>&lt;person id="46" age="46"&gt; &lt;plan selected="yes"&gt;</v>
      </c>
      <c r="V49" t="str">
        <f t="shared" ca="1" si="9"/>
        <v>&lt;act type="h" x="1017" y="1072" end_time="06:00:00" /&gt;</v>
      </c>
      <c r="W49" t="str">
        <f t="shared" si="4"/>
        <v>&lt;leg mode="car"&gt;&lt;/leg&gt;</v>
      </c>
      <c r="X49" t="str">
        <f t="shared" ca="1" si="5"/>
        <v>&lt;act type="s" x="4081" y="4050" end_time="16:00:00" /&gt;</v>
      </c>
      <c r="Y49" t="str">
        <f t="shared" si="6"/>
        <v>&lt;leg mode="car"&gt;&lt;/leg&gt;</v>
      </c>
      <c r="Z49" t="str">
        <f t="shared" ca="1" si="7"/>
        <v>&lt;act type="h" x="1017" y="1072" /&gt; &lt;/plan&gt; &lt;/person&gt;</v>
      </c>
    </row>
    <row r="50" spans="1:26" x14ac:dyDescent="0.25">
      <c r="A50">
        <v>11</v>
      </c>
      <c r="B50">
        <v>44</v>
      </c>
      <c r="D50">
        <v>47</v>
      </c>
      <c r="E50">
        <f t="shared" ca="1" si="8"/>
        <v>74</v>
      </c>
      <c r="F50" t="s">
        <v>37</v>
      </c>
      <c r="G50">
        <f ca="1">ROUND(INDEX(nodes_example!$B:$B,MATCH(A50,nodes_example!$A:$A,0))+RAND()*$B$1*2-$B$1,0)</f>
        <v>874</v>
      </c>
      <c r="H50">
        <f ca="1">ROUND(INDEX(nodes_example!$C:$C,MATCH(A50,nodes_example!$A:$A,0))+RAND()*$B$1*2-$B$1,0)</f>
        <v>852</v>
      </c>
      <c r="I50" s="1">
        <v>0.25</v>
      </c>
      <c r="J50" t="s">
        <v>10</v>
      </c>
      <c r="K50" t="s">
        <v>38</v>
      </c>
      <c r="L50">
        <f ca="1">ROUND(INDEX(nodes_example!$B:$B,MATCH(B50,nodes_example!$A:$A,0))+RAND()*$B$1*2-$B$1,0)</f>
        <v>3842</v>
      </c>
      <c r="M50">
        <f ca="1">ROUND(INDEX(nodes_example!$C:$C,MATCH(B50,nodes_example!$A:$A,0))+RAND()*$B$1*2-$B$1,0)</f>
        <v>3932</v>
      </c>
      <c r="N50" s="1">
        <v>0.66666666666666663</v>
      </c>
      <c r="O50" t="s">
        <v>10</v>
      </c>
      <c r="P50" t="str">
        <f t="shared" si="0"/>
        <v>h</v>
      </c>
      <c r="Q50">
        <f t="shared" ca="1" si="1"/>
        <v>874</v>
      </c>
      <c r="R50">
        <f t="shared" ca="1" si="2"/>
        <v>852</v>
      </c>
      <c r="T50" t="s">
        <v>11</v>
      </c>
      <c r="U50" t="str">
        <f t="shared" ca="1" si="3"/>
        <v>&lt;person id="47" age="74"&gt; &lt;plan selected="yes"&gt;</v>
      </c>
      <c r="V50" t="str">
        <f t="shared" ca="1" si="9"/>
        <v>&lt;act type="h" x="874" y="852" end_time="06:00:00" /&gt;</v>
      </c>
      <c r="W50" t="str">
        <f t="shared" si="4"/>
        <v>&lt;leg mode="car"&gt;&lt;/leg&gt;</v>
      </c>
      <c r="X50" t="str">
        <f t="shared" ca="1" si="5"/>
        <v>&lt;act type="w" x="3842" y="3932" end_time="16:00:00" /&gt;</v>
      </c>
      <c r="Y50" t="str">
        <f t="shared" si="6"/>
        <v>&lt;leg mode="car"&gt;&lt;/leg&gt;</v>
      </c>
      <c r="Z50" t="str">
        <f t="shared" ca="1" si="7"/>
        <v>&lt;act type="h" x="874" y="852" /&gt; &lt;/plan&gt; &lt;/person&gt;</v>
      </c>
    </row>
    <row r="51" spans="1:26" x14ac:dyDescent="0.25">
      <c r="A51">
        <v>11</v>
      </c>
      <c r="B51">
        <v>44</v>
      </c>
      <c r="D51">
        <v>48</v>
      </c>
      <c r="E51">
        <f t="shared" ca="1" si="8"/>
        <v>96</v>
      </c>
      <c r="F51" t="s">
        <v>37</v>
      </c>
      <c r="G51">
        <f ca="1">ROUND(INDEX(nodes_example!$B:$B,MATCH(A51,nodes_example!$A:$A,0))+RAND()*$B$1*2-$B$1,0)</f>
        <v>970</v>
      </c>
      <c r="H51">
        <f ca="1">ROUND(INDEX(nodes_example!$C:$C,MATCH(A51,nodes_example!$A:$A,0))+RAND()*$B$1*2-$B$1,0)</f>
        <v>1009</v>
      </c>
      <c r="I51" s="1">
        <v>0.25</v>
      </c>
      <c r="J51" t="s">
        <v>10</v>
      </c>
      <c r="K51" t="s">
        <v>39</v>
      </c>
      <c r="L51">
        <f ca="1">ROUND(INDEX(nodes_example!$B:$B,MATCH(B51,nodes_example!$A:$A,0))+RAND()*$B$1*2-$B$1,0)</f>
        <v>4137</v>
      </c>
      <c r="M51">
        <f ca="1">ROUND(INDEX(nodes_example!$C:$C,MATCH(B51,nodes_example!$A:$A,0))+RAND()*$B$1*2-$B$1,0)</f>
        <v>4121</v>
      </c>
      <c r="N51" s="1">
        <v>0.66666666666666663</v>
      </c>
      <c r="O51" t="s">
        <v>10</v>
      </c>
      <c r="P51" t="str">
        <f t="shared" si="0"/>
        <v>h</v>
      </c>
      <c r="Q51">
        <f t="shared" ca="1" si="1"/>
        <v>970</v>
      </c>
      <c r="R51">
        <f t="shared" ca="1" si="2"/>
        <v>1009</v>
      </c>
      <c r="T51" t="s">
        <v>11</v>
      </c>
      <c r="U51" t="str">
        <f t="shared" ca="1" si="3"/>
        <v>&lt;person id="48" age="96"&gt; &lt;plan selected="yes"&gt;</v>
      </c>
      <c r="V51" t="str">
        <f t="shared" ca="1" si="9"/>
        <v>&lt;act type="h" x="970" y="1009" end_time="06:00:00" /&gt;</v>
      </c>
      <c r="W51" t="str">
        <f t="shared" si="4"/>
        <v>&lt;leg mode="car"&gt;&lt;/leg&gt;</v>
      </c>
      <c r="X51" t="str">
        <f t="shared" ca="1" si="5"/>
        <v>&lt;act type="s" x="4137" y="4121" end_time="16:00:00" /&gt;</v>
      </c>
      <c r="Y51" t="str">
        <f t="shared" si="6"/>
        <v>&lt;leg mode="car"&gt;&lt;/leg&gt;</v>
      </c>
      <c r="Z51" t="str">
        <f t="shared" ca="1" si="7"/>
        <v>&lt;act type="h" x="970" y="1009" /&gt; &lt;/plan&gt; &lt;/person&gt;</v>
      </c>
    </row>
    <row r="52" spans="1:26" x14ac:dyDescent="0.25">
      <c r="A52">
        <v>11</v>
      </c>
      <c r="B52">
        <v>44</v>
      </c>
      <c r="D52">
        <v>49</v>
      </c>
      <c r="E52">
        <f t="shared" ca="1" si="8"/>
        <v>76</v>
      </c>
      <c r="F52" t="s">
        <v>37</v>
      </c>
      <c r="G52">
        <f ca="1">ROUND(INDEX(nodes_example!$B:$B,MATCH(A52,nodes_example!$A:$A,0))+RAND()*$B$1*2-$B$1,0)</f>
        <v>853</v>
      </c>
      <c r="H52">
        <f ca="1">ROUND(INDEX(nodes_example!$C:$C,MATCH(A52,nodes_example!$A:$A,0))+RAND()*$B$1*2-$B$1,0)</f>
        <v>1020</v>
      </c>
      <c r="I52" s="1">
        <v>0.25</v>
      </c>
      <c r="J52" t="s">
        <v>10</v>
      </c>
      <c r="K52" t="s">
        <v>38</v>
      </c>
      <c r="L52">
        <f ca="1">ROUND(INDEX(nodes_example!$B:$B,MATCH(B52,nodes_example!$A:$A,0))+RAND()*$B$1*2-$B$1,0)</f>
        <v>4078</v>
      </c>
      <c r="M52">
        <f ca="1">ROUND(INDEX(nodes_example!$C:$C,MATCH(B52,nodes_example!$A:$A,0))+RAND()*$B$1*2-$B$1,0)</f>
        <v>4166</v>
      </c>
      <c r="N52" s="1">
        <v>0.66666666666666663</v>
      </c>
      <c r="O52" t="s">
        <v>10</v>
      </c>
      <c r="P52" t="str">
        <f t="shared" si="0"/>
        <v>h</v>
      </c>
      <c r="Q52">
        <f t="shared" ca="1" si="1"/>
        <v>853</v>
      </c>
      <c r="R52">
        <f t="shared" ca="1" si="2"/>
        <v>1020</v>
      </c>
      <c r="T52" t="s">
        <v>11</v>
      </c>
      <c r="U52" t="str">
        <f t="shared" ca="1" si="3"/>
        <v>&lt;person id="49" age="76"&gt; &lt;plan selected="yes"&gt;</v>
      </c>
      <c r="V52" t="str">
        <f t="shared" ca="1" si="9"/>
        <v>&lt;act type="h" x="853" y="1020" end_time="06:00:00" /&gt;</v>
      </c>
      <c r="W52" t="str">
        <f t="shared" si="4"/>
        <v>&lt;leg mode="car"&gt;&lt;/leg&gt;</v>
      </c>
      <c r="X52" t="str">
        <f t="shared" ca="1" si="5"/>
        <v>&lt;act type="w" x="4078" y="4166" end_time="16:00:00" /&gt;</v>
      </c>
      <c r="Y52" t="str">
        <f t="shared" si="6"/>
        <v>&lt;leg mode="car"&gt;&lt;/leg&gt;</v>
      </c>
      <c r="Z52" t="str">
        <f t="shared" ca="1" si="7"/>
        <v>&lt;act type="h" x="853" y="1020" /&gt; &lt;/plan&gt; &lt;/person&gt;</v>
      </c>
    </row>
    <row r="53" spans="1:26" x14ac:dyDescent="0.25">
      <c r="A53">
        <v>11</v>
      </c>
      <c r="B53">
        <v>44</v>
      </c>
      <c r="D53">
        <v>50</v>
      </c>
      <c r="E53">
        <f t="shared" ca="1" si="8"/>
        <v>67</v>
      </c>
      <c r="F53" t="s">
        <v>37</v>
      </c>
      <c r="G53">
        <f ca="1">ROUND(INDEX(nodes_example!$B:$B,MATCH(A53,nodes_example!$A:$A,0))+RAND()*$B$1*2-$B$1,0)</f>
        <v>1168</v>
      </c>
      <c r="H53">
        <f ca="1">ROUND(INDEX(nodes_example!$C:$C,MATCH(A53,nodes_example!$A:$A,0))+RAND()*$B$1*2-$B$1,0)</f>
        <v>879</v>
      </c>
      <c r="I53" s="1">
        <v>0.25</v>
      </c>
      <c r="J53" t="s">
        <v>10</v>
      </c>
      <c r="K53" t="s">
        <v>39</v>
      </c>
      <c r="L53">
        <f ca="1">ROUND(INDEX(nodes_example!$B:$B,MATCH(B53,nodes_example!$A:$A,0))+RAND()*$B$1*2-$B$1,0)</f>
        <v>3829</v>
      </c>
      <c r="M53">
        <f ca="1">ROUND(INDEX(nodes_example!$C:$C,MATCH(B53,nodes_example!$A:$A,0))+RAND()*$B$1*2-$B$1,0)</f>
        <v>4154</v>
      </c>
      <c r="N53" s="1">
        <v>0.66666666666666663</v>
      </c>
      <c r="O53" t="s">
        <v>10</v>
      </c>
      <c r="P53" t="str">
        <f t="shared" si="0"/>
        <v>h</v>
      </c>
      <c r="Q53">
        <f t="shared" ca="1" si="1"/>
        <v>1168</v>
      </c>
      <c r="R53">
        <f t="shared" ca="1" si="2"/>
        <v>879</v>
      </c>
      <c r="T53" t="s">
        <v>11</v>
      </c>
      <c r="U53" t="str">
        <f t="shared" ca="1" si="3"/>
        <v>&lt;person id="50" age="67"&gt; &lt;plan selected="yes"&gt;</v>
      </c>
      <c r="V53" t="str">
        <f t="shared" ca="1" si="9"/>
        <v>&lt;act type="h" x="1168" y="879" end_time="06:00:00" /&gt;</v>
      </c>
      <c r="W53" t="str">
        <f t="shared" si="4"/>
        <v>&lt;leg mode="car"&gt;&lt;/leg&gt;</v>
      </c>
      <c r="X53" t="str">
        <f t="shared" ca="1" si="5"/>
        <v>&lt;act type="s" x="3829" y="4154" end_time="16:00:00" /&gt;</v>
      </c>
      <c r="Y53" t="str">
        <f t="shared" si="6"/>
        <v>&lt;leg mode="car"&gt;&lt;/leg&gt;</v>
      </c>
      <c r="Z53" t="str">
        <f t="shared" ca="1" si="7"/>
        <v>&lt;act type="h" x="1168" y="879" /&gt; &lt;/plan&gt; &lt;/person&gt;</v>
      </c>
    </row>
    <row r="54" spans="1:26" x14ac:dyDescent="0.25">
      <c r="A54">
        <v>11</v>
      </c>
      <c r="B54">
        <v>44</v>
      </c>
      <c r="D54">
        <v>51</v>
      </c>
      <c r="E54">
        <f t="shared" ca="1" si="8"/>
        <v>35</v>
      </c>
      <c r="F54" t="s">
        <v>37</v>
      </c>
      <c r="G54">
        <f ca="1">ROUND(INDEX(nodes_example!$B:$B,MATCH(A54,nodes_example!$A:$A,0))+RAND()*$B$1*2-$B$1,0)</f>
        <v>829</v>
      </c>
      <c r="H54">
        <f ca="1">ROUND(INDEX(nodes_example!$C:$C,MATCH(A54,nodes_example!$A:$A,0))+RAND()*$B$1*2-$B$1,0)</f>
        <v>1172</v>
      </c>
      <c r="I54" s="1">
        <v>0.25</v>
      </c>
      <c r="J54" t="s">
        <v>10</v>
      </c>
      <c r="K54" t="s">
        <v>38</v>
      </c>
      <c r="L54">
        <f ca="1">ROUND(INDEX(nodes_example!$B:$B,MATCH(B54,nodes_example!$A:$A,0))+RAND()*$B$1*2-$B$1,0)</f>
        <v>3960</v>
      </c>
      <c r="M54">
        <f ca="1">ROUND(INDEX(nodes_example!$C:$C,MATCH(B54,nodes_example!$A:$A,0))+RAND()*$B$1*2-$B$1,0)</f>
        <v>3991</v>
      </c>
      <c r="N54" s="1">
        <v>0.66666666666666663</v>
      </c>
      <c r="O54" t="s">
        <v>10</v>
      </c>
      <c r="P54" t="str">
        <f t="shared" si="0"/>
        <v>h</v>
      </c>
      <c r="Q54">
        <f t="shared" ca="1" si="1"/>
        <v>829</v>
      </c>
      <c r="R54">
        <f t="shared" ca="1" si="2"/>
        <v>1172</v>
      </c>
      <c r="T54" t="s">
        <v>11</v>
      </c>
      <c r="U54" t="str">
        <f t="shared" ca="1" si="3"/>
        <v>&lt;person id="51" age="35"&gt; &lt;plan selected="yes"&gt;</v>
      </c>
      <c r="V54" t="str">
        <f t="shared" ca="1" si="9"/>
        <v>&lt;act type="h" x="829" y="1172" end_time="06:00:00" /&gt;</v>
      </c>
      <c r="W54" t="str">
        <f t="shared" si="4"/>
        <v>&lt;leg mode="car"&gt;&lt;/leg&gt;</v>
      </c>
      <c r="X54" t="str">
        <f t="shared" ca="1" si="5"/>
        <v>&lt;act type="w" x="3960" y="3991" end_time="16:00:00" /&gt;</v>
      </c>
      <c r="Y54" t="str">
        <f t="shared" si="6"/>
        <v>&lt;leg mode="car"&gt;&lt;/leg&gt;</v>
      </c>
      <c r="Z54" t="str">
        <f t="shared" ca="1" si="7"/>
        <v>&lt;act type="h" x="829" y="1172" /&gt; &lt;/plan&gt; &lt;/person&gt;</v>
      </c>
    </row>
    <row r="55" spans="1:26" x14ac:dyDescent="0.25">
      <c r="A55">
        <v>11</v>
      </c>
      <c r="B55">
        <v>44</v>
      </c>
      <c r="D55">
        <v>52</v>
      </c>
      <c r="E55">
        <f t="shared" ca="1" si="8"/>
        <v>98</v>
      </c>
      <c r="F55" t="s">
        <v>37</v>
      </c>
      <c r="G55">
        <f ca="1">ROUND(INDEX(nodes_example!$B:$B,MATCH(A55,nodes_example!$A:$A,0))+RAND()*$B$1*2-$B$1,0)</f>
        <v>834</v>
      </c>
      <c r="H55">
        <f ca="1">ROUND(INDEX(nodes_example!$C:$C,MATCH(A55,nodes_example!$A:$A,0))+RAND()*$B$1*2-$B$1,0)</f>
        <v>974</v>
      </c>
      <c r="I55" s="1">
        <v>0.25</v>
      </c>
      <c r="J55" t="s">
        <v>10</v>
      </c>
      <c r="K55" t="s">
        <v>39</v>
      </c>
      <c r="L55">
        <f ca="1">ROUND(INDEX(nodes_example!$B:$B,MATCH(B55,nodes_example!$A:$A,0))+RAND()*$B$1*2-$B$1,0)</f>
        <v>4070</v>
      </c>
      <c r="M55">
        <f ca="1">ROUND(INDEX(nodes_example!$C:$C,MATCH(B55,nodes_example!$A:$A,0))+RAND()*$B$1*2-$B$1,0)</f>
        <v>4078</v>
      </c>
      <c r="N55" s="1">
        <v>0.66666666666666663</v>
      </c>
      <c r="O55" t="s">
        <v>10</v>
      </c>
      <c r="P55" t="str">
        <f t="shared" si="0"/>
        <v>h</v>
      </c>
      <c r="Q55">
        <f t="shared" ca="1" si="1"/>
        <v>834</v>
      </c>
      <c r="R55">
        <f t="shared" ca="1" si="2"/>
        <v>974</v>
      </c>
      <c r="T55" t="s">
        <v>11</v>
      </c>
      <c r="U55" t="str">
        <f t="shared" ca="1" si="3"/>
        <v>&lt;person id="52" age="98"&gt; &lt;plan selected="yes"&gt;</v>
      </c>
      <c r="V55" t="str">
        <f t="shared" ca="1" si="9"/>
        <v>&lt;act type="h" x="834" y="974" end_time="06:00:00" /&gt;</v>
      </c>
      <c r="W55" t="str">
        <f t="shared" si="4"/>
        <v>&lt;leg mode="car"&gt;&lt;/leg&gt;</v>
      </c>
      <c r="X55" t="str">
        <f t="shared" ca="1" si="5"/>
        <v>&lt;act type="s" x="4070" y="4078" end_time="16:00:00" /&gt;</v>
      </c>
      <c r="Y55" t="str">
        <f t="shared" si="6"/>
        <v>&lt;leg mode="car"&gt;&lt;/leg&gt;</v>
      </c>
      <c r="Z55" t="str">
        <f t="shared" ca="1" si="7"/>
        <v>&lt;act type="h" x="834" y="974" /&gt; &lt;/plan&gt; &lt;/person&gt;</v>
      </c>
    </row>
    <row r="56" spans="1:26" x14ac:dyDescent="0.25">
      <c r="A56">
        <v>11</v>
      </c>
      <c r="B56">
        <v>44</v>
      </c>
      <c r="D56">
        <v>53</v>
      </c>
      <c r="E56">
        <f t="shared" ca="1" si="8"/>
        <v>89</v>
      </c>
      <c r="F56" t="s">
        <v>37</v>
      </c>
      <c r="G56">
        <f ca="1">ROUND(INDEX(nodes_example!$B:$B,MATCH(A56,nodes_example!$A:$A,0))+RAND()*$B$1*2-$B$1,0)</f>
        <v>953</v>
      </c>
      <c r="H56">
        <f ca="1">ROUND(INDEX(nodes_example!$C:$C,MATCH(A56,nodes_example!$A:$A,0))+RAND()*$B$1*2-$B$1,0)</f>
        <v>1020</v>
      </c>
      <c r="I56" s="1">
        <v>0.25</v>
      </c>
      <c r="J56" t="s">
        <v>10</v>
      </c>
      <c r="K56" t="s">
        <v>38</v>
      </c>
      <c r="L56">
        <f ca="1">ROUND(INDEX(nodes_example!$B:$B,MATCH(B56,nodes_example!$A:$A,0))+RAND()*$B$1*2-$B$1,0)</f>
        <v>3814</v>
      </c>
      <c r="M56">
        <f ca="1">ROUND(INDEX(nodes_example!$C:$C,MATCH(B56,nodes_example!$A:$A,0))+RAND()*$B$1*2-$B$1,0)</f>
        <v>4095</v>
      </c>
      <c r="N56" s="1">
        <v>0.66666666666666663</v>
      </c>
      <c r="O56" t="s">
        <v>10</v>
      </c>
      <c r="P56" t="str">
        <f t="shared" si="0"/>
        <v>h</v>
      </c>
      <c r="Q56">
        <f t="shared" ca="1" si="1"/>
        <v>953</v>
      </c>
      <c r="R56">
        <f t="shared" ca="1" si="2"/>
        <v>1020</v>
      </c>
      <c r="T56" t="s">
        <v>11</v>
      </c>
      <c r="U56" t="str">
        <f t="shared" ca="1" si="3"/>
        <v>&lt;person id="53" age="89"&gt; &lt;plan selected="yes"&gt;</v>
      </c>
      <c r="V56" t="str">
        <f t="shared" ca="1" si="9"/>
        <v>&lt;act type="h" x="953" y="1020" end_time="06:00:00" /&gt;</v>
      </c>
      <c r="W56" t="str">
        <f t="shared" si="4"/>
        <v>&lt;leg mode="car"&gt;&lt;/leg&gt;</v>
      </c>
      <c r="X56" t="str">
        <f t="shared" ca="1" si="5"/>
        <v>&lt;act type="w" x="3814" y="4095" end_time="16:00:00" /&gt;</v>
      </c>
      <c r="Y56" t="str">
        <f t="shared" si="6"/>
        <v>&lt;leg mode="car"&gt;&lt;/leg&gt;</v>
      </c>
      <c r="Z56" t="str">
        <f t="shared" ca="1" si="7"/>
        <v>&lt;act type="h" x="953" y="1020" /&gt; &lt;/plan&gt; &lt;/person&gt;</v>
      </c>
    </row>
    <row r="57" spans="1:26" x14ac:dyDescent="0.25">
      <c r="A57">
        <v>11</v>
      </c>
      <c r="B57">
        <v>44</v>
      </c>
      <c r="D57">
        <v>54</v>
      </c>
      <c r="E57">
        <f t="shared" ca="1" si="8"/>
        <v>73</v>
      </c>
      <c r="F57" t="s">
        <v>37</v>
      </c>
      <c r="G57">
        <f ca="1">ROUND(INDEX(nodes_example!$B:$B,MATCH(A57,nodes_example!$A:$A,0))+RAND()*$B$1*2-$B$1,0)</f>
        <v>945</v>
      </c>
      <c r="H57">
        <f ca="1">ROUND(INDEX(nodes_example!$C:$C,MATCH(A57,nodes_example!$A:$A,0))+RAND()*$B$1*2-$B$1,0)</f>
        <v>917</v>
      </c>
      <c r="I57" s="1">
        <v>0.25</v>
      </c>
      <c r="J57" t="s">
        <v>10</v>
      </c>
      <c r="K57" t="s">
        <v>39</v>
      </c>
      <c r="L57">
        <f ca="1">ROUND(INDEX(nodes_example!$B:$B,MATCH(B57,nodes_example!$A:$A,0))+RAND()*$B$1*2-$B$1,0)</f>
        <v>3999</v>
      </c>
      <c r="M57">
        <f ca="1">ROUND(INDEX(nodes_example!$C:$C,MATCH(B57,nodes_example!$A:$A,0))+RAND()*$B$1*2-$B$1,0)</f>
        <v>4146</v>
      </c>
      <c r="N57" s="1">
        <v>0.66666666666666663</v>
      </c>
      <c r="O57" t="s">
        <v>10</v>
      </c>
      <c r="P57" t="str">
        <f t="shared" si="0"/>
        <v>h</v>
      </c>
      <c r="Q57">
        <f t="shared" ca="1" si="1"/>
        <v>945</v>
      </c>
      <c r="R57">
        <f t="shared" ca="1" si="2"/>
        <v>917</v>
      </c>
      <c r="T57" t="s">
        <v>11</v>
      </c>
      <c r="U57" t="str">
        <f t="shared" ca="1" si="3"/>
        <v>&lt;person id="54" age="73"&gt; &lt;plan selected="yes"&gt;</v>
      </c>
      <c r="V57" t="str">
        <f t="shared" ca="1" si="9"/>
        <v>&lt;act type="h" x="945" y="917" end_time="06:00:00" /&gt;</v>
      </c>
      <c r="W57" t="str">
        <f t="shared" si="4"/>
        <v>&lt;leg mode="car"&gt;&lt;/leg&gt;</v>
      </c>
      <c r="X57" t="str">
        <f t="shared" ca="1" si="5"/>
        <v>&lt;act type="s" x="3999" y="4146" end_time="16:00:00" /&gt;</v>
      </c>
      <c r="Y57" t="str">
        <f t="shared" si="6"/>
        <v>&lt;leg mode="car"&gt;&lt;/leg&gt;</v>
      </c>
      <c r="Z57" t="str">
        <f t="shared" ca="1" si="7"/>
        <v>&lt;act type="h" x="945" y="917" /&gt; &lt;/plan&gt; &lt;/person&gt;</v>
      </c>
    </row>
    <row r="58" spans="1:26" x14ac:dyDescent="0.25">
      <c r="A58">
        <v>11</v>
      </c>
      <c r="B58">
        <v>44</v>
      </c>
      <c r="D58">
        <v>55</v>
      </c>
      <c r="E58">
        <f t="shared" ca="1" si="8"/>
        <v>41</v>
      </c>
      <c r="F58" t="s">
        <v>37</v>
      </c>
      <c r="G58">
        <f ca="1">ROUND(INDEX(nodes_example!$B:$B,MATCH(A58,nodes_example!$A:$A,0))+RAND()*$B$1*2-$B$1,0)</f>
        <v>972</v>
      </c>
      <c r="H58">
        <f ca="1">ROUND(INDEX(nodes_example!$C:$C,MATCH(A58,nodes_example!$A:$A,0))+RAND()*$B$1*2-$B$1,0)</f>
        <v>947</v>
      </c>
      <c r="I58" s="1">
        <v>0.25</v>
      </c>
      <c r="J58" t="s">
        <v>10</v>
      </c>
      <c r="K58" t="s">
        <v>38</v>
      </c>
      <c r="L58">
        <f ca="1">ROUND(INDEX(nodes_example!$B:$B,MATCH(B58,nodes_example!$A:$A,0))+RAND()*$B$1*2-$B$1,0)</f>
        <v>4196</v>
      </c>
      <c r="M58">
        <f ca="1">ROUND(INDEX(nodes_example!$C:$C,MATCH(B58,nodes_example!$A:$A,0))+RAND()*$B$1*2-$B$1,0)</f>
        <v>3802</v>
      </c>
      <c r="N58" s="1">
        <v>0.66666666666666663</v>
      </c>
      <c r="O58" t="s">
        <v>10</v>
      </c>
      <c r="P58" t="str">
        <f t="shared" si="0"/>
        <v>h</v>
      </c>
      <c r="Q58">
        <f t="shared" ca="1" si="1"/>
        <v>972</v>
      </c>
      <c r="R58">
        <f t="shared" ca="1" si="2"/>
        <v>947</v>
      </c>
      <c r="T58" t="s">
        <v>11</v>
      </c>
      <c r="U58" t="str">
        <f t="shared" ca="1" si="3"/>
        <v>&lt;person id="55" age="41"&gt; &lt;plan selected="yes"&gt;</v>
      </c>
      <c r="V58" t="str">
        <f t="shared" ca="1" si="9"/>
        <v>&lt;act type="h" x="972" y="947" end_time="06:00:00" /&gt;</v>
      </c>
      <c r="W58" t="str">
        <f t="shared" si="4"/>
        <v>&lt;leg mode="car"&gt;&lt;/leg&gt;</v>
      </c>
      <c r="X58" t="str">
        <f t="shared" ca="1" si="5"/>
        <v>&lt;act type="w" x="4196" y="3802" end_time="16:00:00" /&gt;</v>
      </c>
      <c r="Y58" t="str">
        <f t="shared" si="6"/>
        <v>&lt;leg mode="car"&gt;&lt;/leg&gt;</v>
      </c>
      <c r="Z58" t="str">
        <f t="shared" ca="1" si="7"/>
        <v>&lt;act type="h" x="972" y="947" /&gt; &lt;/plan&gt; &lt;/person&gt;</v>
      </c>
    </row>
    <row r="59" spans="1:26" x14ac:dyDescent="0.25">
      <c r="A59">
        <v>11</v>
      </c>
      <c r="B59">
        <v>44</v>
      </c>
      <c r="D59">
        <v>56</v>
      </c>
      <c r="E59">
        <f t="shared" ca="1" si="8"/>
        <v>72</v>
      </c>
      <c r="F59" t="s">
        <v>37</v>
      </c>
      <c r="G59">
        <f ca="1">ROUND(INDEX(nodes_example!$B:$B,MATCH(A59,nodes_example!$A:$A,0))+RAND()*$B$1*2-$B$1,0)</f>
        <v>1065</v>
      </c>
      <c r="H59">
        <f ca="1">ROUND(INDEX(nodes_example!$C:$C,MATCH(A59,nodes_example!$A:$A,0))+RAND()*$B$1*2-$B$1,0)</f>
        <v>861</v>
      </c>
      <c r="I59" s="1">
        <v>0.25</v>
      </c>
      <c r="J59" t="s">
        <v>10</v>
      </c>
      <c r="K59" t="s">
        <v>39</v>
      </c>
      <c r="L59">
        <f ca="1">ROUND(INDEX(nodes_example!$B:$B,MATCH(B59,nodes_example!$A:$A,0))+RAND()*$B$1*2-$B$1,0)</f>
        <v>4107</v>
      </c>
      <c r="M59">
        <f ca="1">ROUND(INDEX(nodes_example!$C:$C,MATCH(B59,nodes_example!$A:$A,0))+RAND()*$B$1*2-$B$1,0)</f>
        <v>4043</v>
      </c>
      <c r="N59" s="1">
        <v>0.66666666666666663</v>
      </c>
      <c r="O59" t="s">
        <v>10</v>
      </c>
      <c r="P59" t="str">
        <f t="shared" si="0"/>
        <v>h</v>
      </c>
      <c r="Q59">
        <f t="shared" ca="1" si="1"/>
        <v>1065</v>
      </c>
      <c r="R59">
        <f t="shared" ca="1" si="2"/>
        <v>861</v>
      </c>
      <c r="T59" t="s">
        <v>11</v>
      </c>
      <c r="U59" t="str">
        <f t="shared" ca="1" si="3"/>
        <v>&lt;person id="56" age="72"&gt; &lt;plan selected="yes"&gt;</v>
      </c>
      <c r="V59" t="str">
        <f t="shared" ca="1" si="9"/>
        <v>&lt;act type="h" x="1065" y="861" end_time="06:00:00" /&gt;</v>
      </c>
      <c r="W59" t="str">
        <f t="shared" si="4"/>
        <v>&lt;leg mode="car"&gt;&lt;/leg&gt;</v>
      </c>
      <c r="X59" t="str">
        <f t="shared" ca="1" si="5"/>
        <v>&lt;act type="s" x="4107" y="4043" end_time="16:00:00" /&gt;</v>
      </c>
      <c r="Y59" t="str">
        <f t="shared" si="6"/>
        <v>&lt;leg mode="car"&gt;&lt;/leg&gt;</v>
      </c>
      <c r="Z59" t="str">
        <f t="shared" ca="1" si="7"/>
        <v>&lt;act type="h" x="1065" y="861" /&gt; &lt;/plan&gt; &lt;/person&gt;</v>
      </c>
    </row>
    <row r="60" spans="1:26" x14ac:dyDescent="0.25">
      <c r="A60">
        <v>11</v>
      </c>
      <c r="B60">
        <v>44</v>
      </c>
      <c r="D60">
        <v>57</v>
      </c>
      <c r="E60">
        <f t="shared" ca="1" si="8"/>
        <v>70</v>
      </c>
      <c r="F60" t="s">
        <v>37</v>
      </c>
      <c r="G60">
        <f ca="1">ROUND(INDEX(nodes_example!$B:$B,MATCH(A60,nodes_example!$A:$A,0))+RAND()*$B$1*2-$B$1,0)</f>
        <v>1127</v>
      </c>
      <c r="H60">
        <f ca="1">ROUND(INDEX(nodes_example!$C:$C,MATCH(A60,nodes_example!$A:$A,0))+RAND()*$B$1*2-$B$1,0)</f>
        <v>881</v>
      </c>
      <c r="I60" s="1">
        <v>0.25</v>
      </c>
      <c r="J60" t="s">
        <v>10</v>
      </c>
      <c r="K60" t="s">
        <v>38</v>
      </c>
      <c r="L60">
        <f ca="1">ROUND(INDEX(nodes_example!$B:$B,MATCH(B60,nodes_example!$A:$A,0))+RAND()*$B$1*2-$B$1,0)</f>
        <v>3821</v>
      </c>
      <c r="M60">
        <f ca="1">ROUND(INDEX(nodes_example!$C:$C,MATCH(B60,nodes_example!$A:$A,0))+RAND()*$B$1*2-$B$1,0)</f>
        <v>3893</v>
      </c>
      <c r="N60" s="1">
        <v>0.66666666666666663</v>
      </c>
      <c r="O60" t="s">
        <v>10</v>
      </c>
      <c r="P60" t="str">
        <f t="shared" si="0"/>
        <v>h</v>
      </c>
      <c r="Q60">
        <f t="shared" ca="1" si="1"/>
        <v>1127</v>
      </c>
      <c r="R60">
        <f t="shared" ca="1" si="2"/>
        <v>881</v>
      </c>
      <c r="T60" t="s">
        <v>11</v>
      </c>
      <c r="U60" t="str">
        <f t="shared" ca="1" si="3"/>
        <v>&lt;person id="57" age="70"&gt; &lt;plan selected="yes"&gt;</v>
      </c>
      <c r="V60" t="str">
        <f t="shared" ca="1" si="9"/>
        <v>&lt;act type="h" x="1127" y="881" end_time="06:00:00" /&gt;</v>
      </c>
      <c r="W60" t="str">
        <f t="shared" si="4"/>
        <v>&lt;leg mode="car"&gt;&lt;/leg&gt;</v>
      </c>
      <c r="X60" t="str">
        <f t="shared" ca="1" si="5"/>
        <v>&lt;act type="w" x="3821" y="3893" end_time="16:00:00" /&gt;</v>
      </c>
      <c r="Y60" t="str">
        <f t="shared" si="6"/>
        <v>&lt;leg mode="car"&gt;&lt;/leg&gt;</v>
      </c>
      <c r="Z60" t="str">
        <f t="shared" ca="1" si="7"/>
        <v>&lt;act type="h" x="1127" y="881" /&gt; &lt;/plan&gt; &lt;/person&gt;</v>
      </c>
    </row>
    <row r="61" spans="1:26" x14ac:dyDescent="0.25">
      <c r="A61">
        <v>11</v>
      </c>
      <c r="B61">
        <v>44</v>
      </c>
      <c r="D61">
        <v>58</v>
      </c>
      <c r="E61">
        <f t="shared" ca="1" si="8"/>
        <v>43</v>
      </c>
      <c r="F61" t="s">
        <v>37</v>
      </c>
      <c r="G61">
        <f ca="1">ROUND(INDEX(nodes_example!$B:$B,MATCH(A61,nodes_example!$A:$A,0))+RAND()*$B$1*2-$B$1,0)</f>
        <v>827</v>
      </c>
      <c r="H61">
        <f ca="1">ROUND(INDEX(nodes_example!$C:$C,MATCH(A61,nodes_example!$A:$A,0))+RAND()*$B$1*2-$B$1,0)</f>
        <v>917</v>
      </c>
      <c r="I61" s="1">
        <v>0.25</v>
      </c>
      <c r="J61" t="s">
        <v>10</v>
      </c>
      <c r="K61" t="s">
        <v>39</v>
      </c>
      <c r="L61">
        <f ca="1">ROUND(INDEX(nodes_example!$B:$B,MATCH(B61,nodes_example!$A:$A,0))+RAND()*$B$1*2-$B$1,0)</f>
        <v>4095</v>
      </c>
      <c r="M61">
        <f ca="1">ROUND(INDEX(nodes_example!$C:$C,MATCH(B61,nodes_example!$A:$A,0))+RAND()*$B$1*2-$B$1,0)</f>
        <v>4045</v>
      </c>
      <c r="N61" s="1">
        <v>0.66666666666666663</v>
      </c>
      <c r="O61" t="s">
        <v>10</v>
      </c>
      <c r="P61" t="str">
        <f t="shared" si="0"/>
        <v>h</v>
      </c>
      <c r="Q61">
        <f t="shared" ca="1" si="1"/>
        <v>827</v>
      </c>
      <c r="R61">
        <f t="shared" ca="1" si="2"/>
        <v>917</v>
      </c>
      <c r="T61" t="s">
        <v>11</v>
      </c>
      <c r="U61" t="str">
        <f t="shared" ca="1" si="3"/>
        <v>&lt;person id="58" age="43"&gt; &lt;plan selected="yes"&gt;</v>
      </c>
      <c r="V61" t="str">
        <f t="shared" ca="1" si="9"/>
        <v>&lt;act type="h" x="827" y="917" end_time="06:00:00" /&gt;</v>
      </c>
      <c r="W61" t="str">
        <f t="shared" si="4"/>
        <v>&lt;leg mode="car"&gt;&lt;/leg&gt;</v>
      </c>
      <c r="X61" t="str">
        <f t="shared" ca="1" si="5"/>
        <v>&lt;act type="s" x="4095" y="4045" end_time="16:00:00" /&gt;</v>
      </c>
      <c r="Y61" t="str">
        <f t="shared" si="6"/>
        <v>&lt;leg mode="car"&gt;&lt;/leg&gt;</v>
      </c>
      <c r="Z61" t="str">
        <f t="shared" ca="1" si="7"/>
        <v>&lt;act type="h" x="827" y="917" /&gt; &lt;/plan&gt; &lt;/person&gt;</v>
      </c>
    </row>
    <row r="62" spans="1:26" x14ac:dyDescent="0.25">
      <c r="A62">
        <v>11</v>
      </c>
      <c r="B62">
        <v>44</v>
      </c>
      <c r="D62">
        <v>59</v>
      </c>
      <c r="E62">
        <f t="shared" ca="1" si="8"/>
        <v>90</v>
      </c>
      <c r="F62" t="s">
        <v>37</v>
      </c>
      <c r="G62">
        <f ca="1">ROUND(INDEX(nodes_example!$B:$B,MATCH(A62,nodes_example!$A:$A,0))+RAND()*$B$1*2-$B$1,0)</f>
        <v>879</v>
      </c>
      <c r="H62">
        <f ca="1">ROUND(INDEX(nodes_example!$C:$C,MATCH(A62,nodes_example!$A:$A,0))+RAND()*$B$1*2-$B$1,0)</f>
        <v>899</v>
      </c>
      <c r="I62" s="1">
        <v>0.25</v>
      </c>
      <c r="J62" t="s">
        <v>10</v>
      </c>
      <c r="K62" t="s">
        <v>38</v>
      </c>
      <c r="L62">
        <f ca="1">ROUND(INDEX(nodes_example!$B:$B,MATCH(B62,nodes_example!$A:$A,0))+RAND()*$B$1*2-$B$1,0)</f>
        <v>4139</v>
      </c>
      <c r="M62">
        <f ca="1">ROUND(INDEX(nodes_example!$C:$C,MATCH(B62,nodes_example!$A:$A,0))+RAND()*$B$1*2-$B$1,0)</f>
        <v>3829</v>
      </c>
      <c r="N62" s="1">
        <v>0.66666666666666663</v>
      </c>
      <c r="O62" t="s">
        <v>10</v>
      </c>
      <c r="P62" t="str">
        <f t="shared" si="0"/>
        <v>h</v>
      </c>
      <c r="Q62">
        <f t="shared" ca="1" si="1"/>
        <v>879</v>
      </c>
      <c r="R62">
        <f t="shared" ca="1" si="2"/>
        <v>899</v>
      </c>
      <c r="T62" t="s">
        <v>11</v>
      </c>
      <c r="U62" t="str">
        <f t="shared" ca="1" si="3"/>
        <v>&lt;person id="59" age="90"&gt; &lt;plan selected="yes"&gt;</v>
      </c>
      <c r="V62" t="str">
        <f t="shared" ca="1" si="9"/>
        <v>&lt;act type="h" x="879" y="899" end_time="06:00:00" /&gt;</v>
      </c>
      <c r="W62" t="str">
        <f t="shared" si="4"/>
        <v>&lt;leg mode="car"&gt;&lt;/leg&gt;</v>
      </c>
      <c r="X62" t="str">
        <f t="shared" ca="1" si="5"/>
        <v>&lt;act type="w" x="4139" y="3829" end_time="16:00:00" /&gt;</v>
      </c>
      <c r="Y62" t="str">
        <f t="shared" si="6"/>
        <v>&lt;leg mode="car"&gt;&lt;/leg&gt;</v>
      </c>
      <c r="Z62" t="str">
        <f t="shared" ca="1" si="7"/>
        <v>&lt;act type="h" x="879" y="899" /&gt; &lt;/plan&gt; &lt;/person&gt;</v>
      </c>
    </row>
    <row r="63" spans="1:26" x14ac:dyDescent="0.25">
      <c r="A63">
        <v>11</v>
      </c>
      <c r="B63">
        <v>44</v>
      </c>
      <c r="D63">
        <v>60</v>
      </c>
      <c r="E63">
        <f t="shared" ca="1" si="8"/>
        <v>34</v>
      </c>
      <c r="F63" t="s">
        <v>37</v>
      </c>
      <c r="G63">
        <f ca="1">ROUND(INDEX(nodes_example!$B:$B,MATCH(A63,nodes_example!$A:$A,0))+RAND()*$B$1*2-$B$1,0)</f>
        <v>1117</v>
      </c>
      <c r="H63">
        <f ca="1">ROUND(INDEX(nodes_example!$C:$C,MATCH(A63,nodes_example!$A:$A,0))+RAND()*$B$1*2-$B$1,0)</f>
        <v>994</v>
      </c>
      <c r="I63" s="1">
        <v>0.25</v>
      </c>
      <c r="J63" t="s">
        <v>10</v>
      </c>
      <c r="K63" t="s">
        <v>39</v>
      </c>
      <c r="L63">
        <f ca="1">ROUND(INDEX(nodes_example!$B:$B,MATCH(B63,nodes_example!$A:$A,0))+RAND()*$B$1*2-$B$1,0)</f>
        <v>3929</v>
      </c>
      <c r="M63">
        <f ca="1">ROUND(INDEX(nodes_example!$C:$C,MATCH(B63,nodes_example!$A:$A,0))+RAND()*$B$1*2-$B$1,0)</f>
        <v>3921</v>
      </c>
      <c r="N63" s="1">
        <v>0.66666666666666663</v>
      </c>
      <c r="O63" t="s">
        <v>10</v>
      </c>
      <c r="P63" t="str">
        <f t="shared" si="0"/>
        <v>h</v>
      </c>
      <c r="Q63">
        <f t="shared" ca="1" si="1"/>
        <v>1117</v>
      </c>
      <c r="R63">
        <f t="shared" ca="1" si="2"/>
        <v>994</v>
      </c>
      <c r="T63" t="s">
        <v>11</v>
      </c>
      <c r="U63" t="str">
        <f t="shared" ca="1" si="3"/>
        <v>&lt;person id="60" age="34"&gt; &lt;plan selected="yes"&gt;</v>
      </c>
      <c r="V63" t="str">
        <f t="shared" ca="1" si="9"/>
        <v>&lt;act type="h" x="1117" y="994" end_time="06:00:00" /&gt;</v>
      </c>
      <c r="W63" t="str">
        <f t="shared" si="4"/>
        <v>&lt;leg mode="car"&gt;&lt;/leg&gt;</v>
      </c>
      <c r="X63" t="str">
        <f t="shared" ca="1" si="5"/>
        <v>&lt;act type="s" x="3929" y="3921" end_time="16:00:00" /&gt;</v>
      </c>
      <c r="Y63" t="str">
        <f t="shared" si="6"/>
        <v>&lt;leg mode="car"&gt;&lt;/leg&gt;</v>
      </c>
      <c r="Z63" t="str">
        <f t="shared" ca="1" si="7"/>
        <v>&lt;act type="h" x="1117" y="994" /&gt; &lt;/plan&gt; &lt;/person&gt;</v>
      </c>
    </row>
    <row r="64" spans="1:26" x14ac:dyDescent="0.25">
      <c r="A64">
        <v>11</v>
      </c>
      <c r="B64">
        <v>44</v>
      </c>
      <c r="D64">
        <v>61</v>
      </c>
      <c r="E64">
        <f t="shared" ca="1" si="8"/>
        <v>54</v>
      </c>
      <c r="F64" t="s">
        <v>37</v>
      </c>
      <c r="G64">
        <f ca="1">ROUND(INDEX(nodes_example!$B:$B,MATCH(A64,nodes_example!$A:$A,0))+RAND()*$B$1*2-$B$1,0)</f>
        <v>1044</v>
      </c>
      <c r="H64">
        <f ca="1">ROUND(INDEX(nodes_example!$C:$C,MATCH(A64,nodes_example!$A:$A,0))+RAND()*$B$1*2-$B$1,0)</f>
        <v>1052</v>
      </c>
      <c r="I64" s="1">
        <v>0.25</v>
      </c>
      <c r="J64" t="s">
        <v>10</v>
      </c>
      <c r="K64" t="s">
        <v>38</v>
      </c>
      <c r="L64">
        <f ca="1">ROUND(INDEX(nodes_example!$B:$B,MATCH(B64,nodes_example!$A:$A,0))+RAND()*$B$1*2-$B$1,0)</f>
        <v>3804</v>
      </c>
      <c r="M64">
        <f ca="1">ROUND(INDEX(nodes_example!$C:$C,MATCH(B64,nodes_example!$A:$A,0))+RAND()*$B$1*2-$B$1,0)</f>
        <v>4049</v>
      </c>
      <c r="N64" s="1">
        <v>0.66666666666666663</v>
      </c>
      <c r="O64" t="s">
        <v>10</v>
      </c>
      <c r="P64" t="str">
        <f t="shared" si="0"/>
        <v>h</v>
      </c>
      <c r="Q64">
        <f t="shared" ca="1" si="1"/>
        <v>1044</v>
      </c>
      <c r="R64">
        <f t="shared" ca="1" si="2"/>
        <v>1052</v>
      </c>
      <c r="T64" t="s">
        <v>11</v>
      </c>
      <c r="U64" t="str">
        <f t="shared" ca="1" si="3"/>
        <v>&lt;person id="61" age="54"&gt; &lt;plan selected="yes"&gt;</v>
      </c>
      <c r="V64" t="str">
        <f t="shared" ca="1" si="9"/>
        <v>&lt;act type="h" x="1044" y="1052" end_time="06:00:00" /&gt;</v>
      </c>
      <c r="W64" t="str">
        <f t="shared" si="4"/>
        <v>&lt;leg mode="car"&gt;&lt;/leg&gt;</v>
      </c>
      <c r="X64" t="str">
        <f t="shared" ca="1" si="5"/>
        <v>&lt;act type="w" x="3804" y="4049" end_time="16:00:00" /&gt;</v>
      </c>
      <c r="Y64" t="str">
        <f t="shared" si="6"/>
        <v>&lt;leg mode="car"&gt;&lt;/leg&gt;</v>
      </c>
      <c r="Z64" t="str">
        <f t="shared" ca="1" si="7"/>
        <v>&lt;act type="h" x="1044" y="1052" /&gt; &lt;/plan&gt; &lt;/person&gt;</v>
      </c>
    </row>
    <row r="65" spans="1:26" x14ac:dyDescent="0.25">
      <c r="A65">
        <v>11</v>
      </c>
      <c r="B65">
        <v>44</v>
      </c>
      <c r="D65">
        <v>62</v>
      </c>
      <c r="E65">
        <f t="shared" ca="1" si="8"/>
        <v>96</v>
      </c>
      <c r="F65" t="s">
        <v>37</v>
      </c>
      <c r="G65">
        <f ca="1">ROUND(INDEX(nodes_example!$B:$B,MATCH(A65,nodes_example!$A:$A,0))+RAND()*$B$1*2-$B$1,0)</f>
        <v>1084</v>
      </c>
      <c r="H65">
        <f ca="1">ROUND(INDEX(nodes_example!$C:$C,MATCH(A65,nodes_example!$A:$A,0))+RAND()*$B$1*2-$B$1,0)</f>
        <v>915</v>
      </c>
      <c r="I65" s="1">
        <v>0.25</v>
      </c>
      <c r="J65" t="s">
        <v>10</v>
      </c>
      <c r="K65" t="s">
        <v>39</v>
      </c>
      <c r="L65">
        <f ca="1">ROUND(INDEX(nodes_example!$B:$B,MATCH(B65,nodes_example!$A:$A,0))+RAND()*$B$1*2-$B$1,0)</f>
        <v>4057</v>
      </c>
      <c r="M65">
        <f ca="1">ROUND(INDEX(nodes_example!$C:$C,MATCH(B65,nodes_example!$A:$A,0))+RAND()*$B$1*2-$B$1,0)</f>
        <v>4053</v>
      </c>
      <c r="N65" s="1">
        <v>0.66666666666666663</v>
      </c>
      <c r="O65" t="s">
        <v>10</v>
      </c>
      <c r="P65" t="str">
        <f t="shared" si="0"/>
        <v>h</v>
      </c>
      <c r="Q65">
        <f t="shared" ca="1" si="1"/>
        <v>1084</v>
      </c>
      <c r="R65">
        <f t="shared" ca="1" si="2"/>
        <v>915</v>
      </c>
      <c r="T65" t="s">
        <v>11</v>
      </c>
      <c r="U65" t="str">
        <f t="shared" ca="1" si="3"/>
        <v>&lt;person id="62" age="96"&gt; &lt;plan selected="yes"&gt;</v>
      </c>
      <c r="V65" t="str">
        <f t="shared" ca="1" si="9"/>
        <v>&lt;act type="h" x="1084" y="915" end_time="06:00:00" /&gt;</v>
      </c>
      <c r="W65" t="str">
        <f t="shared" si="4"/>
        <v>&lt;leg mode="car"&gt;&lt;/leg&gt;</v>
      </c>
      <c r="X65" t="str">
        <f t="shared" ca="1" si="5"/>
        <v>&lt;act type="s" x="4057" y="4053" end_time="16:00:00" /&gt;</v>
      </c>
      <c r="Y65" t="str">
        <f t="shared" si="6"/>
        <v>&lt;leg mode="car"&gt;&lt;/leg&gt;</v>
      </c>
      <c r="Z65" t="str">
        <f t="shared" ca="1" si="7"/>
        <v>&lt;act type="h" x="1084" y="915" /&gt; &lt;/plan&gt; &lt;/person&gt;</v>
      </c>
    </row>
    <row r="66" spans="1:26" x14ac:dyDescent="0.25">
      <c r="A66">
        <v>11</v>
      </c>
      <c r="B66">
        <v>44</v>
      </c>
      <c r="D66">
        <v>63</v>
      </c>
      <c r="E66">
        <f t="shared" ca="1" si="8"/>
        <v>62</v>
      </c>
      <c r="F66" t="s">
        <v>37</v>
      </c>
      <c r="G66">
        <f ca="1">ROUND(INDEX(nodes_example!$B:$B,MATCH(A66,nodes_example!$A:$A,0))+RAND()*$B$1*2-$B$1,0)</f>
        <v>1014</v>
      </c>
      <c r="H66">
        <f ca="1">ROUND(INDEX(nodes_example!$C:$C,MATCH(A66,nodes_example!$A:$A,0))+RAND()*$B$1*2-$B$1,0)</f>
        <v>1023</v>
      </c>
      <c r="I66" s="1">
        <v>0.25</v>
      </c>
      <c r="J66" t="s">
        <v>10</v>
      </c>
      <c r="K66" t="s">
        <v>38</v>
      </c>
      <c r="L66">
        <f ca="1">ROUND(INDEX(nodes_example!$B:$B,MATCH(B66,nodes_example!$A:$A,0))+RAND()*$B$1*2-$B$1,0)</f>
        <v>4031</v>
      </c>
      <c r="M66">
        <f ca="1">ROUND(INDEX(nodes_example!$C:$C,MATCH(B66,nodes_example!$A:$A,0))+RAND()*$B$1*2-$B$1,0)</f>
        <v>4200</v>
      </c>
      <c r="N66" s="1">
        <v>0.66666666666666663</v>
      </c>
      <c r="O66" t="s">
        <v>10</v>
      </c>
      <c r="P66" t="str">
        <f t="shared" si="0"/>
        <v>h</v>
      </c>
      <c r="Q66">
        <f t="shared" ca="1" si="1"/>
        <v>1014</v>
      </c>
      <c r="R66">
        <f t="shared" ca="1" si="2"/>
        <v>1023</v>
      </c>
      <c r="T66" t="s">
        <v>11</v>
      </c>
      <c r="U66" t="str">
        <f t="shared" ca="1" si="3"/>
        <v>&lt;person id="63" age="62"&gt; &lt;plan selected="yes"&gt;</v>
      </c>
      <c r="V66" t="str">
        <f t="shared" ca="1" si="9"/>
        <v>&lt;act type="h" x="1014" y="1023" end_time="06:00:00" /&gt;</v>
      </c>
      <c r="W66" t="str">
        <f t="shared" si="4"/>
        <v>&lt;leg mode="car"&gt;&lt;/leg&gt;</v>
      </c>
      <c r="X66" t="str">
        <f t="shared" ca="1" si="5"/>
        <v>&lt;act type="w" x="4031" y="4200" end_time="16:00:00" /&gt;</v>
      </c>
      <c r="Y66" t="str">
        <f t="shared" si="6"/>
        <v>&lt;leg mode="car"&gt;&lt;/leg&gt;</v>
      </c>
      <c r="Z66" t="str">
        <f t="shared" ca="1" si="7"/>
        <v>&lt;act type="h" x="1014" y="1023" /&gt; &lt;/plan&gt; &lt;/person&gt;</v>
      </c>
    </row>
    <row r="67" spans="1:26" x14ac:dyDescent="0.25">
      <c r="A67">
        <v>11</v>
      </c>
      <c r="B67">
        <v>44</v>
      </c>
      <c r="D67">
        <v>64</v>
      </c>
      <c r="E67">
        <f t="shared" ca="1" si="8"/>
        <v>45</v>
      </c>
      <c r="F67" t="s">
        <v>37</v>
      </c>
      <c r="G67">
        <f ca="1">ROUND(INDEX(nodes_example!$B:$B,MATCH(A67,nodes_example!$A:$A,0))+RAND()*$B$1*2-$B$1,0)</f>
        <v>829</v>
      </c>
      <c r="H67">
        <f ca="1">ROUND(INDEX(nodes_example!$C:$C,MATCH(A67,nodes_example!$A:$A,0))+RAND()*$B$1*2-$B$1,0)</f>
        <v>1117</v>
      </c>
      <c r="I67" s="1">
        <v>0.25</v>
      </c>
      <c r="J67" t="s">
        <v>10</v>
      </c>
      <c r="K67" t="s">
        <v>39</v>
      </c>
      <c r="L67">
        <f ca="1">ROUND(INDEX(nodes_example!$B:$B,MATCH(B67,nodes_example!$A:$A,0))+RAND()*$B$1*2-$B$1,0)</f>
        <v>3849</v>
      </c>
      <c r="M67">
        <f ca="1">ROUND(INDEX(nodes_example!$C:$C,MATCH(B67,nodes_example!$A:$A,0))+RAND()*$B$1*2-$B$1,0)</f>
        <v>4113</v>
      </c>
      <c r="N67" s="1">
        <v>0.66666666666666663</v>
      </c>
      <c r="O67" t="s">
        <v>10</v>
      </c>
      <c r="P67" t="str">
        <f t="shared" si="0"/>
        <v>h</v>
      </c>
      <c r="Q67">
        <f t="shared" ca="1" si="1"/>
        <v>829</v>
      </c>
      <c r="R67">
        <f t="shared" ca="1" si="2"/>
        <v>1117</v>
      </c>
      <c r="T67" t="s">
        <v>11</v>
      </c>
      <c r="U67" t="str">
        <f t="shared" ca="1" si="3"/>
        <v>&lt;person id="64" age="45"&gt; &lt;plan selected="yes"&gt;</v>
      </c>
      <c r="V67" t="str">
        <f t="shared" ca="1" si="9"/>
        <v>&lt;act type="h" x="829" y="1117" end_time="06:00:00" /&gt;</v>
      </c>
      <c r="W67" t="str">
        <f t="shared" si="4"/>
        <v>&lt;leg mode="car"&gt;&lt;/leg&gt;</v>
      </c>
      <c r="X67" t="str">
        <f t="shared" ca="1" si="5"/>
        <v>&lt;act type="s" x="3849" y="4113" end_time="16:00:00" /&gt;</v>
      </c>
      <c r="Y67" t="str">
        <f t="shared" si="6"/>
        <v>&lt;leg mode="car"&gt;&lt;/leg&gt;</v>
      </c>
      <c r="Z67" t="str">
        <f t="shared" ca="1" si="7"/>
        <v>&lt;act type="h" x="829" y="1117" /&gt; &lt;/plan&gt; &lt;/person&gt;</v>
      </c>
    </row>
    <row r="68" spans="1:26" x14ac:dyDescent="0.25">
      <c r="A68">
        <v>11</v>
      </c>
      <c r="B68">
        <v>44</v>
      </c>
      <c r="D68">
        <v>65</v>
      </c>
      <c r="E68">
        <f t="shared" ca="1" si="8"/>
        <v>28</v>
      </c>
      <c r="F68" t="s">
        <v>37</v>
      </c>
      <c r="G68">
        <f ca="1">ROUND(INDEX(nodes_example!$B:$B,MATCH(A68,nodes_example!$A:$A,0))+RAND()*$B$1*2-$B$1,0)</f>
        <v>1112</v>
      </c>
      <c r="H68">
        <f ca="1">ROUND(INDEX(nodes_example!$C:$C,MATCH(A68,nodes_example!$A:$A,0))+RAND()*$B$1*2-$B$1,0)</f>
        <v>940</v>
      </c>
      <c r="I68" s="1">
        <v>0.25</v>
      </c>
      <c r="J68" t="s">
        <v>10</v>
      </c>
      <c r="K68" t="s">
        <v>38</v>
      </c>
      <c r="L68">
        <f ca="1">ROUND(INDEX(nodes_example!$B:$B,MATCH(B68,nodes_example!$A:$A,0))+RAND()*$B$1*2-$B$1,0)</f>
        <v>3958</v>
      </c>
      <c r="M68">
        <f ca="1">ROUND(INDEX(nodes_example!$C:$C,MATCH(B68,nodes_example!$A:$A,0))+RAND()*$B$1*2-$B$1,0)</f>
        <v>4125</v>
      </c>
      <c r="N68" s="1">
        <v>0.66666666666666663</v>
      </c>
      <c r="O68" t="s">
        <v>10</v>
      </c>
      <c r="P68" t="str">
        <f t="shared" ref="P68:P131" si="10">F68</f>
        <v>h</v>
      </c>
      <c r="Q68">
        <f t="shared" ref="Q68:Q131" ca="1" si="11">G68</f>
        <v>1112</v>
      </c>
      <c r="R68">
        <f t="shared" ref="R68:R131" ca="1" si="12">H68</f>
        <v>940</v>
      </c>
      <c r="T68" t="s">
        <v>11</v>
      </c>
      <c r="U68" t="str">
        <f t="shared" ref="U68:U131" ca="1" si="13">CONCATENATE("&lt;person id=",T68,D68,T68," age=",T68,E68,T68,"&gt; &lt;plan selected=",T68,"yes",T68,"&gt;")</f>
        <v>&lt;person id="65" age="28"&gt; &lt;plan selected="yes"&gt;</v>
      </c>
      <c r="V68" t="str">
        <f t="shared" ca="1" si="9"/>
        <v>&lt;act type="h" x="1112" y="940" end_time="06:00:00" /&gt;</v>
      </c>
      <c r="W68" t="str">
        <f t="shared" ref="W68:W131" si="14">CONCATENATE("&lt;leg mode=",T68,J68,T68,"&gt;&lt;/leg&gt;")</f>
        <v>&lt;leg mode="car"&gt;&lt;/leg&gt;</v>
      </c>
      <c r="X68" t="str">
        <f t="shared" ref="X68:X131" ca="1" si="15">CONCATENATE("&lt;act type=",T68,K68,T68," x=",T68,L68,T68," y=",T68,M68,T68," end_time=",T68,TEXT(N68,"hh:mm:ss"),T68," /&gt;")</f>
        <v>&lt;act type="w" x="3958" y="4125" end_time="16:00:00" /&gt;</v>
      </c>
      <c r="Y68" t="str">
        <f t="shared" ref="Y68:Y131" si="16">CONCATENATE("&lt;leg mode=",T68,O68,T68,"&gt;&lt;/leg&gt;")</f>
        <v>&lt;leg mode="car"&gt;&lt;/leg&gt;</v>
      </c>
      <c r="Z68" t="str">
        <f t="shared" ref="Z68:Z131" ca="1" si="17">CONCATENATE("&lt;act type=",T68,P68,T68," x=",T68,Q68,T68," y=",T68,R68,T68," /&gt; &lt;/plan&gt; &lt;/person&gt;")</f>
        <v>&lt;act type="h" x="1112" y="940" /&gt; &lt;/plan&gt; &lt;/person&gt;</v>
      </c>
    </row>
    <row r="69" spans="1:26" x14ac:dyDescent="0.25">
      <c r="A69">
        <v>11</v>
      </c>
      <c r="B69">
        <v>44</v>
      </c>
      <c r="D69">
        <v>66</v>
      </c>
      <c r="E69">
        <f t="shared" ref="E69:E132" ca="1" si="18">ROUND(RAND()*82,0)+18</f>
        <v>86</v>
      </c>
      <c r="F69" t="s">
        <v>37</v>
      </c>
      <c r="G69">
        <f ca="1">ROUND(INDEX(nodes_example!$B:$B,MATCH(A69,nodes_example!$A:$A,0))+RAND()*$B$1*2-$B$1,0)</f>
        <v>1103</v>
      </c>
      <c r="H69">
        <f ca="1">ROUND(INDEX(nodes_example!$C:$C,MATCH(A69,nodes_example!$A:$A,0))+RAND()*$B$1*2-$B$1,0)</f>
        <v>894</v>
      </c>
      <c r="I69" s="1">
        <v>0.25</v>
      </c>
      <c r="J69" t="s">
        <v>10</v>
      </c>
      <c r="K69" t="s">
        <v>39</v>
      </c>
      <c r="L69">
        <f ca="1">ROUND(INDEX(nodes_example!$B:$B,MATCH(B69,nodes_example!$A:$A,0))+RAND()*$B$1*2-$B$1,0)</f>
        <v>3878</v>
      </c>
      <c r="M69">
        <f ca="1">ROUND(INDEX(nodes_example!$C:$C,MATCH(B69,nodes_example!$A:$A,0))+RAND()*$B$1*2-$B$1,0)</f>
        <v>4132</v>
      </c>
      <c r="N69" s="1">
        <v>0.66666666666666663</v>
      </c>
      <c r="O69" t="s">
        <v>10</v>
      </c>
      <c r="P69" t="str">
        <f t="shared" si="10"/>
        <v>h</v>
      </c>
      <c r="Q69">
        <f t="shared" ca="1" si="11"/>
        <v>1103</v>
      </c>
      <c r="R69">
        <f t="shared" ca="1" si="12"/>
        <v>894</v>
      </c>
      <c r="T69" t="s">
        <v>11</v>
      </c>
      <c r="U69" t="str">
        <f t="shared" ca="1" si="13"/>
        <v>&lt;person id="66" age="86"&gt; &lt;plan selected="yes"&gt;</v>
      </c>
      <c r="V69" t="str">
        <f t="shared" ref="V69:V132" ca="1" si="19">CONCATENATE("&lt;act type=",T69,F69,T69," x=",T69,G69,T69," y=",T69,H69,T69," end_time=",T69,TEXT(I69,"hh:mm:ss"),T69," /&gt;")</f>
        <v>&lt;act type="h" x="1103" y="894" end_time="06:00:00" /&gt;</v>
      </c>
      <c r="W69" t="str">
        <f t="shared" si="14"/>
        <v>&lt;leg mode="car"&gt;&lt;/leg&gt;</v>
      </c>
      <c r="X69" t="str">
        <f t="shared" ca="1" si="15"/>
        <v>&lt;act type="s" x="3878" y="4132" end_time="16:00:00" /&gt;</v>
      </c>
      <c r="Y69" t="str">
        <f t="shared" si="16"/>
        <v>&lt;leg mode="car"&gt;&lt;/leg&gt;</v>
      </c>
      <c r="Z69" t="str">
        <f t="shared" ca="1" si="17"/>
        <v>&lt;act type="h" x="1103" y="894" /&gt; &lt;/plan&gt; &lt;/person&gt;</v>
      </c>
    </row>
    <row r="70" spans="1:26" x14ac:dyDescent="0.25">
      <c r="A70">
        <v>11</v>
      </c>
      <c r="B70">
        <v>44</v>
      </c>
      <c r="D70">
        <v>67</v>
      </c>
      <c r="E70">
        <f t="shared" ca="1" si="18"/>
        <v>54</v>
      </c>
      <c r="F70" t="s">
        <v>37</v>
      </c>
      <c r="G70">
        <f ca="1">ROUND(INDEX(nodes_example!$B:$B,MATCH(A70,nodes_example!$A:$A,0))+RAND()*$B$1*2-$B$1,0)</f>
        <v>818</v>
      </c>
      <c r="H70">
        <f ca="1">ROUND(INDEX(nodes_example!$C:$C,MATCH(A70,nodes_example!$A:$A,0))+RAND()*$B$1*2-$B$1,0)</f>
        <v>847</v>
      </c>
      <c r="I70" s="1">
        <v>0.25</v>
      </c>
      <c r="J70" t="s">
        <v>10</v>
      </c>
      <c r="K70" t="s">
        <v>38</v>
      </c>
      <c r="L70">
        <f ca="1">ROUND(INDEX(nodes_example!$B:$B,MATCH(B70,nodes_example!$A:$A,0))+RAND()*$B$1*2-$B$1,0)</f>
        <v>4151</v>
      </c>
      <c r="M70">
        <f ca="1">ROUND(INDEX(nodes_example!$C:$C,MATCH(B70,nodes_example!$A:$A,0))+RAND()*$B$1*2-$B$1,0)</f>
        <v>4052</v>
      </c>
      <c r="N70" s="1">
        <v>0.66666666666666663</v>
      </c>
      <c r="O70" t="s">
        <v>10</v>
      </c>
      <c r="P70" t="str">
        <f t="shared" si="10"/>
        <v>h</v>
      </c>
      <c r="Q70">
        <f t="shared" ca="1" si="11"/>
        <v>818</v>
      </c>
      <c r="R70">
        <f t="shared" ca="1" si="12"/>
        <v>847</v>
      </c>
      <c r="T70" t="s">
        <v>11</v>
      </c>
      <c r="U70" t="str">
        <f t="shared" ca="1" si="13"/>
        <v>&lt;person id="67" age="54"&gt; &lt;plan selected="yes"&gt;</v>
      </c>
      <c r="V70" t="str">
        <f t="shared" ca="1" si="19"/>
        <v>&lt;act type="h" x="818" y="847" end_time="06:00:00" /&gt;</v>
      </c>
      <c r="W70" t="str">
        <f t="shared" si="14"/>
        <v>&lt;leg mode="car"&gt;&lt;/leg&gt;</v>
      </c>
      <c r="X70" t="str">
        <f t="shared" ca="1" si="15"/>
        <v>&lt;act type="w" x="4151" y="4052" end_time="16:00:00" /&gt;</v>
      </c>
      <c r="Y70" t="str">
        <f t="shared" si="16"/>
        <v>&lt;leg mode="car"&gt;&lt;/leg&gt;</v>
      </c>
      <c r="Z70" t="str">
        <f t="shared" ca="1" si="17"/>
        <v>&lt;act type="h" x="818" y="847" /&gt; &lt;/plan&gt; &lt;/person&gt;</v>
      </c>
    </row>
    <row r="71" spans="1:26" x14ac:dyDescent="0.25">
      <c r="A71">
        <v>11</v>
      </c>
      <c r="B71">
        <v>44</v>
      </c>
      <c r="D71">
        <v>68</v>
      </c>
      <c r="E71">
        <f t="shared" ca="1" si="18"/>
        <v>25</v>
      </c>
      <c r="F71" t="s">
        <v>37</v>
      </c>
      <c r="G71">
        <f ca="1">ROUND(INDEX(nodes_example!$B:$B,MATCH(A71,nodes_example!$A:$A,0))+RAND()*$B$1*2-$B$1,0)</f>
        <v>1181</v>
      </c>
      <c r="H71">
        <f ca="1">ROUND(INDEX(nodes_example!$C:$C,MATCH(A71,nodes_example!$A:$A,0))+RAND()*$B$1*2-$B$1,0)</f>
        <v>868</v>
      </c>
      <c r="I71" s="1">
        <v>0.25</v>
      </c>
      <c r="J71" t="s">
        <v>10</v>
      </c>
      <c r="K71" t="s">
        <v>39</v>
      </c>
      <c r="L71">
        <f ca="1">ROUND(INDEX(nodes_example!$B:$B,MATCH(B71,nodes_example!$A:$A,0))+RAND()*$B$1*2-$B$1,0)</f>
        <v>4183</v>
      </c>
      <c r="M71">
        <f ca="1">ROUND(INDEX(nodes_example!$C:$C,MATCH(B71,nodes_example!$A:$A,0))+RAND()*$B$1*2-$B$1,0)</f>
        <v>3822</v>
      </c>
      <c r="N71" s="1">
        <v>0.66666666666666663</v>
      </c>
      <c r="O71" t="s">
        <v>10</v>
      </c>
      <c r="P71" t="str">
        <f t="shared" si="10"/>
        <v>h</v>
      </c>
      <c r="Q71">
        <f t="shared" ca="1" si="11"/>
        <v>1181</v>
      </c>
      <c r="R71">
        <f t="shared" ca="1" si="12"/>
        <v>868</v>
      </c>
      <c r="T71" t="s">
        <v>11</v>
      </c>
      <c r="U71" t="str">
        <f t="shared" ca="1" si="13"/>
        <v>&lt;person id="68" age="25"&gt; &lt;plan selected="yes"&gt;</v>
      </c>
      <c r="V71" t="str">
        <f t="shared" ca="1" si="19"/>
        <v>&lt;act type="h" x="1181" y="868" end_time="06:00:00" /&gt;</v>
      </c>
      <c r="W71" t="str">
        <f t="shared" si="14"/>
        <v>&lt;leg mode="car"&gt;&lt;/leg&gt;</v>
      </c>
      <c r="X71" t="str">
        <f t="shared" ca="1" si="15"/>
        <v>&lt;act type="s" x="4183" y="3822" end_time="16:00:00" /&gt;</v>
      </c>
      <c r="Y71" t="str">
        <f t="shared" si="16"/>
        <v>&lt;leg mode="car"&gt;&lt;/leg&gt;</v>
      </c>
      <c r="Z71" t="str">
        <f t="shared" ca="1" si="17"/>
        <v>&lt;act type="h" x="1181" y="868" /&gt; &lt;/plan&gt; &lt;/person&gt;</v>
      </c>
    </row>
    <row r="72" spans="1:26" x14ac:dyDescent="0.25">
      <c r="A72">
        <v>11</v>
      </c>
      <c r="B72">
        <v>44</v>
      </c>
      <c r="D72">
        <v>69</v>
      </c>
      <c r="E72">
        <f t="shared" ca="1" si="18"/>
        <v>36</v>
      </c>
      <c r="F72" t="s">
        <v>37</v>
      </c>
      <c r="G72">
        <f ca="1">ROUND(INDEX(nodes_example!$B:$B,MATCH(A72,nodes_example!$A:$A,0))+RAND()*$B$1*2-$B$1,0)</f>
        <v>1176</v>
      </c>
      <c r="H72">
        <f ca="1">ROUND(INDEX(nodes_example!$C:$C,MATCH(A72,nodes_example!$A:$A,0))+RAND()*$B$1*2-$B$1,0)</f>
        <v>950</v>
      </c>
      <c r="I72" s="1">
        <v>0.25</v>
      </c>
      <c r="J72" t="s">
        <v>10</v>
      </c>
      <c r="K72" t="s">
        <v>38</v>
      </c>
      <c r="L72">
        <f ca="1">ROUND(INDEX(nodes_example!$B:$B,MATCH(B72,nodes_example!$A:$A,0))+RAND()*$B$1*2-$B$1,0)</f>
        <v>3947</v>
      </c>
      <c r="M72">
        <f ca="1">ROUND(INDEX(nodes_example!$C:$C,MATCH(B72,nodes_example!$A:$A,0))+RAND()*$B$1*2-$B$1,0)</f>
        <v>3995</v>
      </c>
      <c r="N72" s="1">
        <v>0.66666666666666663</v>
      </c>
      <c r="O72" t="s">
        <v>10</v>
      </c>
      <c r="P72" t="str">
        <f t="shared" si="10"/>
        <v>h</v>
      </c>
      <c r="Q72">
        <f t="shared" ca="1" si="11"/>
        <v>1176</v>
      </c>
      <c r="R72">
        <f t="shared" ca="1" si="12"/>
        <v>950</v>
      </c>
      <c r="T72" t="s">
        <v>11</v>
      </c>
      <c r="U72" t="str">
        <f t="shared" ca="1" si="13"/>
        <v>&lt;person id="69" age="36"&gt; &lt;plan selected="yes"&gt;</v>
      </c>
      <c r="V72" t="str">
        <f t="shared" ca="1" si="19"/>
        <v>&lt;act type="h" x="1176" y="950" end_time="06:00:00" /&gt;</v>
      </c>
      <c r="W72" t="str">
        <f t="shared" si="14"/>
        <v>&lt;leg mode="car"&gt;&lt;/leg&gt;</v>
      </c>
      <c r="X72" t="str">
        <f t="shared" ca="1" si="15"/>
        <v>&lt;act type="w" x="3947" y="3995" end_time="16:00:00" /&gt;</v>
      </c>
      <c r="Y72" t="str">
        <f t="shared" si="16"/>
        <v>&lt;leg mode="car"&gt;&lt;/leg&gt;</v>
      </c>
      <c r="Z72" t="str">
        <f t="shared" ca="1" si="17"/>
        <v>&lt;act type="h" x="1176" y="950" /&gt; &lt;/plan&gt; &lt;/person&gt;</v>
      </c>
    </row>
    <row r="73" spans="1:26" x14ac:dyDescent="0.25">
      <c r="A73">
        <v>11</v>
      </c>
      <c r="B73">
        <v>44</v>
      </c>
      <c r="D73">
        <v>70</v>
      </c>
      <c r="E73">
        <f t="shared" ca="1" si="18"/>
        <v>94</v>
      </c>
      <c r="F73" t="s">
        <v>37</v>
      </c>
      <c r="G73">
        <f ca="1">ROUND(INDEX(nodes_example!$B:$B,MATCH(A73,nodes_example!$A:$A,0))+RAND()*$B$1*2-$B$1,0)</f>
        <v>1075</v>
      </c>
      <c r="H73">
        <f ca="1">ROUND(INDEX(nodes_example!$C:$C,MATCH(A73,nodes_example!$A:$A,0))+RAND()*$B$1*2-$B$1,0)</f>
        <v>870</v>
      </c>
      <c r="I73" s="1">
        <v>0.25</v>
      </c>
      <c r="J73" t="s">
        <v>10</v>
      </c>
      <c r="K73" t="s">
        <v>39</v>
      </c>
      <c r="L73">
        <f ca="1">ROUND(INDEX(nodes_example!$B:$B,MATCH(B73,nodes_example!$A:$A,0))+RAND()*$B$1*2-$B$1,0)</f>
        <v>3897</v>
      </c>
      <c r="M73">
        <f ca="1">ROUND(INDEX(nodes_example!$C:$C,MATCH(B73,nodes_example!$A:$A,0))+RAND()*$B$1*2-$B$1,0)</f>
        <v>3943</v>
      </c>
      <c r="N73" s="1">
        <v>0.66666666666666663</v>
      </c>
      <c r="O73" t="s">
        <v>10</v>
      </c>
      <c r="P73" t="str">
        <f t="shared" si="10"/>
        <v>h</v>
      </c>
      <c r="Q73">
        <f t="shared" ca="1" si="11"/>
        <v>1075</v>
      </c>
      <c r="R73">
        <f t="shared" ca="1" si="12"/>
        <v>870</v>
      </c>
      <c r="T73" t="s">
        <v>11</v>
      </c>
      <c r="U73" t="str">
        <f t="shared" ca="1" si="13"/>
        <v>&lt;person id="70" age="94"&gt; &lt;plan selected="yes"&gt;</v>
      </c>
      <c r="V73" t="str">
        <f t="shared" ca="1" si="19"/>
        <v>&lt;act type="h" x="1075" y="870" end_time="06:00:00" /&gt;</v>
      </c>
      <c r="W73" t="str">
        <f t="shared" si="14"/>
        <v>&lt;leg mode="car"&gt;&lt;/leg&gt;</v>
      </c>
      <c r="X73" t="str">
        <f t="shared" ca="1" si="15"/>
        <v>&lt;act type="s" x="3897" y="3943" end_time="16:00:00" /&gt;</v>
      </c>
      <c r="Y73" t="str">
        <f t="shared" si="16"/>
        <v>&lt;leg mode="car"&gt;&lt;/leg&gt;</v>
      </c>
      <c r="Z73" t="str">
        <f t="shared" ca="1" si="17"/>
        <v>&lt;act type="h" x="1075" y="870" /&gt; &lt;/plan&gt; &lt;/person&gt;</v>
      </c>
    </row>
    <row r="74" spans="1:26" x14ac:dyDescent="0.25">
      <c r="A74">
        <v>11</v>
      </c>
      <c r="B74">
        <v>44</v>
      </c>
      <c r="D74">
        <v>71</v>
      </c>
      <c r="E74">
        <f t="shared" ca="1" si="18"/>
        <v>55</v>
      </c>
      <c r="F74" t="s">
        <v>37</v>
      </c>
      <c r="G74">
        <f ca="1">ROUND(INDEX(nodes_example!$B:$B,MATCH(A74,nodes_example!$A:$A,0))+RAND()*$B$1*2-$B$1,0)</f>
        <v>959</v>
      </c>
      <c r="H74">
        <f ca="1">ROUND(INDEX(nodes_example!$C:$C,MATCH(A74,nodes_example!$A:$A,0))+RAND()*$B$1*2-$B$1,0)</f>
        <v>1199</v>
      </c>
      <c r="I74" s="1">
        <v>0.25</v>
      </c>
      <c r="J74" t="s">
        <v>10</v>
      </c>
      <c r="K74" t="s">
        <v>38</v>
      </c>
      <c r="L74">
        <f ca="1">ROUND(INDEX(nodes_example!$B:$B,MATCH(B74,nodes_example!$A:$A,0))+RAND()*$B$1*2-$B$1,0)</f>
        <v>3894</v>
      </c>
      <c r="M74">
        <f ca="1">ROUND(INDEX(nodes_example!$C:$C,MATCH(B74,nodes_example!$A:$A,0))+RAND()*$B$1*2-$B$1,0)</f>
        <v>4028</v>
      </c>
      <c r="N74" s="1">
        <v>0.66666666666666663</v>
      </c>
      <c r="O74" t="s">
        <v>10</v>
      </c>
      <c r="P74" t="str">
        <f t="shared" si="10"/>
        <v>h</v>
      </c>
      <c r="Q74">
        <f t="shared" ca="1" si="11"/>
        <v>959</v>
      </c>
      <c r="R74">
        <f t="shared" ca="1" si="12"/>
        <v>1199</v>
      </c>
      <c r="T74" t="s">
        <v>11</v>
      </c>
      <c r="U74" t="str">
        <f t="shared" ca="1" si="13"/>
        <v>&lt;person id="71" age="55"&gt; &lt;plan selected="yes"&gt;</v>
      </c>
      <c r="V74" t="str">
        <f t="shared" ca="1" si="19"/>
        <v>&lt;act type="h" x="959" y="1199" end_time="06:00:00" /&gt;</v>
      </c>
      <c r="W74" t="str">
        <f t="shared" si="14"/>
        <v>&lt;leg mode="car"&gt;&lt;/leg&gt;</v>
      </c>
      <c r="X74" t="str">
        <f t="shared" ca="1" si="15"/>
        <v>&lt;act type="w" x="3894" y="4028" end_time="16:00:00" /&gt;</v>
      </c>
      <c r="Y74" t="str">
        <f t="shared" si="16"/>
        <v>&lt;leg mode="car"&gt;&lt;/leg&gt;</v>
      </c>
      <c r="Z74" t="str">
        <f t="shared" ca="1" si="17"/>
        <v>&lt;act type="h" x="959" y="1199" /&gt; &lt;/plan&gt; &lt;/person&gt;</v>
      </c>
    </row>
    <row r="75" spans="1:26" x14ac:dyDescent="0.25">
      <c r="A75">
        <v>11</v>
      </c>
      <c r="B75">
        <v>44</v>
      </c>
      <c r="D75">
        <v>72</v>
      </c>
      <c r="E75">
        <f t="shared" ca="1" si="18"/>
        <v>56</v>
      </c>
      <c r="F75" t="s">
        <v>37</v>
      </c>
      <c r="G75">
        <f ca="1">ROUND(INDEX(nodes_example!$B:$B,MATCH(A75,nodes_example!$A:$A,0))+RAND()*$B$1*2-$B$1,0)</f>
        <v>1031</v>
      </c>
      <c r="H75">
        <f ca="1">ROUND(INDEX(nodes_example!$C:$C,MATCH(A75,nodes_example!$A:$A,0))+RAND()*$B$1*2-$B$1,0)</f>
        <v>887</v>
      </c>
      <c r="I75" s="1">
        <v>0.25</v>
      </c>
      <c r="J75" t="s">
        <v>10</v>
      </c>
      <c r="K75" t="s">
        <v>39</v>
      </c>
      <c r="L75">
        <f ca="1">ROUND(INDEX(nodes_example!$B:$B,MATCH(B75,nodes_example!$A:$A,0))+RAND()*$B$1*2-$B$1,0)</f>
        <v>4146</v>
      </c>
      <c r="M75">
        <f ca="1">ROUND(INDEX(nodes_example!$C:$C,MATCH(B75,nodes_example!$A:$A,0))+RAND()*$B$1*2-$B$1,0)</f>
        <v>4138</v>
      </c>
      <c r="N75" s="1">
        <v>0.66666666666666663</v>
      </c>
      <c r="O75" t="s">
        <v>10</v>
      </c>
      <c r="P75" t="str">
        <f t="shared" si="10"/>
        <v>h</v>
      </c>
      <c r="Q75">
        <f t="shared" ca="1" si="11"/>
        <v>1031</v>
      </c>
      <c r="R75">
        <f t="shared" ca="1" si="12"/>
        <v>887</v>
      </c>
      <c r="T75" t="s">
        <v>11</v>
      </c>
      <c r="U75" t="str">
        <f t="shared" ca="1" si="13"/>
        <v>&lt;person id="72" age="56"&gt; &lt;plan selected="yes"&gt;</v>
      </c>
      <c r="V75" t="str">
        <f t="shared" ca="1" si="19"/>
        <v>&lt;act type="h" x="1031" y="887" end_time="06:00:00" /&gt;</v>
      </c>
      <c r="W75" t="str">
        <f t="shared" si="14"/>
        <v>&lt;leg mode="car"&gt;&lt;/leg&gt;</v>
      </c>
      <c r="X75" t="str">
        <f t="shared" ca="1" si="15"/>
        <v>&lt;act type="s" x="4146" y="4138" end_time="16:00:00" /&gt;</v>
      </c>
      <c r="Y75" t="str">
        <f t="shared" si="16"/>
        <v>&lt;leg mode="car"&gt;&lt;/leg&gt;</v>
      </c>
      <c r="Z75" t="str">
        <f t="shared" ca="1" si="17"/>
        <v>&lt;act type="h" x="1031" y="887" /&gt; &lt;/plan&gt; &lt;/person&gt;</v>
      </c>
    </row>
    <row r="76" spans="1:26" x14ac:dyDescent="0.25">
      <c r="A76">
        <v>11</v>
      </c>
      <c r="B76">
        <v>44</v>
      </c>
      <c r="D76">
        <v>73</v>
      </c>
      <c r="E76">
        <f t="shared" ca="1" si="18"/>
        <v>26</v>
      </c>
      <c r="F76" t="s">
        <v>37</v>
      </c>
      <c r="G76">
        <f ca="1">ROUND(INDEX(nodes_example!$B:$B,MATCH(A76,nodes_example!$A:$A,0))+RAND()*$B$1*2-$B$1,0)</f>
        <v>891</v>
      </c>
      <c r="H76">
        <f ca="1">ROUND(INDEX(nodes_example!$C:$C,MATCH(A76,nodes_example!$A:$A,0))+RAND()*$B$1*2-$B$1,0)</f>
        <v>1035</v>
      </c>
      <c r="I76" s="1">
        <v>0.25</v>
      </c>
      <c r="J76" t="s">
        <v>10</v>
      </c>
      <c r="K76" t="s">
        <v>38</v>
      </c>
      <c r="L76">
        <f ca="1">ROUND(INDEX(nodes_example!$B:$B,MATCH(B76,nodes_example!$A:$A,0))+RAND()*$B$1*2-$B$1,0)</f>
        <v>3956</v>
      </c>
      <c r="M76">
        <f ca="1">ROUND(INDEX(nodes_example!$C:$C,MATCH(B76,nodes_example!$A:$A,0))+RAND()*$B$1*2-$B$1,0)</f>
        <v>3973</v>
      </c>
      <c r="N76" s="1">
        <v>0.66666666666666663</v>
      </c>
      <c r="O76" t="s">
        <v>10</v>
      </c>
      <c r="P76" t="str">
        <f t="shared" si="10"/>
        <v>h</v>
      </c>
      <c r="Q76">
        <f t="shared" ca="1" si="11"/>
        <v>891</v>
      </c>
      <c r="R76">
        <f t="shared" ca="1" si="12"/>
        <v>1035</v>
      </c>
      <c r="T76" t="s">
        <v>11</v>
      </c>
      <c r="U76" t="str">
        <f t="shared" ca="1" si="13"/>
        <v>&lt;person id="73" age="26"&gt; &lt;plan selected="yes"&gt;</v>
      </c>
      <c r="V76" t="str">
        <f t="shared" ca="1" si="19"/>
        <v>&lt;act type="h" x="891" y="1035" end_time="06:00:00" /&gt;</v>
      </c>
      <c r="W76" t="str">
        <f t="shared" si="14"/>
        <v>&lt;leg mode="car"&gt;&lt;/leg&gt;</v>
      </c>
      <c r="X76" t="str">
        <f t="shared" ca="1" si="15"/>
        <v>&lt;act type="w" x="3956" y="3973" end_time="16:00:00" /&gt;</v>
      </c>
      <c r="Y76" t="str">
        <f t="shared" si="16"/>
        <v>&lt;leg mode="car"&gt;&lt;/leg&gt;</v>
      </c>
      <c r="Z76" t="str">
        <f t="shared" ca="1" si="17"/>
        <v>&lt;act type="h" x="891" y="1035" /&gt; &lt;/plan&gt; &lt;/person&gt;</v>
      </c>
    </row>
    <row r="77" spans="1:26" x14ac:dyDescent="0.25">
      <c r="A77">
        <v>11</v>
      </c>
      <c r="B77">
        <v>44</v>
      </c>
      <c r="D77">
        <v>74</v>
      </c>
      <c r="E77">
        <f t="shared" ca="1" si="18"/>
        <v>54</v>
      </c>
      <c r="F77" t="s">
        <v>37</v>
      </c>
      <c r="G77">
        <f ca="1">ROUND(INDEX(nodes_example!$B:$B,MATCH(A77,nodes_example!$A:$A,0))+RAND()*$B$1*2-$B$1,0)</f>
        <v>1189</v>
      </c>
      <c r="H77">
        <f ca="1">ROUND(INDEX(nodes_example!$C:$C,MATCH(A77,nodes_example!$A:$A,0))+RAND()*$B$1*2-$B$1,0)</f>
        <v>905</v>
      </c>
      <c r="I77" s="1">
        <v>0.25</v>
      </c>
      <c r="J77" t="s">
        <v>10</v>
      </c>
      <c r="K77" t="s">
        <v>39</v>
      </c>
      <c r="L77">
        <f ca="1">ROUND(INDEX(nodes_example!$B:$B,MATCH(B77,nodes_example!$A:$A,0))+RAND()*$B$1*2-$B$1,0)</f>
        <v>4141</v>
      </c>
      <c r="M77">
        <f ca="1">ROUND(INDEX(nodes_example!$C:$C,MATCH(B77,nodes_example!$A:$A,0))+RAND()*$B$1*2-$B$1,0)</f>
        <v>3914</v>
      </c>
      <c r="N77" s="1">
        <v>0.66666666666666663</v>
      </c>
      <c r="O77" t="s">
        <v>10</v>
      </c>
      <c r="P77" t="str">
        <f t="shared" si="10"/>
        <v>h</v>
      </c>
      <c r="Q77">
        <f t="shared" ca="1" si="11"/>
        <v>1189</v>
      </c>
      <c r="R77">
        <f t="shared" ca="1" si="12"/>
        <v>905</v>
      </c>
      <c r="T77" t="s">
        <v>11</v>
      </c>
      <c r="U77" t="str">
        <f t="shared" ca="1" si="13"/>
        <v>&lt;person id="74" age="54"&gt; &lt;plan selected="yes"&gt;</v>
      </c>
      <c r="V77" t="str">
        <f t="shared" ca="1" si="19"/>
        <v>&lt;act type="h" x="1189" y="905" end_time="06:00:00" /&gt;</v>
      </c>
      <c r="W77" t="str">
        <f t="shared" si="14"/>
        <v>&lt;leg mode="car"&gt;&lt;/leg&gt;</v>
      </c>
      <c r="X77" t="str">
        <f t="shared" ca="1" si="15"/>
        <v>&lt;act type="s" x="4141" y="3914" end_time="16:00:00" /&gt;</v>
      </c>
      <c r="Y77" t="str">
        <f t="shared" si="16"/>
        <v>&lt;leg mode="car"&gt;&lt;/leg&gt;</v>
      </c>
      <c r="Z77" t="str">
        <f t="shared" ca="1" si="17"/>
        <v>&lt;act type="h" x="1189" y="905" /&gt; &lt;/plan&gt; &lt;/person&gt;</v>
      </c>
    </row>
    <row r="78" spans="1:26" x14ac:dyDescent="0.25">
      <c r="A78">
        <v>11</v>
      </c>
      <c r="B78">
        <v>44</v>
      </c>
      <c r="D78">
        <v>75</v>
      </c>
      <c r="E78">
        <f t="shared" ca="1" si="18"/>
        <v>48</v>
      </c>
      <c r="F78" t="s">
        <v>37</v>
      </c>
      <c r="G78">
        <f ca="1">ROUND(INDEX(nodes_example!$B:$B,MATCH(A78,nodes_example!$A:$A,0))+RAND()*$B$1*2-$B$1,0)</f>
        <v>1187</v>
      </c>
      <c r="H78">
        <f ca="1">ROUND(INDEX(nodes_example!$C:$C,MATCH(A78,nodes_example!$A:$A,0))+RAND()*$B$1*2-$B$1,0)</f>
        <v>1142</v>
      </c>
      <c r="I78" s="1">
        <v>0.25</v>
      </c>
      <c r="J78" t="s">
        <v>10</v>
      </c>
      <c r="K78" t="s">
        <v>38</v>
      </c>
      <c r="L78">
        <f ca="1">ROUND(INDEX(nodes_example!$B:$B,MATCH(B78,nodes_example!$A:$A,0))+RAND()*$B$1*2-$B$1,0)</f>
        <v>4049</v>
      </c>
      <c r="M78">
        <f ca="1">ROUND(INDEX(nodes_example!$C:$C,MATCH(B78,nodes_example!$A:$A,0))+RAND()*$B$1*2-$B$1,0)</f>
        <v>4116</v>
      </c>
      <c r="N78" s="1">
        <v>0.66666666666666663</v>
      </c>
      <c r="O78" t="s">
        <v>10</v>
      </c>
      <c r="P78" t="str">
        <f t="shared" si="10"/>
        <v>h</v>
      </c>
      <c r="Q78">
        <f t="shared" ca="1" si="11"/>
        <v>1187</v>
      </c>
      <c r="R78">
        <f t="shared" ca="1" si="12"/>
        <v>1142</v>
      </c>
      <c r="T78" t="s">
        <v>11</v>
      </c>
      <c r="U78" t="str">
        <f t="shared" ca="1" si="13"/>
        <v>&lt;person id="75" age="48"&gt; &lt;plan selected="yes"&gt;</v>
      </c>
      <c r="V78" t="str">
        <f t="shared" ca="1" si="19"/>
        <v>&lt;act type="h" x="1187" y="1142" end_time="06:00:00" /&gt;</v>
      </c>
      <c r="W78" t="str">
        <f t="shared" si="14"/>
        <v>&lt;leg mode="car"&gt;&lt;/leg&gt;</v>
      </c>
      <c r="X78" t="str">
        <f t="shared" ca="1" si="15"/>
        <v>&lt;act type="w" x="4049" y="4116" end_time="16:00:00" /&gt;</v>
      </c>
      <c r="Y78" t="str">
        <f t="shared" si="16"/>
        <v>&lt;leg mode="car"&gt;&lt;/leg&gt;</v>
      </c>
      <c r="Z78" t="str">
        <f t="shared" ca="1" si="17"/>
        <v>&lt;act type="h" x="1187" y="1142" /&gt; &lt;/plan&gt; &lt;/person&gt;</v>
      </c>
    </row>
    <row r="79" spans="1:26" x14ac:dyDescent="0.25">
      <c r="A79">
        <v>11</v>
      </c>
      <c r="B79">
        <v>44</v>
      </c>
      <c r="D79">
        <v>76</v>
      </c>
      <c r="E79">
        <f t="shared" ca="1" si="18"/>
        <v>54</v>
      </c>
      <c r="F79" t="s">
        <v>37</v>
      </c>
      <c r="G79">
        <f ca="1">ROUND(INDEX(nodes_example!$B:$B,MATCH(A79,nodes_example!$A:$A,0))+RAND()*$B$1*2-$B$1,0)</f>
        <v>1002</v>
      </c>
      <c r="H79">
        <f ca="1">ROUND(INDEX(nodes_example!$C:$C,MATCH(A79,nodes_example!$A:$A,0))+RAND()*$B$1*2-$B$1,0)</f>
        <v>1122</v>
      </c>
      <c r="I79" s="1">
        <v>0.25</v>
      </c>
      <c r="J79" t="s">
        <v>10</v>
      </c>
      <c r="K79" t="s">
        <v>39</v>
      </c>
      <c r="L79">
        <f ca="1">ROUND(INDEX(nodes_example!$B:$B,MATCH(B79,nodes_example!$A:$A,0))+RAND()*$B$1*2-$B$1,0)</f>
        <v>4125</v>
      </c>
      <c r="M79">
        <f ca="1">ROUND(INDEX(nodes_example!$C:$C,MATCH(B79,nodes_example!$A:$A,0))+RAND()*$B$1*2-$B$1,0)</f>
        <v>3823</v>
      </c>
      <c r="N79" s="1">
        <v>0.66666666666666663</v>
      </c>
      <c r="O79" t="s">
        <v>10</v>
      </c>
      <c r="P79" t="str">
        <f t="shared" si="10"/>
        <v>h</v>
      </c>
      <c r="Q79">
        <f t="shared" ca="1" si="11"/>
        <v>1002</v>
      </c>
      <c r="R79">
        <f t="shared" ca="1" si="12"/>
        <v>1122</v>
      </c>
      <c r="T79" t="s">
        <v>11</v>
      </c>
      <c r="U79" t="str">
        <f t="shared" ca="1" si="13"/>
        <v>&lt;person id="76" age="54"&gt; &lt;plan selected="yes"&gt;</v>
      </c>
      <c r="V79" t="str">
        <f t="shared" ca="1" si="19"/>
        <v>&lt;act type="h" x="1002" y="1122" end_time="06:00:00" /&gt;</v>
      </c>
      <c r="W79" t="str">
        <f t="shared" si="14"/>
        <v>&lt;leg mode="car"&gt;&lt;/leg&gt;</v>
      </c>
      <c r="X79" t="str">
        <f t="shared" ca="1" si="15"/>
        <v>&lt;act type="s" x="4125" y="3823" end_time="16:00:00" /&gt;</v>
      </c>
      <c r="Y79" t="str">
        <f t="shared" si="16"/>
        <v>&lt;leg mode="car"&gt;&lt;/leg&gt;</v>
      </c>
      <c r="Z79" t="str">
        <f t="shared" ca="1" si="17"/>
        <v>&lt;act type="h" x="1002" y="1122" /&gt; &lt;/plan&gt; &lt;/person&gt;</v>
      </c>
    </row>
    <row r="80" spans="1:26" x14ac:dyDescent="0.25">
      <c r="A80">
        <v>11</v>
      </c>
      <c r="B80">
        <v>44</v>
      </c>
      <c r="D80">
        <v>77</v>
      </c>
      <c r="E80">
        <f t="shared" ca="1" si="18"/>
        <v>49</v>
      </c>
      <c r="F80" t="s">
        <v>37</v>
      </c>
      <c r="G80">
        <f ca="1">ROUND(INDEX(nodes_example!$B:$B,MATCH(A80,nodes_example!$A:$A,0))+RAND()*$B$1*2-$B$1,0)</f>
        <v>1092</v>
      </c>
      <c r="H80">
        <f ca="1">ROUND(INDEX(nodes_example!$C:$C,MATCH(A80,nodes_example!$A:$A,0))+RAND()*$B$1*2-$B$1,0)</f>
        <v>859</v>
      </c>
      <c r="I80" s="1">
        <v>0.25</v>
      </c>
      <c r="J80" t="s">
        <v>10</v>
      </c>
      <c r="K80" t="s">
        <v>38</v>
      </c>
      <c r="L80">
        <f ca="1">ROUND(INDEX(nodes_example!$B:$B,MATCH(B80,nodes_example!$A:$A,0))+RAND()*$B$1*2-$B$1,0)</f>
        <v>3914</v>
      </c>
      <c r="M80">
        <f ca="1">ROUND(INDEX(nodes_example!$C:$C,MATCH(B80,nodes_example!$A:$A,0))+RAND()*$B$1*2-$B$1,0)</f>
        <v>3837</v>
      </c>
      <c r="N80" s="1">
        <v>0.66666666666666663</v>
      </c>
      <c r="O80" t="s">
        <v>10</v>
      </c>
      <c r="P80" t="str">
        <f t="shared" si="10"/>
        <v>h</v>
      </c>
      <c r="Q80">
        <f t="shared" ca="1" si="11"/>
        <v>1092</v>
      </c>
      <c r="R80">
        <f t="shared" ca="1" si="12"/>
        <v>859</v>
      </c>
      <c r="T80" t="s">
        <v>11</v>
      </c>
      <c r="U80" t="str">
        <f t="shared" ca="1" si="13"/>
        <v>&lt;person id="77" age="49"&gt; &lt;plan selected="yes"&gt;</v>
      </c>
      <c r="V80" t="str">
        <f t="shared" ca="1" si="19"/>
        <v>&lt;act type="h" x="1092" y="859" end_time="06:00:00" /&gt;</v>
      </c>
      <c r="W80" t="str">
        <f t="shared" si="14"/>
        <v>&lt;leg mode="car"&gt;&lt;/leg&gt;</v>
      </c>
      <c r="X80" t="str">
        <f t="shared" ca="1" si="15"/>
        <v>&lt;act type="w" x="3914" y="3837" end_time="16:00:00" /&gt;</v>
      </c>
      <c r="Y80" t="str">
        <f t="shared" si="16"/>
        <v>&lt;leg mode="car"&gt;&lt;/leg&gt;</v>
      </c>
      <c r="Z80" t="str">
        <f t="shared" ca="1" si="17"/>
        <v>&lt;act type="h" x="1092" y="859" /&gt; &lt;/plan&gt; &lt;/person&gt;</v>
      </c>
    </row>
    <row r="81" spans="1:26" x14ac:dyDescent="0.25">
      <c r="A81">
        <v>11</v>
      </c>
      <c r="B81">
        <v>44</v>
      </c>
      <c r="D81">
        <v>78</v>
      </c>
      <c r="E81">
        <f t="shared" ca="1" si="18"/>
        <v>47</v>
      </c>
      <c r="F81" t="s">
        <v>37</v>
      </c>
      <c r="G81">
        <f ca="1">ROUND(INDEX(nodes_example!$B:$B,MATCH(A81,nodes_example!$A:$A,0))+RAND()*$B$1*2-$B$1,0)</f>
        <v>1197</v>
      </c>
      <c r="H81">
        <f ca="1">ROUND(INDEX(nodes_example!$C:$C,MATCH(A81,nodes_example!$A:$A,0))+RAND()*$B$1*2-$B$1,0)</f>
        <v>1041</v>
      </c>
      <c r="I81" s="1">
        <v>0.25</v>
      </c>
      <c r="J81" t="s">
        <v>10</v>
      </c>
      <c r="K81" t="s">
        <v>39</v>
      </c>
      <c r="L81">
        <f ca="1">ROUND(INDEX(nodes_example!$B:$B,MATCH(B81,nodes_example!$A:$A,0))+RAND()*$B$1*2-$B$1,0)</f>
        <v>4175</v>
      </c>
      <c r="M81">
        <f ca="1">ROUND(INDEX(nodes_example!$C:$C,MATCH(B81,nodes_example!$A:$A,0))+RAND()*$B$1*2-$B$1,0)</f>
        <v>4185</v>
      </c>
      <c r="N81" s="1">
        <v>0.66666666666666663</v>
      </c>
      <c r="O81" t="s">
        <v>10</v>
      </c>
      <c r="P81" t="str">
        <f t="shared" si="10"/>
        <v>h</v>
      </c>
      <c r="Q81">
        <f t="shared" ca="1" si="11"/>
        <v>1197</v>
      </c>
      <c r="R81">
        <f t="shared" ca="1" si="12"/>
        <v>1041</v>
      </c>
      <c r="T81" t="s">
        <v>11</v>
      </c>
      <c r="U81" t="str">
        <f t="shared" ca="1" si="13"/>
        <v>&lt;person id="78" age="47"&gt; &lt;plan selected="yes"&gt;</v>
      </c>
      <c r="V81" t="str">
        <f t="shared" ca="1" si="19"/>
        <v>&lt;act type="h" x="1197" y="1041" end_time="06:00:00" /&gt;</v>
      </c>
      <c r="W81" t="str">
        <f t="shared" si="14"/>
        <v>&lt;leg mode="car"&gt;&lt;/leg&gt;</v>
      </c>
      <c r="X81" t="str">
        <f t="shared" ca="1" si="15"/>
        <v>&lt;act type="s" x="4175" y="4185" end_time="16:00:00" /&gt;</v>
      </c>
      <c r="Y81" t="str">
        <f t="shared" si="16"/>
        <v>&lt;leg mode="car"&gt;&lt;/leg&gt;</v>
      </c>
      <c r="Z81" t="str">
        <f t="shared" ca="1" si="17"/>
        <v>&lt;act type="h" x="1197" y="1041" /&gt; &lt;/plan&gt; &lt;/person&gt;</v>
      </c>
    </row>
    <row r="82" spans="1:26" x14ac:dyDescent="0.25">
      <c r="A82">
        <v>11</v>
      </c>
      <c r="B82">
        <v>44</v>
      </c>
      <c r="D82">
        <v>79</v>
      </c>
      <c r="E82">
        <f t="shared" ca="1" si="18"/>
        <v>42</v>
      </c>
      <c r="F82" t="s">
        <v>37</v>
      </c>
      <c r="G82">
        <f ca="1">ROUND(INDEX(nodes_example!$B:$B,MATCH(A82,nodes_example!$A:$A,0))+RAND()*$B$1*2-$B$1,0)</f>
        <v>971</v>
      </c>
      <c r="H82">
        <f ca="1">ROUND(INDEX(nodes_example!$C:$C,MATCH(A82,nodes_example!$A:$A,0))+RAND()*$B$1*2-$B$1,0)</f>
        <v>1065</v>
      </c>
      <c r="I82" s="1">
        <v>0.25</v>
      </c>
      <c r="J82" t="s">
        <v>10</v>
      </c>
      <c r="K82" t="s">
        <v>38</v>
      </c>
      <c r="L82">
        <f ca="1">ROUND(INDEX(nodes_example!$B:$B,MATCH(B82,nodes_example!$A:$A,0))+RAND()*$B$1*2-$B$1,0)</f>
        <v>4158</v>
      </c>
      <c r="M82">
        <f ca="1">ROUND(INDEX(nodes_example!$C:$C,MATCH(B82,nodes_example!$A:$A,0))+RAND()*$B$1*2-$B$1,0)</f>
        <v>4081</v>
      </c>
      <c r="N82" s="1">
        <v>0.66666666666666663</v>
      </c>
      <c r="O82" t="s">
        <v>10</v>
      </c>
      <c r="P82" t="str">
        <f t="shared" si="10"/>
        <v>h</v>
      </c>
      <c r="Q82">
        <f t="shared" ca="1" si="11"/>
        <v>971</v>
      </c>
      <c r="R82">
        <f t="shared" ca="1" si="12"/>
        <v>1065</v>
      </c>
      <c r="T82" t="s">
        <v>11</v>
      </c>
      <c r="U82" t="str">
        <f t="shared" ca="1" si="13"/>
        <v>&lt;person id="79" age="42"&gt; &lt;plan selected="yes"&gt;</v>
      </c>
      <c r="V82" t="str">
        <f t="shared" ca="1" si="19"/>
        <v>&lt;act type="h" x="971" y="1065" end_time="06:00:00" /&gt;</v>
      </c>
      <c r="W82" t="str">
        <f t="shared" si="14"/>
        <v>&lt;leg mode="car"&gt;&lt;/leg&gt;</v>
      </c>
      <c r="X82" t="str">
        <f t="shared" ca="1" si="15"/>
        <v>&lt;act type="w" x="4158" y="4081" end_time="16:00:00" /&gt;</v>
      </c>
      <c r="Y82" t="str">
        <f t="shared" si="16"/>
        <v>&lt;leg mode="car"&gt;&lt;/leg&gt;</v>
      </c>
      <c r="Z82" t="str">
        <f t="shared" ca="1" si="17"/>
        <v>&lt;act type="h" x="971" y="1065" /&gt; &lt;/plan&gt; &lt;/person&gt;</v>
      </c>
    </row>
    <row r="83" spans="1:26" x14ac:dyDescent="0.25">
      <c r="A83">
        <v>11</v>
      </c>
      <c r="B83">
        <v>44</v>
      </c>
      <c r="D83">
        <v>80</v>
      </c>
      <c r="E83">
        <f t="shared" ca="1" si="18"/>
        <v>56</v>
      </c>
      <c r="F83" t="s">
        <v>37</v>
      </c>
      <c r="G83">
        <f ca="1">ROUND(INDEX(nodes_example!$B:$B,MATCH(A83,nodes_example!$A:$A,0))+RAND()*$B$1*2-$B$1,0)</f>
        <v>935</v>
      </c>
      <c r="H83">
        <f ca="1">ROUND(INDEX(nodes_example!$C:$C,MATCH(A83,nodes_example!$A:$A,0))+RAND()*$B$1*2-$B$1,0)</f>
        <v>848</v>
      </c>
      <c r="I83" s="1">
        <v>0.25</v>
      </c>
      <c r="J83" t="s">
        <v>10</v>
      </c>
      <c r="K83" t="s">
        <v>39</v>
      </c>
      <c r="L83">
        <f ca="1">ROUND(INDEX(nodes_example!$B:$B,MATCH(B83,nodes_example!$A:$A,0))+RAND()*$B$1*2-$B$1,0)</f>
        <v>3829</v>
      </c>
      <c r="M83">
        <f ca="1">ROUND(INDEX(nodes_example!$C:$C,MATCH(B83,nodes_example!$A:$A,0))+RAND()*$B$1*2-$B$1,0)</f>
        <v>3814</v>
      </c>
      <c r="N83" s="1">
        <v>0.66666666666666663</v>
      </c>
      <c r="O83" t="s">
        <v>10</v>
      </c>
      <c r="P83" t="str">
        <f t="shared" si="10"/>
        <v>h</v>
      </c>
      <c r="Q83">
        <f t="shared" ca="1" si="11"/>
        <v>935</v>
      </c>
      <c r="R83">
        <f t="shared" ca="1" si="12"/>
        <v>848</v>
      </c>
      <c r="T83" t="s">
        <v>11</v>
      </c>
      <c r="U83" t="str">
        <f t="shared" ca="1" si="13"/>
        <v>&lt;person id="80" age="56"&gt; &lt;plan selected="yes"&gt;</v>
      </c>
      <c r="V83" t="str">
        <f t="shared" ca="1" si="19"/>
        <v>&lt;act type="h" x="935" y="848" end_time="06:00:00" /&gt;</v>
      </c>
      <c r="W83" t="str">
        <f t="shared" si="14"/>
        <v>&lt;leg mode="car"&gt;&lt;/leg&gt;</v>
      </c>
      <c r="X83" t="str">
        <f t="shared" ca="1" si="15"/>
        <v>&lt;act type="s" x="3829" y="3814" end_time="16:00:00" /&gt;</v>
      </c>
      <c r="Y83" t="str">
        <f t="shared" si="16"/>
        <v>&lt;leg mode="car"&gt;&lt;/leg&gt;</v>
      </c>
      <c r="Z83" t="str">
        <f t="shared" ca="1" si="17"/>
        <v>&lt;act type="h" x="935" y="848" /&gt; &lt;/plan&gt; &lt;/person&gt;</v>
      </c>
    </row>
    <row r="84" spans="1:26" x14ac:dyDescent="0.25">
      <c r="A84">
        <v>11</v>
      </c>
      <c r="B84">
        <v>44</v>
      </c>
      <c r="D84">
        <v>81</v>
      </c>
      <c r="E84">
        <f t="shared" ca="1" si="18"/>
        <v>58</v>
      </c>
      <c r="F84" t="s">
        <v>37</v>
      </c>
      <c r="G84">
        <f ca="1">ROUND(INDEX(nodes_example!$B:$B,MATCH(A84,nodes_example!$A:$A,0))+RAND()*$B$1*2-$B$1,0)</f>
        <v>811</v>
      </c>
      <c r="H84">
        <f ca="1">ROUND(INDEX(nodes_example!$C:$C,MATCH(A84,nodes_example!$A:$A,0))+RAND()*$B$1*2-$B$1,0)</f>
        <v>1013</v>
      </c>
      <c r="I84" s="1">
        <v>0.25</v>
      </c>
      <c r="J84" t="s">
        <v>10</v>
      </c>
      <c r="K84" t="s">
        <v>38</v>
      </c>
      <c r="L84">
        <f ca="1">ROUND(INDEX(nodes_example!$B:$B,MATCH(B84,nodes_example!$A:$A,0))+RAND()*$B$1*2-$B$1,0)</f>
        <v>3981</v>
      </c>
      <c r="M84">
        <f ca="1">ROUND(INDEX(nodes_example!$C:$C,MATCH(B84,nodes_example!$A:$A,0))+RAND()*$B$1*2-$B$1,0)</f>
        <v>4004</v>
      </c>
      <c r="N84" s="1">
        <v>0.66666666666666663</v>
      </c>
      <c r="O84" t="s">
        <v>10</v>
      </c>
      <c r="P84" t="str">
        <f t="shared" si="10"/>
        <v>h</v>
      </c>
      <c r="Q84">
        <f t="shared" ca="1" si="11"/>
        <v>811</v>
      </c>
      <c r="R84">
        <f t="shared" ca="1" si="12"/>
        <v>1013</v>
      </c>
      <c r="T84" t="s">
        <v>11</v>
      </c>
      <c r="U84" t="str">
        <f t="shared" ca="1" si="13"/>
        <v>&lt;person id="81" age="58"&gt; &lt;plan selected="yes"&gt;</v>
      </c>
      <c r="V84" t="str">
        <f t="shared" ca="1" si="19"/>
        <v>&lt;act type="h" x="811" y="1013" end_time="06:00:00" /&gt;</v>
      </c>
      <c r="W84" t="str">
        <f t="shared" si="14"/>
        <v>&lt;leg mode="car"&gt;&lt;/leg&gt;</v>
      </c>
      <c r="X84" t="str">
        <f t="shared" ca="1" si="15"/>
        <v>&lt;act type="w" x="3981" y="4004" end_time="16:00:00" /&gt;</v>
      </c>
      <c r="Y84" t="str">
        <f t="shared" si="16"/>
        <v>&lt;leg mode="car"&gt;&lt;/leg&gt;</v>
      </c>
      <c r="Z84" t="str">
        <f t="shared" ca="1" si="17"/>
        <v>&lt;act type="h" x="811" y="1013" /&gt; &lt;/plan&gt; &lt;/person&gt;</v>
      </c>
    </row>
    <row r="85" spans="1:26" x14ac:dyDescent="0.25">
      <c r="A85">
        <v>11</v>
      </c>
      <c r="B85">
        <v>44</v>
      </c>
      <c r="D85">
        <v>82</v>
      </c>
      <c r="E85">
        <f t="shared" ca="1" si="18"/>
        <v>30</v>
      </c>
      <c r="F85" t="s">
        <v>37</v>
      </c>
      <c r="G85">
        <f ca="1">ROUND(INDEX(nodes_example!$B:$B,MATCH(A85,nodes_example!$A:$A,0))+RAND()*$B$1*2-$B$1,0)</f>
        <v>1094</v>
      </c>
      <c r="H85">
        <f ca="1">ROUND(INDEX(nodes_example!$C:$C,MATCH(A85,nodes_example!$A:$A,0))+RAND()*$B$1*2-$B$1,0)</f>
        <v>850</v>
      </c>
      <c r="I85" s="1">
        <v>0.25</v>
      </c>
      <c r="J85" t="s">
        <v>10</v>
      </c>
      <c r="K85" t="s">
        <v>39</v>
      </c>
      <c r="L85">
        <f ca="1">ROUND(INDEX(nodes_example!$B:$B,MATCH(B85,nodes_example!$A:$A,0))+RAND()*$B$1*2-$B$1,0)</f>
        <v>4093</v>
      </c>
      <c r="M85">
        <f ca="1">ROUND(INDEX(nodes_example!$C:$C,MATCH(B85,nodes_example!$A:$A,0))+RAND()*$B$1*2-$B$1,0)</f>
        <v>4137</v>
      </c>
      <c r="N85" s="1">
        <v>0.66666666666666663</v>
      </c>
      <c r="O85" t="s">
        <v>10</v>
      </c>
      <c r="P85" t="str">
        <f t="shared" si="10"/>
        <v>h</v>
      </c>
      <c r="Q85">
        <f t="shared" ca="1" si="11"/>
        <v>1094</v>
      </c>
      <c r="R85">
        <f t="shared" ca="1" si="12"/>
        <v>850</v>
      </c>
      <c r="T85" t="s">
        <v>11</v>
      </c>
      <c r="U85" t="str">
        <f t="shared" ca="1" si="13"/>
        <v>&lt;person id="82" age="30"&gt; &lt;plan selected="yes"&gt;</v>
      </c>
      <c r="V85" t="str">
        <f t="shared" ca="1" si="19"/>
        <v>&lt;act type="h" x="1094" y="850" end_time="06:00:00" /&gt;</v>
      </c>
      <c r="W85" t="str">
        <f t="shared" si="14"/>
        <v>&lt;leg mode="car"&gt;&lt;/leg&gt;</v>
      </c>
      <c r="X85" t="str">
        <f t="shared" ca="1" si="15"/>
        <v>&lt;act type="s" x="4093" y="4137" end_time="16:00:00" /&gt;</v>
      </c>
      <c r="Y85" t="str">
        <f t="shared" si="16"/>
        <v>&lt;leg mode="car"&gt;&lt;/leg&gt;</v>
      </c>
      <c r="Z85" t="str">
        <f t="shared" ca="1" si="17"/>
        <v>&lt;act type="h" x="1094" y="850" /&gt; &lt;/plan&gt; &lt;/person&gt;</v>
      </c>
    </row>
    <row r="86" spans="1:26" x14ac:dyDescent="0.25">
      <c r="A86">
        <v>11</v>
      </c>
      <c r="B86">
        <v>44</v>
      </c>
      <c r="D86">
        <v>83</v>
      </c>
      <c r="E86">
        <f t="shared" ca="1" si="18"/>
        <v>56</v>
      </c>
      <c r="F86" t="s">
        <v>37</v>
      </c>
      <c r="G86">
        <f ca="1">ROUND(INDEX(nodes_example!$B:$B,MATCH(A86,nodes_example!$A:$A,0))+RAND()*$B$1*2-$B$1,0)</f>
        <v>918</v>
      </c>
      <c r="H86">
        <f ca="1">ROUND(INDEX(nodes_example!$C:$C,MATCH(A86,nodes_example!$A:$A,0))+RAND()*$B$1*2-$B$1,0)</f>
        <v>828</v>
      </c>
      <c r="I86" s="1">
        <v>0.25</v>
      </c>
      <c r="J86" t="s">
        <v>10</v>
      </c>
      <c r="K86" t="s">
        <v>38</v>
      </c>
      <c r="L86">
        <f ca="1">ROUND(INDEX(nodes_example!$B:$B,MATCH(B86,nodes_example!$A:$A,0))+RAND()*$B$1*2-$B$1,0)</f>
        <v>3859</v>
      </c>
      <c r="M86">
        <f ca="1">ROUND(INDEX(nodes_example!$C:$C,MATCH(B86,nodes_example!$A:$A,0))+RAND()*$B$1*2-$B$1,0)</f>
        <v>3991</v>
      </c>
      <c r="N86" s="1">
        <v>0.66666666666666663</v>
      </c>
      <c r="O86" t="s">
        <v>10</v>
      </c>
      <c r="P86" t="str">
        <f t="shared" si="10"/>
        <v>h</v>
      </c>
      <c r="Q86">
        <f t="shared" ca="1" si="11"/>
        <v>918</v>
      </c>
      <c r="R86">
        <f t="shared" ca="1" si="12"/>
        <v>828</v>
      </c>
      <c r="T86" t="s">
        <v>11</v>
      </c>
      <c r="U86" t="str">
        <f t="shared" ca="1" si="13"/>
        <v>&lt;person id="83" age="56"&gt; &lt;plan selected="yes"&gt;</v>
      </c>
      <c r="V86" t="str">
        <f t="shared" ca="1" si="19"/>
        <v>&lt;act type="h" x="918" y="828" end_time="06:00:00" /&gt;</v>
      </c>
      <c r="W86" t="str">
        <f t="shared" si="14"/>
        <v>&lt;leg mode="car"&gt;&lt;/leg&gt;</v>
      </c>
      <c r="X86" t="str">
        <f t="shared" ca="1" si="15"/>
        <v>&lt;act type="w" x="3859" y="3991" end_time="16:00:00" /&gt;</v>
      </c>
      <c r="Y86" t="str">
        <f t="shared" si="16"/>
        <v>&lt;leg mode="car"&gt;&lt;/leg&gt;</v>
      </c>
      <c r="Z86" t="str">
        <f t="shared" ca="1" si="17"/>
        <v>&lt;act type="h" x="918" y="828" /&gt; &lt;/plan&gt; &lt;/person&gt;</v>
      </c>
    </row>
    <row r="87" spans="1:26" x14ac:dyDescent="0.25">
      <c r="A87">
        <v>11</v>
      </c>
      <c r="B87">
        <v>44</v>
      </c>
      <c r="D87">
        <v>84</v>
      </c>
      <c r="E87">
        <f t="shared" ca="1" si="18"/>
        <v>82</v>
      </c>
      <c r="F87" t="s">
        <v>37</v>
      </c>
      <c r="G87">
        <f ca="1">ROUND(INDEX(nodes_example!$B:$B,MATCH(A87,nodes_example!$A:$A,0))+RAND()*$B$1*2-$B$1,0)</f>
        <v>1114</v>
      </c>
      <c r="H87">
        <f ca="1">ROUND(INDEX(nodes_example!$C:$C,MATCH(A87,nodes_example!$A:$A,0))+RAND()*$B$1*2-$B$1,0)</f>
        <v>818</v>
      </c>
      <c r="I87" s="1">
        <v>0.25</v>
      </c>
      <c r="J87" t="s">
        <v>10</v>
      </c>
      <c r="K87" t="s">
        <v>39</v>
      </c>
      <c r="L87">
        <f ca="1">ROUND(INDEX(nodes_example!$B:$B,MATCH(B87,nodes_example!$A:$A,0))+RAND()*$B$1*2-$B$1,0)</f>
        <v>4098</v>
      </c>
      <c r="M87">
        <f ca="1">ROUND(INDEX(nodes_example!$C:$C,MATCH(B87,nodes_example!$A:$A,0))+RAND()*$B$1*2-$B$1,0)</f>
        <v>3990</v>
      </c>
      <c r="N87" s="1">
        <v>0.66666666666666663</v>
      </c>
      <c r="O87" t="s">
        <v>10</v>
      </c>
      <c r="P87" t="str">
        <f t="shared" si="10"/>
        <v>h</v>
      </c>
      <c r="Q87">
        <f t="shared" ca="1" si="11"/>
        <v>1114</v>
      </c>
      <c r="R87">
        <f t="shared" ca="1" si="12"/>
        <v>818</v>
      </c>
      <c r="T87" t="s">
        <v>11</v>
      </c>
      <c r="U87" t="str">
        <f t="shared" ca="1" si="13"/>
        <v>&lt;person id="84" age="82"&gt; &lt;plan selected="yes"&gt;</v>
      </c>
      <c r="V87" t="str">
        <f t="shared" ca="1" si="19"/>
        <v>&lt;act type="h" x="1114" y="818" end_time="06:00:00" /&gt;</v>
      </c>
      <c r="W87" t="str">
        <f t="shared" si="14"/>
        <v>&lt;leg mode="car"&gt;&lt;/leg&gt;</v>
      </c>
      <c r="X87" t="str">
        <f t="shared" ca="1" si="15"/>
        <v>&lt;act type="s" x="4098" y="3990" end_time="16:00:00" /&gt;</v>
      </c>
      <c r="Y87" t="str">
        <f t="shared" si="16"/>
        <v>&lt;leg mode="car"&gt;&lt;/leg&gt;</v>
      </c>
      <c r="Z87" t="str">
        <f t="shared" ca="1" si="17"/>
        <v>&lt;act type="h" x="1114" y="818" /&gt; &lt;/plan&gt; &lt;/person&gt;</v>
      </c>
    </row>
    <row r="88" spans="1:26" x14ac:dyDescent="0.25">
      <c r="A88">
        <v>11</v>
      </c>
      <c r="B88">
        <v>44</v>
      </c>
      <c r="D88">
        <v>85</v>
      </c>
      <c r="E88">
        <f t="shared" ca="1" si="18"/>
        <v>51</v>
      </c>
      <c r="F88" t="s">
        <v>37</v>
      </c>
      <c r="G88">
        <f ca="1">ROUND(INDEX(nodes_example!$B:$B,MATCH(A88,nodes_example!$A:$A,0))+RAND()*$B$1*2-$B$1,0)</f>
        <v>980</v>
      </c>
      <c r="H88">
        <f ca="1">ROUND(INDEX(nodes_example!$C:$C,MATCH(A88,nodes_example!$A:$A,0))+RAND()*$B$1*2-$B$1,0)</f>
        <v>1187</v>
      </c>
      <c r="I88" s="1">
        <v>0.25</v>
      </c>
      <c r="J88" t="s">
        <v>10</v>
      </c>
      <c r="K88" t="s">
        <v>38</v>
      </c>
      <c r="L88">
        <f ca="1">ROUND(INDEX(nodes_example!$B:$B,MATCH(B88,nodes_example!$A:$A,0))+RAND()*$B$1*2-$B$1,0)</f>
        <v>3904</v>
      </c>
      <c r="M88">
        <f ca="1">ROUND(INDEX(nodes_example!$C:$C,MATCH(B88,nodes_example!$A:$A,0))+RAND()*$B$1*2-$B$1,0)</f>
        <v>4116</v>
      </c>
      <c r="N88" s="1">
        <v>0.66666666666666663</v>
      </c>
      <c r="O88" t="s">
        <v>10</v>
      </c>
      <c r="P88" t="str">
        <f t="shared" si="10"/>
        <v>h</v>
      </c>
      <c r="Q88">
        <f t="shared" ca="1" si="11"/>
        <v>980</v>
      </c>
      <c r="R88">
        <f t="shared" ca="1" si="12"/>
        <v>1187</v>
      </c>
      <c r="T88" t="s">
        <v>11</v>
      </c>
      <c r="U88" t="str">
        <f t="shared" ca="1" si="13"/>
        <v>&lt;person id="85" age="51"&gt; &lt;plan selected="yes"&gt;</v>
      </c>
      <c r="V88" t="str">
        <f t="shared" ca="1" si="19"/>
        <v>&lt;act type="h" x="980" y="1187" end_time="06:00:00" /&gt;</v>
      </c>
      <c r="W88" t="str">
        <f t="shared" si="14"/>
        <v>&lt;leg mode="car"&gt;&lt;/leg&gt;</v>
      </c>
      <c r="X88" t="str">
        <f t="shared" ca="1" si="15"/>
        <v>&lt;act type="w" x="3904" y="4116" end_time="16:00:00" /&gt;</v>
      </c>
      <c r="Y88" t="str">
        <f t="shared" si="16"/>
        <v>&lt;leg mode="car"&gt;&lt;/leg&gt;</v>
      </c>
      <c r="Z88" t="str">
        <f t="shared" ca="1" si="17"/>
        <v>&lt;act type="h" x="980" y="1187" /&gt; &lt;/plan&gt; &lt;/person&gt;</v>
      </c>
    </row>
    <row r="89" spans="1:26" x14ac:dyDescent="0.25">
      <c r="A89">
        <v>11</v>
      </c>
      <c r="B89">
        <v>44</v>
      </c>
      <c r="D89">
        <v>86</v>
      </c>
      <c r="E89">
        <f t="shared" ca="1" si="18"/>
        <v>83</v>
      </c>
      <c r="F89" t="s">
        <v>37</v>
      </c>
      <c r="G89">
        <f ca="1">ROUND(INDEX(nodes_example!$B:$B,MATCH(A89,nodes_example!$A:$A,0))+RAND()*$B$1*2-$B$1,0)</f>
        <v>1093</v>
      </c>
      <c r="H89">
        <f ca="1">ROUND(INDEX(nodes_example!$C:$C,MATCH(A89,nodes_example!$A:$A,0))+RAND()*$B$1*2-$B$1,0)</f>
        <v>859</v>
      </c>
      <c r="I89" s="1">
        <v>0.25</v>
      </c>
      <c r="J89" t="s">
        <v>10</v>
      </c>
      <c r="K89" t="s">
        <v>39</v>
      </c>
      <c r="L89">
        <f ca="1">ROUND(INDEX(nodes_example!$B:$B,MATCH(B89,nodes_example!$A:$A,0))+RAND()*$B$1*2-$B$1,0)</f>
        <v>4099</v>
      </c>
      <c r="M89">
        <f ca="1">ROUND(INDEX(nodes_example!$C:$C,MATCH(B89,nodes_example!$A:$A,0))+RAND()*$B$1*2-$B$1,0)</f>
        <v>4084</v>
      </c>
      <c r="N89" s="1">
        <v>0.66666666666666663</v>
      </c>
      <c r="O89" t="s">
        <v>10</v>
      </c>
      <c r="P89" t="str">
        <f t="shared" si="10"/>
        <v>h</v>
      </c>
      <c r="Q89">
        <f t="shared" ca="1" si="11"/>
        <v>1093</v>
      </c>
      <c r="R89">
        <f t="shared" ca="1" si="12"/>
        <v>859</v>
      </c>
      <c r="T89" t="s">
        <v>11</v>
      </c>
      <c r="U89" t="str">
        <f t="shared" ca="1" si="13"/>
        <v>&lt;person id="86" age="83"&gt; &lt;plan selected="yes"&gt;</v>
      </c>
      <c r="V89" t="str">
        <f t="shared" ca="1" si="19"/>
        <v>&lt;act type="h" x="1093" y="859" end_time="06:00:00" /&gt;</v>
      </c>
      <c r="W89" t="str">
        <f t="shared" si="14"/>
        <v>&lt;leg mode="car"&gt;&lt;/leg&gt;</v>
      </c>
      <c r="X89" t="str">
        <f t="shared" ca="1" si="15"/>
        <v>&lt;act type="s" x="4099" y="4084" end_time="16:00:00" /&gt;</v>
      </c>
      <c r="Y89" t="str">
        <f t="shared" si="16"/>
        <v>&lt;leg mode="car"&gt;&lt;/leg&gt;</v>
      </c>
      <c r="Z89" t="str">
        <f t="shared" ca="1" si="17"/>
        <v>&lt;act type="h" x="1093" y="859" /&gt; &lt;/plan&gt; &lt;/person&gt;</v>
      </c>
    </row>
    <row r="90" spans="1:26" x14ac:dyDescent="0.25">
      <c r="A90">
        <v>11</v>
      </c>
      <c r="B90">
        <v>44</v>
      </c>
      <c r="D90">
        <v>87</v>
      </c>
      <c r="E90">
        <f t="shared" ca="1" si="18"/>
        <v>59</v>
      </c>
      <c r="F90" t="s">
        <v>37</v>
      </c>
      <c r="G90">
        <f ca="1">ROUND(INDEX(nodes_example!$B:$B,MATCH(A90,nodes_example!$A:$A,0))+RAND()*$B$1*2-$B$1,0)</f>
        <v>1060</v>
      </c>
      <c r="H90">
        <f ca="1">ROUND(INDEX(nodes_example!$C:$C,MATCH(A90,nodes_example!$A:$A,0))+RAND()*$B$1*2-$B$1,0)</f>
        <v>1040</v>
      </c>
      <c r="I90" s="1">
        <v>0.25</v>
      </c>
      <c r="J90" t="s">
        <v>10</v>
      </c>
      <c r="K90" t="s">
        <v>38</v>
      </c>
      <c r="L90">
        <f ca="1">ROUND(INDEX(nodes_example!$B:$B,MATCH(B90,nodes_example!$A:$A,0))+RAND()*$B$1*2-$B$1,0)</f>
        <v>4038</v>
      </c>
      <c r="M90">
        <f ca="1">ROUND(INDEX(nodes_example!$C:$C,MATCH(B90,nodes_example!$A:$A,0))+RAND()*$B$1*2-$B$1,0)</f>
        <v>3983</v>
      </c>
      <c r="N90" s="1">
        <v>0.66666666666666663</v>
      </c>
      <c r="O90" t="s">
        <v>10</v>
      </c>
      <c r="P90" t="str">
        <f t="shared" si="10"/>
        <v>h</v>
      </c>
      <c r="Q90">
        <f t="shared" ca="1" si="11"/>
        <v>1060</v>
      </c>
      <c r="R90">
        <f t="shared" ca="1" si="12"/>
        <v>1040</v>
      </c>
      <c r="T90" t="s">
        <v>11</v>
      </c>
      <c r="U90" t="str">
        <f t="shared" ca="1" si="13"/>
        <v>&lt;person id="87" age="59"&gt; &lt;plan selected="yes"&gt;</v>
      </c>
      <c r="V90" t="str">
        <f t="shared" ca="1" si="19"/>
        <v>&lt;act type="h" x="1060" y="1040" end_time="06:00:00" /&gt;</v>
      </c>
      <c r="W90" t="str">
        <f t="shared" si="14"/>
        <v>&lt;leg mode="car"&gt;&lt;/leg&gt;</v>
      </c>
      <c r="X90" t="str">
        <f t="shared" ca="1" si="15"/>
        <v>&lt;act type="w" x="4038" y="3983" end_time="16:00:00" /&gt;</v>
      </c>
      <c r="Y90" t="str">
        <f t="shared" si="16"/>
        <v>&lt;leg mode="car"&gt;&lt;/leg&gt;</v>
      </c>
      <c r="Z90" t="str">
        <f t="shared" ca="1" si="17"/>
        <v>&lt;act type="h" x="1060" y="1040" /&gt; &lt;/plan&gt; &lt;/person&gt;</v>
      </c>
    </row>
    <row r="91" spans="1:26" x14ac:dyDescent="0.25">
      <c r="A91">
        <v>11</v>
      </c>
      <c r="B91">
        <v>44</v>
      </c>
      <c r="D91">
        <v>88</v>
      </c>
      <c r="E91">
        <f t="shared" ca="1" si="18"/>
        <v>87</v>
      </c>
      <c r="F91" t="s">
        <v>37</v>
      </c>
      <c r="G91">
        <f ca="1">ROUND(INDEX(nodes_example!$B:$B,MATCH(A91,nodes_example!$A:$A,0))+RAND()*$B$1*2-$B$1,0)</f>
        <v>1111</v>
      </c>
      <c r="H91">
        <f ca="1">ROUND(INDEX(nodes_example!$C:$C,MATCH(A91,nodes_example!$A:$A,0))+RAND()*$B$1*2-$B$1,0)</f>
        <v>1162</v>
      </c>
      <c r="I91" s="1">
        <v>0.25</v>
      </c>
      <c r="J91" t="s">
        <v>10</v>
      </c>
      <c r="K91" t="s">
        <v>39</v>
      </c>
      <c r="L91">
        <f ca="1">ROUND(INDEX(nodes_example!$B:$B,MATCH(B91,nodes_example!$A:$A,0))+RAND()*$B$1*2-$B$1,0)</f>
        <v>4199</v>
      </c>
      <c r="M91">
        <f ca="1">ROUND(INDEX(nodes_example!$C:$C,MATCH(B91,nodes_example!$A:$A,0))+RAND()*$B$1*2-$B$1,0)</f>
        <v>4034</v>
      </c>
      <c r="N91" s="1">
        <v>0.66666666666666663</v>
      </c>
      <c r="O91" t="s">
        <v>10</v>
      </c>
      <c r="P91" t="str">
        <f t="shared" si="10"/>
        <v>h</v>
      </c>
      <c r="Q91">
        <f t="shared" ca="1" si="11"/>
        <v>1111</v>
      </c>
      <c r="R91">
        <f t="shared" ca="1" si="12"/>
        <v>1162</v>
      </c>
      <c r="T91" t="s">
        <v>11</v>
      </c>
      <c r="U91" t="str">
        <f t="shared" ca="1" si="13"/>
        <v>&lt;person id="88" age="87"&gt; &lt;plan selected="yes"&gt;</v>
      </c>
      <c r="V91" t="str">
        <f t="shared" ca="1" si="19"/>
        <v>&lt;act type="h" x="1111" y="1162" end_time="06:00:00" /&gt;</v>
      </c>
      <c r="W91" t="str">
        <f t="shared" si="14"/>
        <v>&lt;leg mode="car"&gt;&lt;/leg&gt;</v>
      </c>
      <c r="X91" t="str">
        <f t="shared" ca="1" si="15"/>
        <v>&lt;act type="s" x="4199" y="4034" end_time="16:00:00" /&gt;</v>
      </c>
      <c r="Y91" t="str">
        <f t="shared" si="16"/>
        <v>&lt;leg mode="car"&gt;&lt;/leg&gt;</v>
      </c>
      <c r="Z91" t="str">
        <f t="shared" ca="1" si="17"/>
        <v>&lt;act type="h" x="1111" y="1162" /&gt; &lt;/plan&gt; &lt;/person&gt;</v>
      </c>
    </row>
    <row r="92" spans="1:26" x14ac:dyDescent="0.25">
      <c r="A92">
        <v>11</v>
      </c>
      <c r="B92">
        <v>44</v>
      </c>
      <c r="D92">
        <v>89</v>
      </c>
      <c r="E92">
        <f t="shared" ca="1" si="18"/>
        <v>56</v>
      </c>
      <c r="F92" t="s">
        <v>37</v>
      </c>
      <c r="G92">
        <f ca="1">ROUND(INDEX(nodes_example!$B:$B,MATCH(A92,nodes_example!$A:$A,0))+RAND()*$B$1*2-$B$1,0)</f>
        <v>1085</v>
      </c>
      <c r="H92">
        <f ca="1">ROUND(INDEX(nodes_example!$C:$C,MATCH(A92,nodes_example!$A:$A,0))+RAND()*$B$1*2-$B$1,0)</f>
        <v>844</v>
      </c>
      <c r="I92" s="1">
        <v>0.25</v>
      </c>
      <c r="J92" t="s">
        <v>10</v>
      </c>
      <c r="K92" t="s">
        <v>38</v>
      </c>
      <c r="L92">
        <f ca="1">ROUND(INDEX(nodes_example!$B:$B,MATCH(B92,nodes_example!$A:$A,0))+RAND()*$B$1*2-$B$1,0)</f>
        <v>4184</v>
      </c>
      <c r="M92">
        <f ca="1">ROUND(INDEX(nodes_example!$C:$C,MATCH(B92,nodes_example!$A:$A,0))+RAND()*$B$1*2-$B$1,0)</f>
        <v>4157</v>
      </c>
      <c r="N92" s="1">
        <v>0.66666666666666663</v>
      </c>
      <c r="O92" t="s">
        <v>10</v>
      </c>
      <c r="P92" t="str">
        <f t="shared" si="10"/>
        <v>h</v>
      </c>
      <c r="Q92">
        <f t="shared" ca="1" si="11"/>
        <v>1085</v>
      </c>
      <c r="R92">
        <f t="shared" ca="1" si="12"/>
        <v>844</v>
      </c>
      <c r="T92" t="s">
        <v>11</v>
      </c>
      <c r="U92" t="str">
        <f t="shared" ca="1" si="13"/>
        <v>&lt;person id="89" age="56"&gt; &lt;plan selected="yes"&gt;</v>
      </c>
      <c r="V92" t="str">
        <f t="shared" ca="1" si="19"/>
        <v>&lt;act type="h" x="1085" y="844" end_time="06:00:00" /&gt;</v>
      </c>
      <c r="W92" t="str">
        <f t="shared" si="14"/>
        <v>&lt;leg mode="car"&gt;&lt;/leg&gt;</v>
      </c>
      <c r="X92" t="str">
        <f t="shared" ca="1" si="15"/>
        <v>&lt;act type="w" x="4184" y="4157" end_time="16:00:00" /&gt;</v>
      </c>
      <c r="Y92" t="str">
        <f t="shared" si="16"/>
        <v>&lt;leg mode="car"&gt;&lt;/leg&gt;</v>
      </c>
      <c r="Z92" t="str">
        <f t="shared" ca="1" si="17"/>
        <v>&lt;act type="h" x="1085" y="844" /&gt; &lt;/plan&gt; &lt;/person&gt;</v>
      </c>
    </row>
    <row r="93" spans="1:26" x14ac:dyDescent="0.25">
      <c r="A93">
        <v>11</v>
      </c>
      <c r="B93">
        <v>44</v>
      </c>
      <c r="D93">
        <v>90</v>
      </c>
      <c r="E93">
        <f t="shared" ca="1" si="18"/>
        <v>89</v>
      </c>
      <c r="F93" t="s">
        <v>37</v>
      </c>
      <c r="G93">
        <f ca="1">ROUND(INDEX(nodes_example!$B:$B,MATCH(A93,nodes_example!$A:$A,0))+RAND()*$B$1*2-$B$1,0)</f>
        <v>1076</v>
      </c>
      <c r="H93">
        <f ca="1">ROUND(INDEX(nodes_example!$C:$C,MATCH(A93,nodes_example!$A:$A,0))+RAND()*$B$1*2-$B$1,0)</f>
        <v>1180</v>
      </c>
      <c r="I93" s="1">
        <v>0.25</v>
      </c>
      <c r="J93" t="s">
        <v>10</v>
      </c>
      <c r="K93" t="s">
        <v>39</v>
      </c>
      <c r="L93">
        <f ca="1">ROUND(INDEX(nodes_example!$B:$B,MATCH(B93,nodes_example!$A:$A,0))+RAND()*$B$1*2-$B$1,0)</f>
        <v>3872</v>
      </c>
      <c r="M93">
        <f ca="1">ROUND(INDEX(nodes_example!$C:$C,MATCH(B93,nodes_example!$A:$A,0))+RAND()*$B$1*2-$B$1,0)</f>
        <v>3991</v>
      </c>
      <c r="N93" s="1">
        <v>0.66666666666666663</v>
      </c>
      <c r="O93" t="s">
        <v>10</v>
      </c>
      <c r="P93" t="str">
        <f t="shared" si="10"/>
        <v>h</v>
      </c>
      <c r="Q93">
        <f t="shared" ca="1" si="11"/>
        <v>1076</v>
      </c>
      <c r="R93">
        <f t="shared" ca="1" si="12"/>
        <v>1180</v>
      </c>
      <c r="T93" t="s">
        <v>11</v>
      </c>
      <c r="U93" t="str">
        <f t="shared" ca="1" si="13"/>
        <v>&lt;person id="90" age="89"&gt; &lt;plan selected="yes"&gt;</v>
      </c>
      <c r="V93" t="str">
        <f t="shared" ca="1" si="19"/>
        <v>&lt;act type="h" x="1076" y="1180" end_time="06:00:00" /&gt;</v>
      </c>
      <c r="W93" t="str">
        <f t="shared" si="14"/>
        <v>&lt;leg mode="car"&gt;&lt;/leg&gt;</v>
      </c>
      <c r="X93" t="str">
        <f t="shared" ca="1" si="15"/>
        <v>&lt;act type="s" x="3872" y="3991" end_time="16:00:00" /&gt;</v>
      </c>
      <c r="Y93" t="str">
        <f t="shared" si="16"/>
        <v>&lt;leg mode="car"&gt;&lt;/leg&gt;</v>
      </c>
      <c r="Z93" t="str">
        <f t="shared" ca="1" si="17"/>
        <v>&lt;act type="h" x="1076" y="1180" /&gt; &lt;/plan&gt; &lt;/person&gt;</v>
      </c>
    </row>
    <row r="94" spans="1:26" x14ac:dyDescent="0.25">
      <c r="A94">
        <v>11</v>
      </c>
      <c r="B94">
        <v>44</v>
      </c>
      <c r="D94">
        <v>91</v>
      </c>
      <c r="E94">
        <f t="shared" ca="1" si="18"/>
        <v>29</v>
      </c>
      <c r="F94" t="s">
        <v>37</v>
      </c>
      <c r="G94">
        <f ca="1">ROUND(INDEX(nodes_example!$B:$B,MATCH(A94,nodes_example!$A:$A,0))+RAND()*$B$1*2-$B$1,0)</f>
        <v>980</v>
      </c>
      <c r="H94">
        <f ca="1">ROUND(INDEX(nodes_example!$C:$C,MATCH(A94,nodes_example!$A:$A,0))+RAND()*$B$1*2-$B$1,0)</f>
        <v>1051</v>
      </c>
      <c r="I94" s="1">
        <v>0.25</v>
      </c>
      <c r="J94" t="s">
        <v>10</v>
      </c>
      <c r="K94" t="s">
        <v>38</v>
      </c>
      <c r="L94">
        <f ca="1">ROUND(INDEX(nodes_example!$B:$B,MATCH(B94,nodes_example!$A:$A,0))+RAND()*$B$1*2-$B$1,0)</f>
        <v>3878</v>
      </c>
      <c r="M94">
        <f ca="1">ROUND(INDEX(nodes_example!$C:$C,MATCH(B94,nodes_example!$A:$A,0))+RAND()*$B$1*2-$B$1,0)</f>
        <v>3899</v>
      </c>
      <c r="N94" s="1">
        <v>0.66666666666666663</v>
      </c>
      <c r="O94" t="s">
        <v>10</v>
      </c>
      <c r="P94" t="str">
        <f t="shared" si="10"/>
        <v>h</v>
      </c>
      <c r="Q94">
        <f t="shared" ca="1" si="11"/>
        <v>980</v>
      </c>
      <c r="R94">
        <f t="shared" ca="1" si="12"/>
        <v>1051</v>
      </c>
      <c r="T94" t="s">
        <v>11</v>
      </c>
      <c r="U94" t="str">
        <f t="shared" ca="1" si="13"/>
        <v>&lt;person id="91" age="29"&gt; &lt;plan selected="yes"&gt;</v>
      </c>
      <c r="V94" t="str">
        <f t="shared" ca="1" si="19"/>
        <v>&lt;act type="h" x="980" y="1051" end_time="06:00:00" /&gt;</v>
      </c>
      <c r="W94" t="str">
        <f t="shared" si="14"/>
        <v>&lt;leg mode="car"&gt;&lt;/leg&gt;</v>
      </c>
      <c r="X94" t="str">
        <f t="shared" ca="1" si="15"/>
        <v>&lt;act type="w" x="3878" y="3899" end_time="16:00:00" /&gt;</v>
      </c>
      <c r="Y94" t="str">
        <f t="shared" si="16"/>
        <v>&lt;leg mode="car"&gt;&lt;/leg&gt;</v>
      </c>
      <c r="Z94" t="str">
        <f t="shared" ca="1" si="17"/>
        <v>&lt;act type="h" x="980" y="1051" /&gt; &lt;/plan&gt; &lt;/person&gt;</v>
      </c>
    </row>
    <row r="95" spans="1:26" x14ac:dyDescent="0.25">
      <c r="A95">
        <v>11</v>
      </c>
      <c r="B95">
        <v>44</v>
      </c>
      <c r="D95">
        <v>92</v>
      </c>
      <c r="E95">
        <f t="shared" ca="1" si="18"/>
        <v>26</v>
      </c>
      <c r="F95" t="s">
        <v>37</v>
      </c>
      <c r="G95">
        <f ca="1">ROUND(INDEX(nodes_example!$B:$B,MATCH(A95,nodes_example!$A:$A,0))+RAND()*$B$1*2-$B$1,0)</f>
        <v>1112</v>
      </c>
      <c r="H95">
        <f ca="1">ROUND(INDEX(nodes_example!$C:$C,MATCH(A95,nodes_example!$A:$A,0))+RAND()*$B$1*2-$B$1,0)</f>
        <v>1017</v>
      </c>
      <c r="I95" s="1">
        <v>0.25</v>
      </c>
      <c r="J95" t="s">
        <v>10</v>
      </c>
      <c r="K95" t="s">
        <v>39</v>
      </c>
      <c r="L95">
        <f ca="1">ROUND(INDEX(nodes_example!$B:$B,MATCH(B95,nodes_example!$A:$A,0))+RAND()*$B$1*2-$B$1,0)</f>
        <v>4144</v>
      </c>
      <c r="M95">
        <f ca="1">ROUND(INDEX(nodes_example!$C:$C,MATCH(B95,nodes_example!$A:$A,0))+RAND()*$B$1*2-$B$1,0)</f>
        <v>3964</v>
      </c>
      <c r="N95" s="1">
        <v>0.66666666666666663</v>
      </c>
      <c r="O95" t="s">
        <v>10</v>
      </c>
      <c r="P95" t="str">
        <f t="shared" si="10"/>
        <v>h</v>
      </c>
      <c r="Q95">
        <f t="shared" ca="1" si="11"/>
        <v>1112</v>
      </c>
      <c r="R95">
        <f t="shared" ca="1" si="12"/>
        <v>1017</v>
      </c>
      <c r="T95" t="s">
        <v>11</v>
      </c>
      <c r="U95" t="str">
        <f t="shared" ca="1" si="13"/>
        <v>&lt;person id="92" age="26"&gt; &lt;plan selected="yes"&gt;</v>
      </c>
      <c r="V95" t="str">
        <f t="shared" ca="1" si="19"/>
        <v>&lt;act type="h" x="1112" y="1017" end_time="06:00:00" /&gt;</v>
      </c>
      <c r="W95" t="str">
        <f t="shared" si="14"/>
        <v>&lt;leg mode="car"&gt;&lt;/leg&gt;</v>
      </c>
      <c r="X95" t="str">
        <f t="shared" ca="1" si="15"/>
        <v>&lt;act type="s" x="4144" y="3964" end_time="16:00:00" /&gt;</v>
      </c>
      <c r="Y95" t="str">
        <f t="shared" si="16"/>
        <v>&lt;leg mode="car"&gt;&lt;/leg&gt;</v>
      </c>
      <c r="Z95" t="str">
        <f t="shared" ca="1" si="17"/>
        <v>&lt;act type="h" x="1112" y="1017" /&gt; &lt;/plan&gt; &lt;/person&gt;</v>
      </c>
    </row>
    <row r="96" spans="1:26" x14ac:dyDescent="0.25">
      <c r="A96">
        <v>11</v>
      </c>
      <c r="B96">
        <v>44</v>
      </c>
      <c r="D96">
        <v>93</v>
      </c>
      <c r="E96">
        <f t="shared" ca="1" si="18"/>
        <v>57</v>
      </c>
      <c r="F96" t="s">
        <v>37</v>
      </c>
      <c r="G96">
        <f ca="1">ROUND(INDEX(nodes_example!$B:$B,MATCH(A96,nodes_example!$A:$A,0))+RAND()*$B$1*2-$B$1,0)</f>
        <v>886</v>
      </c>
      <c r="H96">
        <f ca="1">ROUND(INDEX(nodes_example!$C:$C,MATCH(A96,nodes_example!$A:$A,0))+RAND()*$B$1*2-$B$1,0)</f>
        <v>1087</v>
      </c>
      <c r="I96" s="1">
        <v>0.25</v>
      </c>
      <c r="J96" t="s">
        <v>10</v>
      </c>
      <c r="K96" t="s">
        <v>38</v>
      </c>
      <c r="L96">
        <f ca="1">ROUND(INDEX(nodes_example!$B:$B,MATCH(B96,nodes_example!$A:$A,0))+RAND()*$B$1*2-$B$1,0)</f>
        <v>4069</v>
      </c>
      <c r="M96">
        <f ca="1">ROUND(INDEX(nodes_example!$C:$C,MATCH(B96,nodes_example!$A:$A,0))+RAND()*$B$1*2-$B$1,0)</f>
        <v>3942</v>
      </c>
      <c r="N96" s="1">
        <v>0.66666666666666663</v>
      </c>
      <c r="O96" t="s">
        <v>10</v>
      </c>
      <c r="P96" t="str">
        <f t="shared" si="10"/>
        <v>h</v>
      </c>
      <c r="Q96">
        <f t="shared" ca="1" si="11"/>
        <v>886</v>
      </c>
      <c r="R96">
        <f t="shared" ca="1" si="12"/>
        <v>1087</v>
      </c>
      <c r="T96" t="s">
        <v>11</v>
      </c>
      <c r="U96" t="str">
        <f t="shared" ca="1" si="13"/>
        <v>&lt;person id="93" age="57"&gt; &lt;plan selected="yes"&gt;</v>
      </c>
      <c r="V96" t="str">
        <f t="shared" ca="1" si="19"/>
        <v>&lt;act type="h" x="886" y="1087" end_time="06:00:00" /&gt;</v>
      </c>
      <c r="W96" t="str">
        <f t="shared" si="14"/>
        <v>&lt;leg mode="car"&gt;&lt;/leg&gt;</v>
      </c>
      <c r="X96" t="str">
        <f t="shared" ca="1" si="15"/>
        <v>&lt;act type="w" x="4069" y="3942" end_time="16:00:00" /&gt;</v>
      </c>
      <c r="Y96" t="str">
        <f t="shared" si="16"/>
        <v>&lt;leg mode="car"&gt;&lt;/leg&gt;</v>
      </c>
      <c r="Z96" t="str">
        <f t="shared" ca="1" si="17"/>
        <v>&lt;act type="h" x="886" y="1087" /&gt; &lt;/plan&gt; &lt;/person&gt;</v>
      </c>
    </row>
    <row r="97" spans="1:26" x14ac:dyDescent="0.25">
      <c r="A97">
        <v>11</v>
      </c>
      <c r="B97">
        <v>44</v>
      </c>
      <c r="D97">
        <v>94</v>
      </c>
      <c r="E97">
        <f t="shared" ca="1" si="18"/>
        <v>33</v>
      </c>
      <c r="F97" t="s">
        <v>37</v>
      </c>
      <c r="G97">
        <f ca="1">ROUND(INDEX(nodes_example!$B:$B,MATCH(A97,nodes_example!$A:$A,0))+RAND()*$B$1*2-$B$1,0)</f>
        <v>1143</v>
      </c>
      <c r="H97">
        <f ca="1">ROUND(INDEX(nodes_example!$C:$C,MATCH(A97,nodes_example!$A:$A,0))+RAND()*$B$1*2-$B$1,0)</f>
        <v>1015</v>
      </c>
      <c r="I97" s="1">
        <v>0.25</v>
      </c>
      <c r="J97" t="s">
        <v>10</v>
      </c>
      <c r="K97" t="s">
        <v>39</v>
      </c>
      <c r="L97">
        <f ca="1">ROUND(INDEX(nodes_example!$B:$B,MATCH(B97,nodes_example!$A:$A,0))+RAND()*$B$1*2-$B$1,0)</f>
        <v>3825</v>
      </c>
      <c r="M97">
        <f ca="1">ROUND(INDEX(nodes_example!$C:$C,MATCH(B97,nodes_example!$A:$A,0))+RAND()*$B$1*2-$B$1,0)</f>
        <v>4194</v>
      </c>
      <c r="N97" s="1">
        <v>0.66666666666666663</v>
      </c>
      <c r="O97" t="s">
        <v>10</v>
      </c>
      <c r="P97" t="str">
        <f t="shared" si="10"/>
        <v>h</v>
      </c>
      <c r="Q97">
        <f t="shared" ca="1" si="11"/>
        <v>1143</v>
      </c>
      <c r="R97">
        <f t="shared" ca="1" si="12"/>
        <v>1015</v>
      </c>
      <c r="T97" t="s">
        <v>11</v>
      </c>
      <c r="U97" t="str">
        <f t="shared" ca="1" si="13"/>
        <v>&lt;person id="94" age="33"&gt; &lt;plan selected="yes"&gt;</v>
      </c>
      <c r="V97" t="str">
        <f t="shared" ca="1" si="19"/>
        <v>&lt;act type="h" x="1143" y="1015" end_time="06:00:00" /&gt;</v>
      </c>
      <c r="W97" t="str">
        <f t="shared" si="14"/>
        <v>&lt;leg mode="car"&gt;&lt;/leg&gt;</v>
      </c>
      <c r="X97" t="str">
        <f t="shared" ca="1" si="15"/>
        <v>&lt;act type="s" x="3825" y="4194" end_time="16:00:00" /&gt;</v>
      </c>
      <c r="Y97" t="str">
        <f t="shared" si="16"/>
        <v>&lt;leg mode="car"&gt;&lt;/leg&gt;</v>
      </c>
      <c r="Z97" t="str">
        <f t="shared" ca="1" si="17"/>
        <v>&lt;act type="h" x="1143" y="1015" /&gt; &lt;/plan&gt; &lt;/person&gt;</v>
      </c>
    </row>
    <row r="98" spans="1:26" x14ac:dyDescent="0.25">
      <c r="A98">
        <v>11</v>
      </c>
      <c r="B98">
        <v>44</v>
      </c>
      <c r="D98">
        <v>95</v>
      </c>
      <c r="E98">
        <f t="shared" ca="1" si="18"/>
        <v>26</v>
      </c>
      <c r="F98" t="s">
        <v>37</v>
      </c>
      <c r="G98">
        <f ca="1">ROUND(INDEX(nodes_example!$B:$B,MATCH(A98,nodes_example!$A:$A,0))+RAND()*$B$1*2-$B$1,0)</f>
        <v>943</v>
      </c>
      <c r="H98">
        <f ca="1">ROUND(INDEX(nodes_example!$C:$C,MATCH(A98,nodes_example!$A:$A,0))+RAND()*$B$1*2-$B$1,0)</f>
        <v>887</v>
      </c>
      <c r="I98" s="1">
        <v>0.25</v>
      </c>
      <c r="J98" t="s">
        <v>10</v>
      </c>
      <c r="K98" t="s">
        <v>38</v>
      </c>
      <c r="L98">
        <f ca="1">ROUND(INDEX(nodes_example!$B:$B,MATCH(B98,nodes_example!$A:$A,0))+RAND()*$B$1*2-$B$1,0)</f>
        <v>4178</v>
      </c>
      <c r="M98">
        <f ca="1">ROUND(INDEX(nodes_example!$C:$C,MATCH(B98,nodes_example!$A:$A,0))+RAND()*$B$1*2-$B$1,0)</f>
        <v>3839</v>
      </c>
      <c r="N98" s="1">
        <v>0.66666666666666663</v>
      </c>
      <c r="O98" t="s">
        <v>10</v>
      </c>
      <c r="P98" t="str">
        <f t="shared" si="10"/>
        <v>h</v>
      </c>
      <c r="Q98">
        <f t="shared" ca="1" si="11"/>
        <v>943</v>
      </c>
      <c r="R98">
        <f t="shared" ca="1" si="12"/>
        <v>887</v>
      </c>
      <c r="T98" t="s">
        <v>11</v>
      </c>
      <c r="U98" t="str">
        <f t="shared" ca="1" si="13"/>
        <v>&lt;person id="95" age="26"&gt; &lt;plan selected="yes"&gt;</v>
      </c>
      <c r="V98" t="str">
        <f t="shared" ca="1" si="19"/>
        <v>&lt;act type="h" x="943" y="887" end_time="06:00:00" /&gt;</v>
      </c>
      <c r="W98" t="str">
        <f t="shared" si="14"/>
        <v>&lt;leg mode="car"&gt;&lt;/leg&gt;</v>
      </c>
      <c r="X98" t="str">
        <f t="shared" ca="1" si="15"/>
        <v>&lt;act type="w" x="4178" y="3839" end_time="16:00:00" /&gt;</v>
      </c>
      <c r="Y98" t="str">
        <f t="shared" si="16"/>
        <v>&lt;leg mode="car"&gt;&lt;/leg&gt;</v>
      </c>
      <c r="Z98" t="str">
        <f t="shared" ca="1" si="17"/>
        <v>&lt;act type="h" x="943" y="887" /&gt; &lt;/plan&gt; &lt;/person&gt;</v>
      </c>
    </row>
    <row r="99" spans="1:26" x14ac:dyDescent="0.25">
      <c r="A99">
        <v>11</v>
      </c>
      <c r="B99">
        <v>44</v>
      </c>
      <c r="D99">
        <v>96</v>
      </c>
      <c r="E99">
        <f t="shared" ca="1" si="18"/>
        <v>86</v>
      </c>
      <c r="F99" t="s">
        <v>37</v>
      </c>
      <c r="G99">
        <f ca="1">ROUND(INDEX(nodes_example!$B:$B,MATCH(A99,nodes_example!$A:$A,0))+RAND()*$B$1*2-$B$1,0)</f>
        <v>803</v>
      </c>
      <c r="H99">
        <f ca="1">ROUND(INDEX(nodes_example!$C:$C,MATCH(A99,nodes_example!$A:$A,0))+RAND()*$B$1*2-$B$1,0)</f>
        <v>1193</v>
      </c>
      <c r="I99" s="1">
        <v>0.25</v>
      </c>
      <c r="J99" t="s">
        <v>10</v>
      </c>
      <c r="K99" t="s">
        <v>39</v>
      </c>
      <c r="L99">
        <f ca="1">ROUND(INDEX(nodes_example!$B:$B,MATCH(B99,nodes_example!$A:$A,0))+RAND()*$B$1*2-$B$1,0)</f>
        <v>4090</v>
      </c>
      <c r="M99">
        <f ca="1">ROUND(INDEX(nodes_example!$C:$C,MATCH(B99,nodes_example!$A:$A,0))+RAND()*$B$1*2-$B$1,0)</f>
        <v>3874</v>
      </c>
      <c r="N99" s="1">
        <v>0.66666666666666663</v>
      </c>
      <c r="O99" t="s">
        <v>10</v>
      </c>
      <c r="P99" t="str">
        <f t="shared" si="10"/>
        <v>h</v>
      </c>
      <c r="Q99">
        <f t="shared" ca="1" si="11"/>
        <v>803</v>
      </c>
      <c r="R99">
        <f t="shared" ca="1" si="12"/>
        <v>1193</v>
      </c>
      <c r="T99" t="s">
        <v>11</v>
      </c>
      <c r="U99" t="str">
        <f t="shared" ca="1" si="13"/>
        <v>&lt;person id="96" age="86"&gt; &lt;plan selected="yes"&gt;</v>
      </c>
      <c r="V99" t="str">
        <f t="shared" ca="1" si="19"/>
        <v>&lt;act type="h" x="803" y="1193" end_time="06:00:00" /&gt;</v>
      </c>
      <c r="W99" t="str">
        <f t="shared" si="14"/>
        <v>&lt;leg mode="car"&gt;&lt;/leg&gt;</v>
      </c>
      <c r="X99" t="str">
        <f t="shared" ca="1" si="15"/>
        <v>&lt;act type="s" x="4090" y="3874" end_time="16:00:00" /&gt;</v>
      </c>
      <c r="Y99" t="str">
        <f t="shared" si="16"/>
        <v>&lt;leg mode="car"&gt;&lt;/leg&gt;</v>
      </c>
      <c r="Z99" t="str">
        <f t="shared" ca="1" si="17"/>
        <v>&lt;act type="h" x="803" y="1193" /&gt; &lt;/plan&gt; &lt;/person&gt;</v>
      </c>
    </row>
    <row r="100" spans="1:26" x14ac:dyDescent="0.25">
      <c r="A100">
        <v>11</v>
      </c>
      <c r="B100">
        <v>44</v>
      </c>
      <c r="D100">
        <v>97</v>
      </c>
      <c r="E100">
        <f t="shared" ca="1" si="18"/>
        <v>84</v>
      </c>
      <c r="F100" t="s">
        <v>37</v>
      </c>
      <c r="G100">
        <f ca="1">ROUND(INDEX(nodes_example!$B:$B,MATCH(A100,nodes_example!$A:$A,0))+RAND()*$B$1*2-$B$1,0)</f>
        <v>974</v>
      </c>
      <c r="H100">
        <f ca="1">ROUND(INDEX(nodes_example!$C:$C,MATCH(A100,nodes_example!$A:$A,0))+RAND()*$B$1*2-$B$1,0)</f>
        <v>935</v>
      </c>
      <c r="I100" s="1">
        <v>0.25</v>
      </c>
      <c r="J100" t="s">
        <v>10</v>
      </c>
      <c r="K100" t="s">
        <v>38</v>
      </c>
      <c r="L100">
        <f ca="1">ROUND(INDEX(nodes_example!$B:$B,MATCH(B100,nodes_example!$A:$A,0))+RAND()*$B$1*2-$B$1,0)</f>
        <v>3956</v>
      </c>
      <c r="M100">
        <f ca="1">ROUND(INDEX(nodes_example!$C:$C,MATCH(B100,nodes_example!$A:$A,0))+RAND()*$B$1*2-$B$1,0)</f>
        <v>4048</v>
      </c>
      <c r="N100" s="1">
        <v>0.66666666666666663</v>
      </c>
      <c r="O100" t="s">
        <v>10</v>
      </c>
      <c r="P100" t="str">
        <f t="shared" si="10"/>
        <v>h</v>
      </c>
      <c r="Q100">
        <f t="shared" ca="1" si="11"/>
        <v>974</v>
      </c>
      <c r="R100">
        <f t="shared" ca="1" si="12"/>
        <v>935</v>
      </c>
      <c r="T100" t="s">
        <v>11</v>
      </c>
      <c r="U100" t="str">
        <f t="shared" ca="1" si="13"/>
        <v>&lt;person id="97" age="84"&gt; &lt;plan selected="yes"&gt;</v>
      </c>
      <c r="V100" t="str">
        <f t="shared" ca="1" si="19"/>
        <v>&lt;act type="h" x="974" y="935" end_time="06:00:00" /&gt;</v>
      </c>
      <c r="W100" t="str">
        <f t="shared" si="14"/>
        <v>&lt;leg mode="car"&gt;&lt;/leg&gt;</v>
      </c>
      <c r="X100" t="str">
        <f t="shared" ca="1" si="15"/>
        <v>&lt;act type="w" x="3956" y="4048" end_time="16:00:00" /&gt;</v>
      </c>
      <c r="Y100" t="str">
        <f t="shared" si="16"/>
        <v>&lt;leg mode="car"&gt;&lt;/leg&gt;</v>
      </c>
      <c r="Z100" t="str">
        <f t="shared" ca="1" si="17"/>
        <v>&lt;act type="h" x="974" y="935" /&gt; &lt;/plan&gt; &lt;/person&gt;</v>
      </c>
    </row>
    <row r="101" spans="1:26" x14ac:dyDescent="0.25">
      <c r="A101">
        <v>11</v>
      </c>
      <c r="B101">
        <v>44</v>
      </c>
      <c r="D101">
        <v>98</v>
      </c>
      <c r="E101">
        <f t="shared" ca="1" si="18"/>
        <v>60</v>
      </c>
      <c r="F101" t="s">
        <v>37</v>
      </c>
      <c r="G101">
        <f ca="1">ROUND(INDEX(nodes_example!$B:$B,MATCH(A101,nodes_example!$A:$A,0))+RAND()*$B$1*2-$B$1,0)</f>
        <v>1033</v>
      </c>
      <c r="H101">
        <f ca="1">ROUND(INDEX(nodes_example!$C:$C,MATCH(A101,nodes_example!$A:$A,0))+RAND()*$B$1*2-$B$1,0)</f>
        <v>1007</v>
      </c>
      <c r="I101" s="1">
        <v>0.25</v>
      </c>
      <c r="J101" t="s">
        <v>10</v>
      </c>
      <c r="K101" t="s">
        <v>39</v>
      </c>
      <c r="L101">
        <f ca="1">ROUND(INDEX(nodes_example!$B:$B,MATCH(B101,nodes_example!$A:$A,0))+RAND()*$B$1*2-$B$1,0)</f>
        <v>3906</v>
      </c>
      <c r="M101">
        <f ca="1">ROUND(INDEX(nodes_example!$C:$C,MATCH(B101,nodes_example!$A:$A,0))+RAND()*$B$1*2-$B$1,0)</f>
        <v>3809</v>
      </c>
      <c r="N101" s="1">
        <v>0.66666666666666663</v>
      </c>
      <c r="O101" t="s">
        <v>10</v>
      </c>
      <c r="P101" t="str">
        <f t="shared" si="10"/>
        <v>h</v>
      </c>
      <c r="Q101">
        <f t="shared" ca="1" si="11"/>
        <v>1033</v>
      </c>
      <c r="R101">
        <f t="shared" ca="1" si="12"/>
        <v>1007</v>
      </c>
      <c r="T101" t="s">
        <v>11</v>
      </c>
      <c r="U101" t="str">
        <f t="shared" ca="1" si="13"/>
        <v>&lt;person id="98" age="60"&gt; &lt;plan selected="yes"&gt;</v>
      </c>
      <c r="V101" t="str">
        <f t="shared" ca="1" si="19"/>
        <v>&lt;act type="h" x="1033" y="1007" end_time="06:00:00" /&gt;</v>
      </c>
      <c r="W101" t="str">
        <f t="shared" si="14"/>
        <v>&lt;leg mode="car"&gt;&lt;/leg&gt;</v>
      </c>
      <c r="X101" t="str">
        <f t="shared" ca="1" si="15"/>
        <v>&lt;act type="s" x="3906" y="3809" end_time="16:00:00" /&gt;</v>
      </c>
      <c r="Y101" t="str">
        <f t="shared" si="16"/>
        <v>&lt;leg mode="car"&gt;&lt;/leg&gt;</v>
      </c>
      <c r="Z101" t="str">
        <f t="shared" ca="1" si="17"/>
        <v>&lt;act type="h" x="1033" y="1007" /&gt; &lt;/plan&gt; &lt;/person&gt;</v>
      </c>
    </row>
    <row r="102" spans="1:26" x14ac:dyDescent="0.25">
      <c r="A102">
        <v>11</v>
      </c>
      <c r="B102">
        <v>44</v>
      </c>
      <c r="D102">
        <v>99</v>
      </c>
      <c r="E102">
        <f t="shared" ca="1" si="18"/>
        <v>34</v>
      </c>
      <c r="F102" t="s">
        <v>37</v>
      </c>
      <c r="G102">
        <f ca="1">ROUND(INDEX(nodes_example!$B:$B,MATCH(A102,nodes_example!$A:$A,0))+RAND()*$B$1*2-$B$1,0)</f>
        <v>1015</v>
      </c>
      <c r="H102">
        <f ca="1">ROUND(INDEX(nodes_example!$C:$C,MATCH(A102,nodes_example!$A:$A,0))+RAND()*$B$1*2-$B$1,0)</f>
        <v>811</v>
      </c>
      <c r="I102" s="1">
        <v>0.25</v>
      </c>
      <c r="J102" t="s">
        <v>10</v>
      </c>
      <c r="K102" t="s">
        <v>38</v>
      </c>
      <c r="L102">
        <f ca="1">ROUND(INDEX(nodes_example!$B:$B,MATCH(B102,nodes_example!$A:$A,0))+RAND()*$B$1*2-$B$1,0)</f>
        <v>4158</v>
      </c>
      <c r="M102">
        <f ca="1">ROUND(INDEX(nodes_example!$C:$C,MATCH(B102,nodes_example!$A:$A,0))+RAND()*$B$1*2-$B$1,0)</f>
        <v>3986</v>
      </c>
      <c r="N102" s="1">
        <v>0.66666666666666663</v>
      </c>
      <c r="O102" t="s">
        <v>10</v>
      </c>
      <c r="P102" t="str">
        <f t="shared" si="10"/>
        <v>h</v>
      </c>
      <c r="Q102">
        <f t="shared" ca="1" si="11"/>
        <v>1015</v>
      </c>
      <c r="R102">
        <f t="shared" ca="1" si="12"/>
        <v>811</v>
      </c>
      <c r="T102" t="s">
        <v>11</v>
      </c>
      <c r="U102" t="str">
        <f t="shared" ca="1" si="13"/>
        <v>&lt;person id="99" age="34"&gt; &lt;plan selected="yes"&gt;</v>
      </c>
      <c r="V102" t="str">
        <f t="shared" ca="1" si="19"/>
        <v>&lt;act type="h" x="1015" y="811" end_time="06:00:00" /&gt;</v>
      </c>
      <c r="W102" t="str">
        <f t="shared" si="14"/>
        <v>&lt;leg mode="car"&gt;&lt;/leg&gt;</v>
      </c>
      <c r="X102" t="str">
        <f t="shared" ca="1" si="15"/>
        <v>&lt;act type="w" x="4158" y="3986" end_time="16:00:00" /&gt;</v>
      </c>
      <c r="Y102" t="str">
        <f t="shared" si="16"/>
        <v>&lt;leg mode="car"&gt;&lt;/leg&gt;</v>
      </c>
      <c r="Z102" t="str">
        <f t="shared" ca="1" si="17"/>
        <v>&lt;act type="h" x="1015" y="811" /&gt; &lt;/plan&gt; &lt;/person&gt;</v>
      </c>
    </row>
    <row r="103" spans="1:26" x14ac:dyDescent="0.25">
      <c r="A103">
        <v>11</v>
      </c>
      <c r="B103">
        <v>44</v>
      </c>
      <c r="D103">
        <v>100</v>
      </c>
      <c r="E103">
        <f t="shared" ca="1" si="18"/>
        <v>54</v>
      </c>
      <c r="F103" t="s">
        <v>37</v>
      </c>
      <c r="G103">
        <f ca="1">ROUND(INDEX(nodes_example!$B:$B,MATCH(A103,nodes_example!$A:$A,0))+RAND()*$B$1*2-$B$1,0)</f>
        <v>842</v>
      </c>
      <c r="H103">
        <f ca="1">ROUND(INDEX(nodes_example!$C:$C,MATCH(A103,nodes_example!$A:$A,0))+RAND()*$B$1*2-$B$1,0)</f>
        <v>1200</v>
      </c>
      <c r="I103" s="1">
        <v>0.25</v>
      </c>
      <c r="J103" t="s">
        <v>10</v>
      </c>
      <c r="K103" t="s">
        <v>39</v>
      </c>
      <c r="L103">
        <f ca="1">ROUND(INDEX(nodes_example!$B:$B,MATCH(B103,nodes_example!$A:$A,0))+RAND()*$B$1*2-$B$1,0)</f>
        <v>3998</v>
      </c>
      <c r="M103">
        <f ca="1">ROUND(INDEX(nodes_example!$C:$C,MATCH(B103,nodes_example!$A:$A,0))+RAND()*$B$1*2-$B$1,0)</f>
        <v>3936</v>
      </c>
      <c r="N103" s="1">
        <v>0.66666666666666663</v>
      </c>
      <c r="O103" t="s">
        <v>10</v>
      </c>
      <c r="P103" t="str">
        <f t="shared" si="10"/>
        <v>h</v>
      </c>
      <c r="Q103">
        <f t="shared" ca="1" si="11"/>
        <v>842</v>
      </c>
      <c r="R103">
        <f t="shared" ca="1" si="12"/>
        <v>1200</v>
      </c>
      <c r="T103" t="s">
        <v>11</v>
      </c>
      <c r="U103" t="str">
        <f t="shared" ca="1" si="13"/>
        <v>&lt;person id="100" age="54"&gt; &lt;plan selected="yes"&gt;</v>
      </c>
      <c r="V103" t="str">
        <f t="shared" ca="1" si="19"/>
        <v>&lt;act type="h" x="842" y="1200" end_time="06:00:00" /&gt;</v>
      </c>
      <c r="W103" t="str">
        <f t="shared" si="14"/>
        <v>&lt;leg mode="car"&gt;&lt;/leg&gt;</v>
      </c>
      <c r="X103" t="str">
        <f t="shared" ca="1" si="15"/>
        <v>&lt;act type="s" x="3998" y="3936" end_time="16:00:00" /&gt;</v>
      </c>
      <c r="Y103" t="str">
        <f t="shared" si="16"/>
        <v>&lt;leg mode="car"&gt;&lt;/leg&gt;</v>
      </c>
      <c r="Z103" t="str">
        <f t="shared" ca="1" si="17"/>
        <v>&lt;act type="h" x="842" y="1200" /&gt; &lt;/plan&gt; &lt;/person&gt;</v>
      </c>
    </row>
    <row r="104" spans="1:26" x14ac:dyDescent="0.25">
      <c r="A104">
        <v>11</v>
      </c>
      <c r="B104">
        <v>44</v>
      </c>
      <c r="D104">
        <v>101</v>
      </c>
      <c r="E104">
        <f t="shared" ca="1" si="18"/>
        <v>75</v>
      </c>
      <c r="F104" t="s">
        <v>37</v>
      </c>
      <c r="G104">
        <f ca="1">ROUND(INDEX(nodes_example!$B:$B,MATCH(A104,nodes_example!$A:$A,0))+RAND()*$B$1*2-$B$1,0)</f>
        <v>1028</v>
      </c>
      <c r="H104">
        <f ca="1">ROUND(INDEX(nodes_example!$C:$C,MATCH(A104,nodes_example!$A:$A,0))+RAND()*$B$1*2-$B$1,0)</f>
        <v>1193</v>
      </c>
      <c r="I104" s="1">
        <v>0.25</v>
      </c>
      <c r="J104" t="s">
        <v>10</v>
      </c>
      <c r="K104" t="s">
        <v>38</v>
      </c>
      <c r="L104">
        <f ca="1">ROUND(INDEX(nodes_example!$B:$B,MATCH(B104,nodes_example!$A:$A,0))+RAND()*$B$1*2-$B$1,0)</f>
        <v>3925</v>
      </c>
      <c r="M104">
        <f ca="1">ROUND(INDEX(nodes_example!$C:$C,MATCH(B104,nodes_example!$A:$A,0))+RAND()*$B$1*2-$B$1,0)</f>
        <v>3970</v>
      </c>
      <c r="N104" s="1">
        <v>0.66666666666666663</v>
      </c>
      <c r="O104" t="s">
        <v>10</v>
      </c>
      <c r="P104" t="str">
        <f t="shared" si="10"/>
        <v>h</v>
      </c>
      <c r="Q104">
        <f t="shared" ca="1" si="11"/>
        <v>1028</v>
      </c>
      <c r="R104">
        <f t="shared" ca="1" si="12"/>
        <v>1193</v>
      </c>
      <c r="T104" t="s">
        <v>11</v>
      </c>
      <c r="U104" t="str">
        <f t="shared" ca="1" si="13"/>
        <v>&lt;person id="101" age="75"&gt; &lt;plan selected="yes"&gt;</v>
      </c>
      <c r="V104" t="str">
        <f t="shared" ca="1" si="19"/>
        <v>&lt;act type="h" x="1028" y="1193" end_time="06:00:00" /&gt;</v>
      </c>
      <c r="W104" t="str">
        <f t="shared" si="14"/>
        <v>&lt;leg mode="car"&gt;&lt;/leg&gt;</v>
      </c>
      <c r="X104" t="str">
        <f t="shared" ca="1" si="15"/>
        <v>&lt;act type="w" x="3925" y="3970" end_time="16:00:00" /&gt;</v>
      </c>
      <c r="Y104" t="str">
        <f t="shared" si="16"/>
        <v>&lt;leg mode="car"&gt;&lt;/leg&gt;</v>
      </c>
      <c r="Z104" t="str">
        <f t="shared" ca="1" si="17"/>
        <v>&lt;act type="h" x="1028" y="1193" /&gt; &lt;/plan&gt; &lt;/person&gt;</v>
      </c>
    </row>
    <row r="105" spans="1:26" x14ac:dyDescent="0.25">
      <c r="A105">
        <v>11</v>
      </c>
      <c r="B105">
        <v>44</v>
      </c>
      <c r="D105">
        <v>102</v>
      </c>
      <c r="E105">
        <f t="shared" ca="1" si="18"/>
        <v>74</v>
      </c>
      <c r="F105" t="s">
        <v>37</v>
      </c>
      <c r="G105">
        <f ca="1">ROUND(INDEX(nodes_example!$B:$B,MATCH(A105,nodes_example!$A:$A,0))+RAND()*$B$1*2-$B$1,0)</f>
        <v>1059</v>
      </c>
      <c r="H105">
        <f ca="1">ROUND(INDEX(nodes_example!$C:$C,MATCH(A105,nodes_example!$A:$A,0))+RAND()*$B$1*2-$B$1,0)</f>
        <v>1074</v>
      </c>
      <c r="I105" s="1">
        <v>0.25</v>
      </c>
      <c r="J105" t="s">
        <v>10</v>
      </c>
      <c r="K105" t="s">
        <v>39</v>
      </c>
      <c r="L105">
        <f ca="1">ROUND(INDEX(nodes_example!$B:$B,MATCH(B105,nodes_example!$A:$A,0))+RAND()*$B$1*2-$B$1,0)</f>
        <v>4128</v>
      </c>
      <c r="M105">
        <f ca="1">ROUND(INDEX(nodes_example!$C:$C,MATCH(B105,nodes_example!$A:$A,0))+RAND()*$B$1*2-$B$1,0)</f>
        <v>4174</v>
      </c>
      <c r="N105" s="1">
        <v>0.66666666666666663</v>
      </c>
      <c r="O105" t="s">
        <v>10</v>
      </c>
      <c r="P105" t="str">
        <f t="shared" si="10"/>
        <v>h</v>
      </c>
      <c r="Q105">
        <f t="shared" ca="1" si="11"/>
        <v>1059</v>
      </c>
      <c r="R105">
        <f t="shared" ca="1" si="12"/>
        <v>1074</v>
      </c>
      <c r="T105" t="s">
        <v>11</v>
      </c>
      <c r="U105" t="str">
        <f t="shared" ca="1" si="13"/>
        <v>&lt;person id="102" age="74"&gt; &lt;plan selected="yes"&gt;</v>
      </c>
      <c r="V105" t="str">
        <f t="shared" ca="1" si="19"/>
        <v>&lt;act type="h" x="1059" y="1074" end_time="06:00:00" /&gt;</v>
      </c>
      <c r="W105" t="str">
        <f t="shared" si="14"/>
        <v>&lt;leg mode="car"&gt;&lt;/leg&gt;</v>
      </c>
      <c r="X105" t="str">
        <f t="shared" ca="1" si="15"/>
        <v>&lt;act type="s" x="4128" y="4174" end_time="16:00:00" /&gt;</v>
      </c>
      <c r="Y105" t="str">
        <f t="shared" si="16"/>
        <v>&lt;leg mode="car"&gt;&lt;/leg&gt;</v>
      </c>
      <c r="Z105" t="str">
        <f t="shared" ca="1" si="17"/>
        <v>&lt;act type="h" x="1059" y="1074" /&gt; &lt;/plan&gt; &lt;/person&gt;</v>
      </c>
    </row>
    <row r="106" spans="1:26" x14ac:dyDescent="0.25">
      <c r="A106">
        <v>11</v>
      </c>
      <c r="B106">
        <v>44</v>
      </c>
      <c r="D106">
        <v>103</v>
      </c>
      <c r="E106">
        <f t="shared" ca="1" si="18"/>
        <v>30</v>
      </c>
      <c r="F106" t="s">
        <v>37</v>
      </c>
      <c r="G106">
        <f ca="1">ROUND(INDEX(nodes_example!$B:$B,MATCH(A106,nodes_example!$A:$A,0))+RAND()*$B$1*2-$B$1,0)</f>
        <v>966</v>
      </c>
      <c r="H106">
        <f ca="1">ROUND(INDEX(nodes_example!$C:$C,MATCH(A106,nodes_example!$A:$A,0))+RAND()*$B$1*2-$B$1,0)</f>
        <v>1174</v>
      </c>
      <c r="I106" s="1">
        <v>0.25</v>
      </c>
      <c r="J106" t="s">
        <v>10</v>
      </c>
      <c r="K106" t="s">
        <v>38</v>
      </c>
      <c r="L106">
        <f ca="1">ROUND(INDEX(nodes_example!$B:$B,MATCH(B106,nodes_example!$A:$A,0))+RAND()*$B$1*2-$B$1,0)</f>
        <v>4031</v>
      </c>
      <c r="M106">
        <f ca="1">ROUND(INDEX(nodes_example!$C:$C,MATCH(B106,nodes_example!$A:$A,0))+RAND()*$B$1*2-$B$1,0)</f>
        <v>4188</v>
      </c>
      <c r="N106" s="1">
        <v>0.66666666666666663</v>
      </c>
      <c r="O106" t="s">
        <v>10</v>
      </c>
      <c r="P106" t="str">
        <f t="shared" si="10"/>
        <v>h</v>
      </c>
      <c r="Q106">
        <f t="shared" ca="1" si="11"/>
        <v>966</v>
      </c>
      <c r="R106">
        <f t="shared" ca="1" si="12"/>
        <v>1174</v>
      </c>
      <c r="T106" t="s">
        <v>11</v>
      </c>
      <c r="U106" t="str">
        <f t="shared" ca="1" si="13"/>
        <v>&lt;person id="103" age="30"&gt; &lt;plan selected="yes"&gt;</v>
      </c>
      <c r="V106" t="str">
        <f t="shared" ca="1" si="19"/>
        <v>&lt;act type="h" x="966" y="1174" end_time="06:00:00" /&gt;</v>
      </c>
      <c r="W106" t="str">
        <f t="shared" si="14"/>
        <v>&lt;leg mode="car"&gt;&lt;/leg&gt;</v>
      </c>
      <c r="X106" t="str">
        <f t="shared" ca="1" si="15"/>
        <v>&lt;act type="w" x="4031" y="4188" end_time="16:00:00" /&gt;</v>
      </c>
      <c r="Y106" t="str">
        <f t="shared" si="16"/>
        <v>&lt;leg mode="car"&gt;&lt;/leg&gt;</v>
      </c>
      <c r="Z106" t="str">
        <f t="shared" ca="1" si="17"/>
        <v>&lt;act type="h" x="966" y="1174" /&gt; &lt;/plan&gt; &lt;/person&gt;</v>
      </c>
    </row>
    <row r="107" spans="1:26" x14ac:dyDescent="0.25">
      <c r="A107">
        <v>11</v>
      </c>
      <c r="B107">
        <v>44</v>
      </c>
      <c r="D107">
        <v>104</v>
      </c>
      <c r="E107">
        <f t="shared" ca="1" si="18"/>
        <v>89</v>
      </c>
      <c r="F107" t="s">
        <v>37</v>
      </c>
      <c r="G107">
        <f ca="1">ROUND(INDEX(nodes_example!$B:$B,MATCH(A107,nodes_example!$A:$A,0))+RAND()*$B$1*2-$B$1,0)</f>
        <v>1113</v>
      </c>
      <c r="H107">
        <f ca="1">ROUND(INDEX(nodes_example!$C:$C,MATCH(A107,nodes_example!$A:$A,0))+RAND()*$B$1*2-$B$1,0)</f>
        <v>908</v>
      </c>
      <c r="I107" s="1">
        <v>0.25</v>
      </c>
      <c r="J107" t="s">
        <v>10</v>
      </c>
      <c r="K107" t="s">
        <v>39</v>
      </c>
      <c r="L107">
        <f ca="1">ROUND(INDEX(nodes_example!$B:$B,MATCH(B107,nodes_example!$A:$A,0))+RAND()*$B$1*2-$B$1,0)</f>
        <v>4103</v>
      </c>
      <c r="M107">
        <f ca="1">ROUND(INDEX(nodes_example!$C:$C,MATCH(B107,nodes_example!$A:$A,0))+RAND()*$B$1*2-$B$1,0)</f>
        <v>3913</v>
      </c>
      <c r="N107" s="1">
        <v>0.66666666666666663</v>
      </c>
      <c r="O107" t="s">
        <v>10</v>
      </c>
      <c r="P107" t="str">
        <f t="shared" si="10"/>
        <v>h</v>
      </c>
      <c r="Q107">
        <f t="shared" ca="1" si="11"/>
        <v>1113</v>
      </c>
      <c r="R107">
        <f t="shared" ca="1" si="12"/>
        <v>908</v>
      </c>
      <c r="T107" t="s">
        <v>11</v>
      </c>
      <c r="U107" t="str">
        <f t="shared" ca="1" si="13"/>
        <v>&lt;person id="104" age="89"&gt; &lt;plan selected="yes"&gt;</v>
      </c>
      <c r="V107" t="str">
        <f t="shared" ca="1" si="19"/>
        <v>&lt;act type="h" x="1113" y="908" end_time="06:00:00" /&gt;</v>
      </c>
      <c r="W107" t="str">
        <f t="shared" si="14"/>
        <v>&lt;leg mode="car"&gt;&lt;/leg&gt;</v>
      </c>
      <c r="X107" t="str">
        <f t="shared" ca="1" si="15"/>
        <v>&lt;act type="s" x="4103" y="3913" end_time="16:00:00" /&gt;</v>
      </c>
      <c r="Y107" t="str">
        <f t="shared" si="16"/>
        <v>&lt;leg mode="car"&gt;&lt;/leg&gt;</v>
      </c>
      <c r="Z107" t="str">
        <f t="shared" ca="1" si="17"/>
        <v>&lt;act type="h" x="1113" y="908" /&gt; &lt;/plan&gt; &lt;/person&gt;</v>
      </c>
    </row>
    <row r="108" spans="1:26" x14ac:dyDescent="0.25">
      <c r="A108">
        <v>11</v>
      </c>
      <c r="B108">
        <v>44</v>
      </c>
      <c r="D108">
        <v>105</v>
      </c>
      <c r="E108">
        <f t="shared" ca="1" si="18"/>
        <v>97</v>
      </c>
      <c r="F108" t="s">
        <v>37</v>
      </c>
      <c r="G108">
        <f ca="1">ROUND(INDEX(nodes_example!$B:$B,MATCH(A108,nodes_example!$A:$A,0))+RAND()*$B$1*2-$B$1,0)</f>
        <v>1116</v>
      </c>
      <c r="H108">
        <f ca="1">ROUND(INDEX(nodes_example!$C:$C,MATCH(A108,nodes_example!$A:$A,0))+RAND()*$B$1*2-$B$1,0)</f>
        <v>1189</v>
      </c>
      <c r="I108" s="1">
        <v>0.25</v>
      </c>
      <c r="J108" t="s">
        <v>10</v>
      </c>
      <c r="K108" t="s">
        <v>38</v>
      </c>
      <c r="L108">
        <f ca="1">ROUND(INDEX(nodes_example!$B:$B,MATCH(B108,nodes_example!$A:$A,0))+RAND()*$B$1*2-$B$1,0)</f>
        <v>4081</v>
      </c>
      <c r="M108">
        <f ca="1">ROUND(INDEX(nodes_example!$C:$C,MATCH(B108,nodes_example!$A:$A,0))+RAND()*$B$1*2-$B$1,0)</f>
        <v>3974</v>
      </c>
      <c r="N108" s="1">
        <v>0.66666666666666663</v>
      </c>
      <c r="O108" t="s">
        <v>10</v>
      </c>
      <c r="P108" t="str">
        <f t="shared" si="10"/>
        <v>h</v>
      </c>
      <c r="Q108">
        <f t="shared" ca="1" si="11"/>
        <v>1116</v>
      </c>
      <c r="R108">
        <f t="shared" ca="1" si="12"/>
        <v>1189</v>
      </c>
      <c r="T108" t="s">
        <v>11</v>
      </c>
      <c r="U108" t="str">
        <f t="shared" ca="1" si="13"/>
        <v>&lt;person id="105" age="97"&gt; &lt;plan selected="yes"&gt;</v>
      </c>
      <c r="V108" t="str">
        <f t="shared" ca="1" si="19"/>
        <v>&lt;act type="h" x="1116" y="1189" end_time="06:00:00" /&gt;</v>
      </c>
      <c r="W108" t="str">
        <f t="shared" si="14"/>
        <v>&lt;leg mode="car"&gt;&lt;/leg&gt;</v>
      </c>
      <c r="X108" t="str">
        <f t="shared" ca="1" si="15"/>
        <v>&lt;act type="w" x="4081" y="3974" end_time="16:00:00" /&gt;</v>
      </c>
      <c r="Y108" t="str">
        <f t="shared" si="16"/>
        <v>&lt;leg mode="car"&gt;&lt;/leg&gt;</v>
      </c>
      <c r="Z108" t="str">
        <f t="shared" ca="1" si="17"/>
        <v>&lt;act type="h" x="1116" y="1189" /&gt; &lt;/plan&gt; &lt;/person&gt;</v>
      </c>
    </row>
    <row r="109" spans="1:26" x14ac:dyDescent="0.25">
      <c r="A109">
        <v>11</v>
      </c>
      <c r="B109">
        <v>44</v>
      </c>
      <c r="D109">
        <v>106</v>
      </c>
      <c r="E109">
        <f t="shared" ca="1" si="18"/>
        <v>54</v>
      </c>
      <c r="F109" t="s">
        <v>37</v>
      </c>
      <c r="G109">
        <f ca="1">ROUND(INDEX(nodes_example!$B:$B,MATCH(A109,nodes_example!$A:$A,0))+RAND()*$B$1*2-$B$1,0)</f>
        <v>1027</v>
      </c>
      <c r="H109">
        <f ca="1">ROUND(INDEX(nodes_example!$C:$C,MATCH(A109,nodes_example!$A:$A,0))+RAND()*$B$1*2-$B$1,0)</f>
        <v>958</v>
      </c>
      <c r="I109" s="1">
        <v>0.25</v>
      </c>
      <c r="J109" t="s">
        <v>10</v>
      </c>
      <c r="K109" t="s">
        <v>39</v>
      </c>
      <c r="L109">
        <f ca="1">ROUND(INDEX(nodes_example!$B:$B,MATCH(B109,nodes_example!$A:$A,0))+RAND()*$B$1*2-$B$1,0)</f>
        <v>3939</v>
      </c>
      <c r="M109">
        <f ca="1">ROUND(INDEX(nodes_example!$C:$C,MATCH(B109,nodes_example!$A:$A,0))+RAND()*$B$1*2-$B$1,0)</f>
        <v>3826</v>
      </c>
      <c r="N109" s="1">
        <v>0.66666666666666663</v>
      </c>
      <c r="O109" t="s">
        <v>10</v>
      </c>
      <c r="P109" t="str">
        <f t="shared" si="10"/>
        <v>h</v>
      </c>
      <c r="Q109">
        <f t="shared" ca="1" si="11"/>
        <v>1027</v>
      </c>
      <c r="R109">
        <f t="shared" ca="1" si="12"/>
        <v>958</v>
      </c>
      <c r="T109" t="s">
        <v>11</v>
      </c>
      <c r="U109" t="str">
        <f t="shared" ca="1" si="13"/>
        <v>&lt;person id="106" age="54"&gt; &lt;plan selected="yes"&gt;</v>
      </c>
      <c r="V109" t="str">
        <f t="shared" ca="1" si="19"/>
        <v>&lt;act type="h" x="1027" y="958" end_time="06:00:00" /&gt;</v>
      </c>
      <c r="W109" t="str">
        <f t="shared" si="14"/>
        <v>&lt;leg mode="car"&gt;&lt;/leg&gt;</v>
      </c>
      <c r="X109" t="str">
        <f t="shared" ca="1" si="15"/>
        <v>&lt;act type="s" x="3939" y="3826" end_time="16:00:00" /&gt;</v>
      </c>
      <c r="Y109" t="str">
        <f t="shared" si="16"/>
        <v>&lt;leg mode="car"&gt;&lt;/leg&gt;</v>
      </c>
      <c r="Z109" t="str">
        <f t="shared" ca="1" si="17"/>
        <v>&lt;act type="h" x="1027" y="958" /&gt; &lt;/plan&gt; &lt;/person&gt;</v>
      </c>
    </row>
    <row r="110" spans="1:26" x14ac:dyDescent="0.25">
      <c r="A110">
        <v>11</v>
      </c>
      <c r="B110">
        <v>44</v>
      </c>
      <c r="D110">
        <v>107</v>
      </c>
      <c r="E110">
        <f t="shared" ca="1" si="18"/>
        <v>45</v>
      </c>
      <c r="F110" t="s">
        <v>37</v>
      </c>
      <c r="G110">
        <f ca="1">ROUND(INDEX(nodes_example!$B:$B,MATCH(A110,nodes_example!$A:$A,0))+RAND()*$B$1*2-$B$1,0)</f>
        <v>805</v>
      </c>
      <c r="H110">
        <f ca="1">ROUND(INDEX(nodes_example!$C:$C,MATCH(A110,nodes_example!$A:$A,0))+RAND()*$B$1*2-$B$1,0)</f>
        <v>898</v>
      </c>
      <c r="I110" s="1">
        <v>0.25</v>
      </c>
      <c r="J110" t="s">
        <v>10</v>
      </c>
      <c r="K110" t="s">
        <v>38</v>
      </c>
      <c r="L110">
        <f ca="1">ROUND(INDEX(nodes_example!$B:$B,MATCH(B110,nodes_example!$A:$A,0))+RAND()*$B$1*2-$B$1,0)</f>
        <v>4199</v>
      </c>
      <c r="M110">
        <f ca="1">ROUND(INDEX(nodes_example!$C:$C,MATCH(B110,nodes_example!$A:$A,0))+RAND()*$B$1*2-$B$1,0)</f>
        <v>3959</v>
      </c>
      <c r="N110" s="1">
        <v>0.66666666666666663</v>
      </c>
      <c r="O110" t="s">
        <v>10</v>
      </c>
      <c r="P110" t="str">
        <f t="shared" si="10"/>
        <v>h</v>
      </c>
      <c r="Q110">
        <f t="shared" ca="1" si="11"/>
        <v>805</v>
      </c>
      <c r="R110">
        <f t="shared" ca="1" si="12"/>
        <v>898</v>
      </c>
      <c r="T110" t="s">
        <v>11</v>
      </c>
      <c r="U110" t="str">
        <f t="shared" ca="1" si="13"/>
        <v>&lt;person id="107" age="45"&gt; &lt;plan selected="yes"&gt;</v>
      </c>
      <c r="V110" t="str">
        <f t="shared" ca="1" si="19"/>
        <v>&lt;act type="h" x="805" y="898" end_time="06:00:00" /&gt;</v>
      </c>
      <c r="W110" t="str">
        <f t="shared" si="14"/>
        <v>&lt;leg mode="car"&gt;&lt;/leg&gt;</v>
      </c>
      <c r="X110" t="str">
        <f t="shared" ca="1" si="15"/>
        <v>&lt;act type="w" x="4199" y="3959" end_time="16:00:00" /&gt;</v>
      </c>
      <c r="Y110" t="str">
        <f t="shared" si="16"/>
        <v>&lt;leg mode="car"&gt;&lt;/leg&gt;</v>
      </c>
      <c r="Z110" t="str">
        <f t="shared" ca="1" si="17"/>
        <v>&lt;act type="h" x="805" y="898" /&gt; &lt;/plan&gt; &lt;/person&gt;</v>
      </c>
    </row>
    <row r="111" spans="1:26" x14ac:dyDescent="0.25">
      <c r="A111">
        <v>11</v>
      </c>
      <c r="B111">
        <v>44</v>
      </c>
      <c r="D111">
        <v>108</v>
      </c>
      <c r="E111">
        <f t="shared" ca="1" si="18"/>
        <v>19</v>
      </c>
      <c r="F111" t="s">
        <v>37</v>
      </c>
      <c r="G111">
        <f ca="1">ROUND(INDEX(nodes_example!$B:$B,MATCH(A111,nodes_example!$A:$A,0))+RAND()*$B$1*2-$B$1,0)</f>
        <v>992</v>
      </c>
      <c r="H111">
        <f ca="1">ROUND(INDEX(nodes_example!$C:$C,MATCH(A111,nodes_example!$A:$A,0))+RAND()*$B$1*2-$B$1,0)</f>
        <v>1101</v>
      </c>
      <c r="I111" s="1">
        <v>0.25</v>
      </c>
      <c r="J111" t="s">
        <v>10</v>
      </c>
      <c r="K111" t="s">
        <v>39</v>
      </c>
      <c r="L111">
        <f ca="1">ROUND(INDEX(nodes_example!$B:$B,MATCH(B111,nodes_example!$A:$A,0))+RAND()*$B$1*2-$B$1,0)</f>
        <v>3866</v>
      </c>
      <c r="M111">
        <f ca="1">ROUND(INDEX(nodes_example!$C:$C,MATCH(B111,nodes_example!$A:$A,0))+RAND()*$B$1*2-$B$1,0)</f>
        <v>3958</v>
      </c>
      <c r="N111" s="1">
        <v>0.66666666666666663</v>
      </c>
      <c r="O111" t="s">
        <v>10</v>
      </c>
      <c r="P111" t="str">
        <f t="shared" si="10"/>
        <v>h</v>
      </c>
      <c r="Q111">
        <f t="shared" ca="1" si="11"/>
        <v>992</v>
      </c>
      <c r="R111">
        <f t="shared" ca="1" si="12"/>
        <v>1101</v>
      </c>
      <c r="T111" t="s">
        <v>11</v>
      </c>
      <c r="U111" t="str">
        <f t="shared" ca="1" si="13"/>
        <v>&lt;person id="108" age="19"&gt; &lt;plan selected="yes"&gt;</v>
      </c>
      <c r="V111" t="str">
        <f t="shared" ca="1" si="19"/>
        <v>&lt;act type="h" x="992" y="1101" end_time="06:00:00" /&gt;</v>
      </c>
      <c r="W111" t="str">
        <f t="shared" si="14"/>
        <v>&lt;leg mode="car"&gt;&lt;/leg&gt;</v>
      </c>
      <c r="X111" t="str">
        <f t="shared" ca="1" si="15"/>
        <v>&lt;act type="s" x="3866" y="3958" end_time="16:00:00" /&gt;</v>
      </c>
      <c r="Y111" t="str">
        <f t="shared" si="16"/>
        <v>&lt;leg mode="car"&gt;&lt;/leg&gt;</v>
      </c>
      <c r="Z111" t="str">
        <f t="shared" ca="1" si="17"/>
        <v>&lt;act type="h" x="992" y="1101" /&gt; &lt;/plan&gt; &lt;/person&gt;</v>
      </c>
    </row>
    <row r="112" spans="1:26" x14ac:dyDescent="0.25">
      <c r="A112">
        <v>11</v>
      </c>
      <c r="B112">
        <v>44</v>
      </c>
      <c r="D112">
        <v>109</v>
      </c>
      <c r="E112">
        <f t="shared" ca="1" si="18"/>
        <v>89</v>
      </c>
      <c r="F112" t="s">
        <v>37</v>
      </c>
      <c r="G112">
        <f ca="1">ROUND(INDEX(nodes_example!$B:$B,MATCH(A112,nodes_example!$A:$A,0))+RAND()*$B$1*2-$B$1,0)</f>
        <v>905</v>
      </c>
      <c r="H112">
        <f ca="1">ROUND(INDEX(nodes_example!$C:$C,MATCH(A112,nodes_example!$A:$A,0))+RAND()*$B$1*2-$B$1,0)</f>
        <v>1129</v>
      </c>
      <c r="I112" s="1">
        <v>0.25</v>
      </c>
      <c r="J112" t="s">
        <v>10</v>
      </c>
      <c r="K112" t="s">
        <v>38</v>
      </c>
      <c r="L112">
        <f ca="1">ROUND(INDEX(nodes_example!$B:$B,MATCH(B112,nodes_example!$A:$A,0))+RAND()*$B$1*2-$B$1,0)</f>
        <v>4034</v>
      </c>
      <c r="M112">
        <f ca="1">ROUND(INDEX(nodes_example!$C:$C,MATCH(B112,nodes_example!$A:$A,0))+RAND()*$B$1*2-$B$1,0)</f>
        <v>3984</v>
      </c>
      <c r="N112" s="1">
        <v>0.66666666666666663</v>
      </c>
      <c r="O112" t="s">
        <v>10</v>
      </c>
      <c r="P112" t="str">
        <f t="shared" si="10"/>
        <v>h</v>
      </c>
      <c r="Q112">
        <f t="shared" ca="1" si="11"/>
        <v>905</v>
      </c>
      <c r="R112">
        <f t="shared" ca="1" si="12"/>
        <v>1129</v>
      </c>
      <c r="T112" t="s">
        <v>11</v>
      </c>
      <c r="U112" t="str">
        <f t="shared" ca="1" si="13"/>
        <v>&lt;person id="109" age="89"&gt; &lt;plan selected="yes"&gt;</v>
      </c>
      <c r="V112" t="str">
        <f t="shared" ca="1" si="19"/>
        <v>&lt;act type="h" x="905" y="1129" end_time="06:00:00" /&gt;</v>
      </c>
      <c r="W112" t="str">
        <f t="shared" si="14"/>
        <v>&lt;leg mode="car"&gt;&lt;/leg&gt;</v>
      </c>
      <c r="X112" t="str">
        <f t="shared" ca="1" si="15"/>
        <v>&lt;act type="w" x="4034" y="3984" end_time="16:00:00" /&gt;</v>
      </c>
      <c r="Y112" t="str">
        <f t="shared" si="16"/>
        <v>&lt;leg mode="car"&gt;&lt;/leg&gt;</v>
      </c>
      <c r="Z112" t="str">
        <f t="shared" ca="1" si="17"/>
        <v>&lt;act type="h" x="905" y="1129" /&gt; &lt;/plan&gt; &lt;/person&gt;</v>
      </c>
    </row>
    <row r="113" spans="1:26" x14ac:dyDescent="0.25">
      <c r="A113">
        <v>11</v>
      </c>
      <c r="B113">
        <v>44</v>
      </c>
      <c r="D113">
        <v>110</v>
      </c>
      <c r="E113">
        <f t="shared" ca="1" si="18"/>
        <v>24</v>
      </c>
      <c r="F113" t="s">
        <v>37</v>
      </c>
      <c r="G113">
        <f ca="1">ROUND(INDEX(nodes_example!$B:$B,MATCH(A113,nodes_example!$A:$A,0))+RAND()*$B$1*2-$B$1,0)</f>
        <v>939</v>
      </c>
      <c r="H113">
        <f ca="1">ROUND(INDEX(nodes_example!$C:$C,MATCH(A113,nodes_example!$A:$A,0))+RAND()*$B$1*2-$B$1,0)</f>
        <v>914</v>
      </c>
      <c r="I113" s="1">
        <v>0.25</v>
      </c>
      <c r="J113" t="s">
        <v>10</v>
      </c>
      <c r="K113" t="s">
        <v>39</v>
      </c>
      <c r="L113">
        <f ca="1">ROUND(INDEX(nodes_example!$B:$B,MATCH(B113,nodes_example!$A:$A,0))+RAND()*$B$1*2-$B$1,0)</f>
        <v>4054</v>
      </c>
      <c r="M113">
        <f ca="1">ROUND(INDEX(nodes_example!$C:$C,MATCH(B113,nodes_example!$A:$A,0))+RAND()*$B$1*2-$B$1,0)</f>
        <v>4186</v>
      </c>
      <c r="N113" s="1">
        <v>0.66666666666666663</v>
      </c>
      <c r="O113" t="s">
        <v>10</v>
      </c>
      <c r="P113" t="str">
        <f t="shared" si="10"/>
        <v>h</v>
      </c>
      <c r="Q113">
        <f t="shared" ca="1" si="11"/>
        <v>939</v>
      </c>
      <c r="R113">
        <f t="shared" ca="1" si="12"/>
        <v>914</v>
      </c>
      <c r="T113" t="s">
        <v>11</v>
      </c>
      <c r="U113" t="str">
        <f t="shared" ca="1" si="13"/>
        <v>&lt;person id="110" age="24"&gt; &lt;plan selected="yes"&gt;</v>
      </c>
      <c r="V113" t="str">
        <f t="shared" ca="1" si="19"/>
        <v>&lt;act type="h" x="939" y="914" end_time="06:00:00" /&gt;</v>
      </c>
      <c r="W113" t="str">
        <f t="shared" si="14"/>
        <v>&lt;leg mode="car"&gt;&lt;/leg&gt;</v>
      </c>
      <c r="X113" t="str">
        <f t="shared" ca="1" si="15"/>
        <v>&lt;act type="s" x="4054" y="4186" end_time="16:00:00" /&gt;</v>
      </c>
      <c r="Y113" t="str">
        <f t="shared" si="16"/>
        <v>&lt;leg mode="car"&gt;&lt;/leg&gt;</v>
      </c>
      <c r="Z113" t="str">
        <f t="shared" ca="1" si="17"/>
        <v>&lt;act type="h" x="939" y="914" /&gt; &lt;/plan&gt; &lt;/person&gt;</v>
      </c>
    </row>
    <row r="114" spans="1:26" x14ac:dyDescent="0.25">
      <c r="A114">
        <v>11</v>
      </c>
      <c r="B114">
        <v>44</v>
      </c>
      <c r="D114">
        <v>111</v>
      </c>
      <c r="E114">
        <f t="shared" ca="1" si="18"/>
        <v>36</v>
      </c>
      <c r="F114" t="s">
        <v>37</v>
      </c>
      <c r="G114">
        <f ca="1">ROUND(INDEX(nodes_example!$B:$B,MATCH(A114,nodes_example!$A:$A,0))+RAND()*$B$1*2-$B$1,0)</f>
        <v>830</v>
      </c>
      <c r="H114">
        <f ca="1">ROUND(INDEX(nodes_example!$C:$C,MATCH(A114,nodes_example!$A:$A,0))+RAND()*$B$1*2-$B$1,0)</f>
        <v>1114</v>
      </c>
      <c r="I114" s="1">
        <v>0.25</v>
      </c>
      <c r="J114" t="s">
        <v>10</v>
      </c>
      <c r="K114" t="s">
        <v>38</v>
      </c>
      <c r="L114">
        <f ca="1">ROUND(INDEX(nodes_example!$B:$B,MATCH(B114,nodes_example!$A:$A,0))+RAND()*$B$1*2-$B$1,0)</f>
        <v>3865</v>
      </c>
      <c r="M114">
        <f ca="1">ROUND(INDEX(nodes_example!$C:$C,MATCH(B114,nodes_example!$A:$A,0))+RAND()*$B$1*2-$B$1,0)</f>
        <v>4175</v>
      </c>
      <c r="N114" s="1">
        <v>0.66666666666666663</v>
      </c>
      <c r="O114" t="s">
        <v>10</v>
      </c>
      <c r="P114" t="str">
        <f t="shared" si="10"/>
        <v>h</v>
      </c>
      <c r="Q114">
        <f t="shared" ca="1" si="11"/>
        <v>830</v>
      </c>
      <c r="R114">
        <f t="shared" ca="1" si="12"/>
        <v>1114</v>
      </c>
      <c r="T114" t="s">
        <v>11</v>
      </c>
      <c r="U114" t="str">
        <f t="shared" ca="1" si="13"/>
        <v>&lt;person id="111" age="36"&gt; &lt;plan selected="yes"&gt;</v>
      </c>
      <c r="V114" t="str">
        <f t="shared" ca="1" si="19"/>
        <v>&lt;act type="h" x="830" y="1114" end_time="06:00:00" /&gt;</v>
      </c>
      <c r="W114" t="str">
        <f t="shared" si="14"/>
        <v>&lt;leg mode="car"&gt;&lt;/leg&gt;</v>
      </c>
      <c r="X114" t="str">
        <f t="shared" ca="1" si="15"/>
        <v>&lt;act type="w" x="3865" y="4175" end_time="16:00:00" /&gt;</v>
      </c>
      <c r="Y114" t="str">
        <f t="shared" si="16"/>
        <v>&lt;leg mode="car"&gt;&lt;/leg&gt;</v>
      </c>
      <c r="Z114" t="str">
        <f t="shared" ca="1" si="17"/>
        <v>&lt;act type="h" x="830" y="1114" /&gt; &lt;/plan&gt; &lt;/person&gt;</v>
      </c>
    </row>
    <row r="115" spans="1:26" x14ac:dyDescent="0.25">
      <c r="A115">
        <v>11</v>
      </c>
      <c r="B115">
        <v>44</v>
      </c>
      <c r="D115">
        <v>112</v>
      </c>
      <c r="E115">
        <f t="shared" ca="1" si="18"/>
        <v>23</v>
      </c>
      <c r="F115" t="s">
        <v>37</v>
      </c>
      <c r="G115">
        <f ca="1">ROUND(INDEX(nodes_example!$B:$B,MATCH(A115,nodes_example!$A:$A,0))+RAND()*$B$1*2-$B$1,0)</f>
        <v>951</v>
      </c>
      <c r="H115">
        <f ca="1">ROUND(INDEX(nodes_example!$C:$C,MATCH(A115,nodes_example!$A:$A,0))+RAND()*$B$1*2-$B$1,0)</f>
        <v>899</v>
      </c>
      <c r="I115" s="1">
        <v>0.25</v>
      </c>
      <c r="J115" t="s">
        <v>10</v>
      </c>
      <c r="K115" t="s">
        <v>39</v>
      </c>
      <c r="L115">
        <f ca="1">ROUND(INDEX(nodes_example!$B:$B,MATCH(B115,nodes_example!$A:$A,0))+RAND()*$B$1*2-$B$1,0)</f>
        <v>4015</v>
      </c>
      <c r="M115">
        <f ca="1">ROUND(INDEX(nodes_example!$C:$C,MATCH(B115,nodes_example!$A:$A,0))+RAND()*$B$1*2-$B$1,0)</f>
        <v>4070</v>
      </c>
      <c r="N115" s="1">
        <v>0.66666666666666663</v>
      </c>
      <c r="O115" t="s">
        <v>10</v>
      </c>
      <c r="P115" t="str">
        <f t="shared" si="10"/>
        <v>h</v>
      </c>
      <c r="Q115">
        <f t="shared" ca="1" si="11"/>
        <v>951</v>
      </c>
      <c r="R115">
        <f t="shared" ca="1" si="12"/>
        <v>899</v>
      </c>
      <c r="T115" t="s">
        <v>11</v>
      </c>
      <c r="U115" t="str">
        <f t="shared" ca="1" si="13"/>
        <v>&lt;person id="112" age="23"&gt; &lt;plan selected="yes"&gt;</v>
      </c>
      <c r="V115" t="str">
        <f t="shared" ca="1" si="19"/>
        <v>&lt;act type="h" x="951" y="899" end_time="06:00:00" /&gt;</v>
      </c>
      <c r="W115" t="str">
        <f t="shared" si="14"/>
        <v>&lt;leg mode="car"&gt;&lt;/leg&gt;</v>
      </c>
      <c r="X115" t="str">
        <f t="shared" ca="1" si="15"/>
        <v>&lt;act type="s" x="4015" y="4070" end_time="16:00:00" /&gt;</v>
      </c>
      <c r="Y115" t="str">
        <f t="shared" si="16"/>
        <v>&lt;leg mode="car"&gt;&lt;/leg&gt;</v>
      </c>
      <c r="Z115" t="str">
        <f t="shared" ca="1" si="17"/>
        <v>&lt;act type="h" x="951" y="899" /&gt; &lt;/plan&gt; &lt;/person&gt;</v>
      </c>
    </row>
    <row r="116" spans="1:26" x14ac:dyDescent="0.25">
      <c r="A116">
        <v>11</v>
      </c>
      <c r="B116">
        <v>44</v>
      </c>
      <c r="D116">
        <v>113</v>
      </c>
      <c r="E116">
        <f t="shared" ca="1" si="18"/>
        <v>37</v>
      </c>
      <c r="F116" t="s">
        <v>37</v>
      </c>
      <c r="G116">
        <f ca="1">ROUND(INDEX(nodes_example!$B:$B,MATCH(A116,nodes_example!$A:$A,0))+RAND()*$B$1*2-$B$1,0)</f>
        <v>835</v>
      </c>
      <c r="H116">
        <f ca="1">ROUND(INDEX(nodes_example!$C:$C,MATCH(A116,nodes_example!$A:$A,0))+RAND()*$B$1*2-$B$1,0)</f>
        <v>1130</v>
      </c>
      <c r="I116" s="1">
        <v>0.25</v>
      </c>
      <c r="J116" t="s">
        <v>10</v>
      </c>
      <c r="K116" t="s">
        <v>38</v>
      </c>
      <c r="L116">
        <f ca="1">ROUND(INDEX(nodes_example!$B:$B,MATCH(B116,nodes_example!$A:$A,0))+RAND()*$B$1*2-$B$1,0)</f>
        <v>4025</v>
      </c>
      <c r="M116">
        <f ca="1">ROUND(INDEX(nodes_example!$C:$C,MATCH(B116,nodes_example!$A:$A,0))+RAND()*$B$1*2-$B$1,0)</f>
        <v>3960</v>
      </c>
      <c r="N116" s="1">
        <v>0.66666666666666663</v>
      </c>
      <c r="O116" t="s">
        <v>10</v>
      </c>
      <c r="P116" t="str">
        <f t="shared" si="10"/>
        <v>h</v>
      </c>
      <c r="Q116">
        <f t="shared" ca="1" si="11"/>
        <v>835</v>
      </c>
      <c r="R116">
        <f t="shared" ca="1" si="12"/>
        <v>1130</v>
      </c>
      <c r="T116" t="s">
        <v>11</v>
      </c>
      <c r="U116" t="str">
        <f t="shared" ca="1" si="13"/>
        <v>&lt;person id="113" age="37"&gt; &lt;plan selected="yes"&gt;</v>
      </c>
      <c r="V116" t="str">
        <f t="shared" ca="1" si="19"/>
        <v>&lt;act type="h" x="835" y="1130" end_time="06:00:00" /&gt;</v>
      </c>
      <c r="W116" t="str">
        <f t="shared" si="14"/>
        <v>&lt;leg mode="car"&gt;&lt;/leg&gt;</v>
      </c>
      <c r="X116" t="str">
        <f t="shared" ca="1" si="15"/>
        <v>&lt;act type="w" x="4025" y="3960" end_time="16:00:00" /&gt;</v>
      </c>
      <c r="Y116" t="str">
        <f t="shared" si="16"/>
        <v>&lt;leg mode="car"&gt;&lt;/leg&gt;</v>
      </c>
      <c r="Z116" t="str">
        <f t="shared" ca="1" si="17"/>
        <v>&lt;act type="h" x="835" y="1130" /&gt; &lt;/plan&gt; &lt;/person&gt;</v>
      </c>
    </row>
    <row r="117" spans="1:26" x14ac:dyDescent="0.25">
      <c r="A117">
        <v>11</v>
      </c>
      <c r="B117">
        <v>44</v>
      </c>
      <c r="D117">
        <v>114</v>
      </c>
      <c r="E117">
        <f t="shared" ca="1" si="18"/>
        <v>81</v>
      </c>
      <c r="F117" t="s">
        <v>37</v>
      </c>
      <c r="G117">
        <f ca="1">ROUND(INDEX(nodes_example!$B:$B,MATCH(A117,nodes_example!$A:$A,0))+RAND()*$B$1*2-$B$1,0)</f>
        <v>1051</v>
      </c>
      <c r="H117">
        <f ca="1">ROUND(INDEX(nodes_example!$C:$C,MATCH(A117,nodes_example!$A:$A,0))+RAND()*$B$1*2-$B$1,0)</f>
        <v>1121</v>
      </c>
      <c r="I117" s="1">
        <v>0.25</v>
      </c>
      <c r="J117" t="s">
        <v>10</v>
      </c>
      <c r="K117" t="s">
        <v>39</v>
      </c>
      <c r="L117">
        <f ca="1">ROUND(INDEX(nodes_example!$B:$B,MATCH(B117,nodes_example!$A:$A,0))+RAND()*$B$1*2-$B$1,0)</f>
        <v>4103</v>
      </c>
      <c r="M117">
        <f ca="1">ROUND(INDEX(nodes_example!$C:$C,MATCH(B117,nodes_example!$A:$A,0))+RAND()*$B$1*2-$B$1,0)</f>
        <v>4070</v>
      </c>
      <c r="N117" s="1">
        <v>0.66666666666666663</v>
      </c>
      <c r="O117" t="s">
        <v>10</v>
      </c>
      <c r="P117" t="str">
        <f t="shared" si="10"/>
        <v>h</v>
      </c>
      <c r="Q117">
        <f t="shared" ca="1" si="11"/>
        <v>1051</v>
      </c>
      <c r="R117">
        <f t="shared" ca="1" si="12"/>
        <v>1121</v>
      </c>
      <c r="T117" t="s">
        <v>11</v>
      </c>
      <c r="U117" t="str">
        <f t="shared" ca="1" si="13"/>
        <v>&lt;person id="114" age="81"&gt; &lt;plan selected="yes"&gt;</v>
      </c>
      <c r="V117" t="str">
        <f t="shared" ca="1" si="19"/>
        <v>&lt;act type="h" x="1051" y="1121" end_time="06:00:00" /&gt;</v>
      </c>
      <c r="W117" t="str">
        <f t="shared" si="14"/>
        <v>&lt;leg mode="car"&gt;&lt;/leg&gt;</v>
      </c>
      <c r="X117" t="str">
        <f t="shared" ca="1" si="15"/>
        <v>&lt;act type="s" x="4103" y="4070" end_time="16:00:00" /&gt;</v>
      </c>
      <c r="Y117" t="str">
        <f t="shared" si="16"/>
        <v>&lt;leg mode="car"&gt;&lt;/leg&gt;</v>
      </c>
      <c r="Z117" t="str">
        <f t="shared" ca="1" si="17"/>
        <v>&lt;act type="h" x="1051" y="1121" /&gt; &lt;/plan&gt; &lt;/person&gt;</v>
      </c>
    </row>
    <row r="118" spans="1:26" x14ac:dyDescent="0.25">
      <c r="A118">
        <v>11</v>
      </c>
      <c r="B118">
        <v>44</v>
      </c>
      <c r="D118">
        <v>115</v>
      </c>
      <c r="E118">
        <f t="shared" ca="1" si="18"/>
        <v>91</v>
      </c>
      <c r="F118" t="s">
        <v>37</v>
      </c>
      <c r="G118">
        <f ca="1">ROUND(INDEX(nodes_example!$B:$B,MATCH(A118,nodes_example!$A:$A,0))+RAND()*$B$1*2-$B$1,0)</f>
        <v>827</v>
      </c>
      <c r="H118">
        <f ca="1">ROUND(INDEX(nodes_example!$C:$C,MATCH(A118,nodes_example!$A:$A,0))+RAND()*$B$1*2-$B$1,0)</f>
        <v>1048</v>
      </c>
      <c r="I118" s="1">
        <v>0.25</v>
      </c>
      <c r="J118" t="s">
        <v>10</v>
      </c>
      <c r="K118" t="s">
        <v>38</v>
      </c>
      <c r="L118">
        <f ca="1">ROUND(INDEX(nodes_example!$B:$B,MATCH(B118,nodes_example!$A:$A,0))+RAND()*$B$1*2-$B$1,0)</f>
        <v>4074</v>
      </c>
      <c r="M118">
        <f ca="1">ROUND(INDEX(nodes_example!$C:$C,MATCH(B118,nodes_example!$A:$A,0))+RAND()*$B$1*2-$B$1,0)</f>
        <v>3964</v>
      </c>
      <c r="N118" s="1">
        <v>0.66666666666666663</v>
      </c>
      <c r="O118" t="s">
        <v>10</v>
      </c>
      <c r="P118" t="str">
        <f t="shared" si="10"/>
        <v>h</v>
      </c>
      <c r="Q118">
        <f t="shared" ca="1" si="11"/>
        <v>827</v>
      </c>
      <c r="R118">
        <f t="shared" ca="1" si="12"/>
        <v>1048</v>
      </c>
      <c r="T118" t="s">
        <v>11</v>
      </c>
      <c r="U118" t="str">
        <f t="shared" ca="1" si="13"/>
        <v>&lt;person id="115" age="91"&gt; &lt;plan selected="yes"&gt;</v>
      </c>
      <c r="V118" t="str">
        <f t="shared" ca="1" si="19"/>
        <v>&lt;act type="h" x="827" y="1048" end_time="06:00:00" /&gt;</v>
      </c>
      <c r="W118" t="str">
        <f t="shared" si="14"/>
        <v>&lt;leg mode="car"&gt;&lt;/leg&gt;</v>
      </c>
      <c r="X118" t="str">
        <f t="shared" ca="1" si="15"/>
        <v>&lt;act type="w" x="4074" y="3964" end_time="16:00:00" /&gt;</v>
      </c>
      <c r="Y118" t="str">
        <f t="shared" si="16"/>
        <v>&lt;leg mode="car"&gt;&lt;/leg&gt;</v>
      </c>
      <c r="Z118" t="str">
        <f t="shared" ca="1" si="17"/>
        <v>&lt;act type="h" x="827" y="1048" /&gt; &lt;/plan&gt; &lt;/person&gt;</v>
      </c>
    </row>
    <row r="119" spans="1:26" x14ac:dyDescent="0.25">
      <c r="A119">
        <v>11</v>
      </c>
      <c r="B119">
        <v>44</v>
      </c>
      <c r="D119">
        <v>116</v>
      </c>
      <c r="E119">
        <f t="shared" ca="1" si="18"/>
        <v>98</v>
      </c>
      <c r="F119" t="s">
        <v>37</v>
      </c>
      <c r="G119">
        <f ca="1">ROUND(INDEX(nodes_example!$B:$B,MATCH(A119,nodes_example!$A:$A,0))+RAND()*$B$1*2-$B$1,0)</f>
        <v>857</v>
      </c>
      <c r="H119">
        <f ca="1">ROUND(INDEX(nodes_example!$C:$C,MATCH(A119,nodes_example!$A:$A,0))+RAND()*$B$1*2-$B$1,0)</f>
        <v>1145</v>
      </c>
      <c r="I119" s="1">
        <v>0.25</v>
      </c>
      <c r="J119" t="s">
        <v>10</v>
      </c>
      <c r="K119" t="s">
        <v>39</v>
      </c>
      <c r="L119">
        <f ca="1">ROUND(INDEX(nodes_example!$B:$B,MATCH(B119,nodes_example!$A:$A,0))+RAND()*$B$1*2-$B$1,0)</f>
        <v>4123</v>
      </c>
      <c r="M119">
        <f ca="1">ROUND(INDEX(nodes_example!$C:$C,MATCH(B119,nodes_example!$A:$A,0))+RAND()*$B$1*2-$B$1,0)</f>
        <v>4042</v>
      </c>
      <c r="N119" s="1">
        <v>0.66666666666666663</v>
      </c>
      <c r="O119" t="s">
        <v>10</v>
      </c>
      <c r="P119" t="str">
        <f t="shared" si="10"/>
        <v>h</v>
      </c>
      <c r="Q119">
        <f t="shared" ca="1" si="11"/>
        <v>857</v>
      </c>
      <c r="R119">
        <f t="shared" ca="1" si="12"/>
        <v>1145</v>
      </c>
      <c r="T119" t="s">
        <v>11</v>
      </c>
      <c r="U119" t="str">
        <f t="shared" ca="1" si="13"/>
        <v>&lt;person id="116" age="98"&gt; &lt;plan selected="yes"&gt;</v>
      </c>
      <c r="V119" t="str">
        <f t="shared" ca="1" si="19"/>
        <v>&lt;act type="h" x="857" y="1145" end_time="06:00:00" /&gt;</v>
      </c>
      <c r="W119" t="str">
        <f t="shared" si="14"/>
        <v>&lt;leg mode="car"&gt;&lt;/leg&gt;</v>
      </c>
      <c r="X119" t="str">
        <f t="shared" ca="1" si="15"/>
        <v>&lt;act type="s" x="4123" y="4042" end_time="16:00:00" /&gt;</v>
      </c>
      <c r="Y119" t="str">
        <f t="shared" si="16"/>
        <v>&lt;leg mode="car"&gt;&lt;/leg&gt;</v>
      </c>
      <c r="Z119" t="str">
        <f t="shared" ca="1" si="17"/>
        <v>&lt;act type="h" x="857" y="1145" /&gt; &lt;/plan&gt; &lt;/person&gt;</v>
      </c>
    </row>
    <row r="120" spans="1:26" x14ac:dyDescent="0.25">
      <c r="A120">
        <v>11</v>
      </c>
      <c r="B120">
        <v>44</v>
      </c>
      <c r="D120">
        <v>117</v>
      </c>
      <c r="E120">
        <f t="shared" ca="1" si="18"/>
        <v>26</v>
      </c>
      <c r="F120" t="s">
        <v>37</v>
      </c>
      <c r="G120">
        <f ca="1">ROUND(INDEX(nodes_example!$B:$B,MATCH(A120,nodes_example!$A:$A,0))+RAND()*$B$1*2-$B$1,0)</f>
        <v>941</v>
      </c>
      <c r="H120">
        <f ca="1">ROUND(INDEX(nodes_example!$C:$C,MATCH(A120,nodes_example!$A:$A,0))+RAND()*$B$1*2-$B$1,0)</f>
        <v>828</v>
      </c>
      <c r="I120" s="1">
        <v>0.25</v>
      </c>
      <c r="J120" t="s">
        <v>10</v>
      </c>
      <c r="K120" t="s">
        <v>38</v>
      </c>
      <c r="L120">
        <f ca="1">ROUND(INDEX(nodes_example!$B:$B,MATCH(B120,nodes_example!$A:$A,0))+RAND()*$B$1*2-$B$1,0)</f>
        <v>3926</v>
      </c>
      <c r="M120">
        <f ca="1">ROUND(INDEX(nodes_example!$C:$C,MATCH(B120,nodes_example!$A:$A,0))+RAND()*$B$1*2-$B$1,0)</f>
        <v>3894</v>
      </c>
      <c r="N120" s="1">
        <v>0.66666666666666663</v>
      </c>
      <c r="O120" t="s">
        <v>10</v>
      </c>
      <c r="P120" t="str">
        <f t="shared" si="10"/>
        <v>h</v>
      </c>
      <c r="Q120">
        <f t="shared" ca="1" si="11"/>
        <v>941</v>
      </c>
      <c r="R120">
        <f t="shared" ca="1" si="12"/>
        <v>828</v>
      </c>
      <c r="T120" t="s">
        <v>11</v>
      </c>
      <c r="U120" t="str">
        <f t="shared" ca="1" si="13"/>
        <v>&lt;person id="117" age="26"&gt; &lt;plan selected="yes"&gt;</v>
      </c>
      <c r="V120" t="str">
        <f t="shared" ca="1" si="19"/>
        <v>&lt;act type="h" x="941" y="828" end_time="06:00:00" /&gt;</v>
      </c>
      <c r="W120" t="str">
        <f t="shared" si="14"/>
        <v>&lt;leg mode="car"&gt;&lt;/leg&gt;</v>
      </c>
      <c r="X120" t="str">
        <f t="shared" ca="1" si="15"/>
        <v>&lt;act type="w" x="3926" y="3894" end_time="16:00:00" /&gt;</v>
      </c>
      <c r="Y120" t="str">
        <f t="shared" si="16"/>
        <v>&lt;leg mode="car"&gt;&lt;/leg&gt;</v>
      </c>
      <c r="Z120" t="str">
        <f t="shared" ca="1" si="17"/>
        <v>&lt;act type="h" x="941" y="828" /&gt; &lt;/plan&gt; &lt;/person&gt;</v>
      </c>
    </row>
    <row r="121" spans="1:26" x14ac:dyDescent="0.25">
      <c r="A121">
        <v>11</v>
      </c>
      <c r="B121">
        <v>44</v>
      </c>
      <c r="D121">
        <v>118</v>
      </c>
      <c r="E121">
        <f t="shared" ca="1" si="18"/>
        <v>30</v>
      </c>
      <c r="F121" t="s">
        <v>37</v>
      </c>
      <c r="G121">
        <f ca="1">ROUND(INDEX(nodes_example!$B:$B,MATCH(A121,nodes_example!$A:$A,0))+RAND()*$B$1*2-$B$1,0)</f>
        <v>827</v>
      </c>
      <c r="H121">
        <f ca="1">ROUND(INDEX(nodes_example!$C:$C,MATCH(A121,nodes_example!$A:$A,0))+RAND()*$B$1*2-$B$1,0)</f>
        <v>1140</v>
      </c>
      <c r="I121" s="1">
        <v>0.25</v>
      </c>
      <c r="J121" t="s">
        <v>10</v>
      </c>
      <c r="K121" t="s">
        <v>39</v>
      </c>
      <c r="L121">
        <f ca="1">ROUND(INDEX(nodes_example!$B:$B,MATCH(B121,nodes_example!$A:$A,0))+RAND()*$B$1*2-$B$1,0)</f>
        <v>4027</v>
      </c>
      <c r="M121">
        <f ca="1">ROUND(INDEX(nodes_example!$C:$C,MATCH(B121,nodes_example!$A:$A,0))+RAND()*$B$1*2-$B$1,0)</f>
        <v>3862</v>
      </c>
      <c r="N121" s="1">
        <v>0.66666666666666663</v>
      </c>
      <c r="O121" t="s">
        <v>10</v>
      </c>
      <c r="P121" t="str">
        <f t="shared" si="10"/>
        <v>h</v>
      </c>
      <c r="Q121">
        <f t="shared" ca="1" si="11"/>
        <v>827</v>
      </c>
      <c r="R121">
        <f t="shared" ca="1" si="12"/>
        <v>1140</v>
      </c>
      <c r="T121" t="s">
        <v>11</v>
      </c>
      <c r="U121" t="str">
        <f t="shared" ca="1" si="13"/>
        <v>&lt;person id="118" age="30"&gt; &lt;plan selected="yes"&gt;</v>
      </c>
      <c r="V121" t="str">
        <f t="shared" ca="1" si="19"/>
        <v>&lt;act type="h" x="827" y="1140" end_time="06:00:00" /&gt;</v>
      </c>
      <c r="W121" t="str">
        <f t="shared" si="14"/>
        <v>&lt;leg mode="car"&gt;&lt;/leg&gt;</v>
      </c>
      <c r="X121" t="str">
        <f t="shared" ca="1" si="15"/>
        <v>&lt;act type="s" x="4027" y="3862" end_time="16:00:00" /&gt;</v>
      </c>
      <c r="Y121" t="str">
        <f t="shared" si="16"/>
        <v>&lt;leg mode="car"&gt;&lt;/leg&gt;</v>
      </c>
      <c r="Z121" t="str">
        <f t="shared" ca="1" si="17"/>
        <v>&lt;act type="h" x="827" y="1140" /&gt; &lt;/plan&gt; &lt;/person&gt;</v>
      </c>
    </row>
    <row r="122" spans="1:26" x14ac:dyDescent="0.25">
      <c r="A122">
        <v>11</v>
      </c>
      <c r="B122">
        <v>44</v>
      </c>
      <c r="D122">
        <v>119</v>
      </c>
      <c r="E122">
        <f t="shared" ca="1" si="18"/>
        <v>49</v>
      </c>
      <c r="F122" t="s">
        <v>37</v>
      </c>
      <c r="G122">
        <f ca="1">ROUND(INDEX(nodes_example!$B:$B,MATCH(A122,nodes_example!$A:$A,0))+RAND()*$B$1*2-$B$1,0)</f>
        <v>895</v>
      </c>
      <c r="H122">
        <f ca="1">ROUND(INDEX(nodes_example!$C:$C,MATCH(A122,nodes_example!$A:$A,0))+RAND()*$B$1*2-$B$1,0)</f>
        <v>1093</v>
      </c>
      <c r="I122" s="1">
        <v>0.25</v>
      </c>
      <c r="J122" t="s">
        <v>10</v>
      </c>
      <c r="K122" t="s">
        <v>38</v>
      </c>
      <c r="L122">
        <f ca="1">ROUND(INDEX(nodes_example!$B:$B,MATCH(B122,nodes_example!$A:$A,0))+RAND()*$B$1*2-$B$1,0)</f>
        <v>4078</v>
      </c>
      <c r="M122">
        <f ca="1">ROUND(INDEX(nodes_example!$C:$C,MATCH(B122,nodes_example!$A:$A,0))+RAND()*$B$1*2-$B$1,0)</f>
        <v>3880</v>
      </c>
      <c r="N122" s="1">
        <v>0.66666666666666663</v>
      </c>
      <c r="O122" t="s">
        <v>10</v>
      </c>
      <c r="P122" t="str">
        <f t="shared" si="10"/>
        <v>h</v>
      </c>
      <c r="Q122">
        <f t="shared" ca="1" si="11"/>
        <v>895</v>
      </c>
      <c r="R122">
        <f t="shared" ca="1" si="12"/>
        <v>1093</v>
      </c>
      <c r="T122" t="s">
        <v>11</v>
      </c>
      <c r="U122" t="str">
        <f t="shared" ca="1" si="13"/>
        <v>&lt;person id="119" age="49"&gt; &lt;plan selected="yes"&gt;</v>
      </c>
      <c r="V122" t="str">
        <f t="shared" ca="1" si="19"/>
        <v>&lt;act type="h" x="895" y="1093" end_time="06:00:00" /&gt;</v>
      </c>
      <c r="W122" t="str">
        <f t="shared" si="14"/>
        <v>&lt;leg mode="car"&gt;&lt;/leg&gt;</v>
      </c>
      <c r="X122" t="str">
        <f t="shared" ca="1" si="15"/>
        <v>&lt;act type="w" x="4078" y="3880" end_time="16:00:00" /&gt;</v>
      </c>
      <c r="Y122" t="str">
        <f t="shared" si="16"/>
        <v>&lt;leg mode="car"&gt;&lt;/leg&gt;</v>
      </c>
      <c r="Z122" t="str">
        <f t="shared" ca="1" si="17"/>
        <v>&lt;act type="h" x="895" y="1093" /&gt; &lt;/plan&gt; &lt;/person&gt;</v>
      </c>
    </row>
    <row r="123" spans="1:26" x14ac:dyDescent="0.25">
      <c r="A123">
        <v>11</v>
      </c>
      <c r="B123">
        <v>44</v>
      </c>
      <c r="D123">
        <v>120</v>
      </c>
      <c r="E123">
        <f t="shared" ca="1" si="18"/>
        <v>71</v>
      </c>
      <c r="F123" t="s">
        <v>37</v>
      </c>
      <c r="G123">
        <f ca="1">ROUND(INDEX(nodes_example!$B:$B,MATCH(A123,nodes_example!$A:$A,0))+RAND()*$B$1*2-$B$1,0)</f>
        <v>941</v>
      </c>
      <c r="H123">
        <f ca="1">ROUND(INDEX(nodes_example!$C:$C,MATCH(A123,nodes_example!$A:$A,0))+RAND()*$B$1*2-$B$1,0)</f>
        <v>946</v>
      </c>
      <c r="I123" s="1">
        <v>0.25</v>
      </c>
      <c r="J123" t="s">
        <v>10</v>
      </c>
      <c r="K123" t="s">
        <v>39</v>
      </c>
      <c r="L123">
        <f ca="1">ROUND(INDEX(nodes_example!$B:$B,MATCH(B123,nodes_example!$A:$A,0))+RAND()*$B$1*2-$B$1,0)</f>
        <v>3865</v>
      </c>
      <c r="M123">
        <f ca="1">ROUND(INDEX(nodes_example!$C:$C,MATCH(B123,nodes_example!$A:$A,0))+RAND()*$B$1*2-$B$1,0)</f>
        <v>4132</v>
      </c>
      <c r="N123" s="1">
        <v>0.66666666666666663</v>
      </c>
      <c r="O123" t="s">
        <v>10</v>
      </c>
      <c r="P123" t="str">
        <f t="shared" si="10"/>
        <v>h</v>
      </c>
      <c r="Q123">
        <f t="shared" ca="1" si="11"/>
        <v>941</v>
      </c>
      <c r="R123">
        <f t="shared" ca="1" si="12"/>
        <v>946</v>
      </c>
      <c r="T123" t="s">
        <v>11</v>
      </c>
      <c r="U123" t="str">
        <f t="shared" ca="1" si="13"/>
        <v>&lt;person id="120" age="71"&gt; &lt;plan selected="yes"&gt;</v>
      </c>
      <c r="V123" t="str">
        <f t="shared" ca="1" si="19"/>
        <v>&lt;act type="h" x="941" y="946" end_time="06:00:00" /&gt;</v>
      </c>
      <c r="W123" t="str">
        <f t="shared" si="14"/>
        <v>&lt;leg mode="car"&gt;&lt;/leg&gt;</v>
      </c>
      <c r="X123" t="str">
        <f t="shared" ca="1" si="15"/>
        <v>&lt;act type="s" x="3865" y="4132" end_time="16:00:00" /&gt;</v>
      </c>
      <c r="Y123" t="str">
        <f t="shared" si="16"/>
        <v>&lt;leg mode="car"&gt;&lt;/leg&gt;</v>
      </c>
      <c r="Z123" t="str">
        <f t="shared" ca="1" si="17"/>
        <v>&lt;act type="h" x="941" y="946" /&gt; &lt;/plan&gt; &lt;/person&gt;</v>
      </c>
    </row>
    <row r="124" spans="1:26" x14ac:dyDescent="0.25">
      <c r="A124">
        <v>11</v>
      </c>
      <c r="B124">
        <v>44</v>
      </c>
      <c r="D124">
        <v>121</v>
      </c>
      <c r="E124">
        <f t="shared" ca="1" si="18"/>
        <v>54</v>
      </c>
      <c r="F124" t="s">
        <v>37</v>
      </c>
      <c r="G124">
        <f ca="1">ROUND(INDEX(nodes_example!$B:$B,MATCH(A124,nodes_example!$A:$A,0))+RAND()*$B$1*2-$B$1,0)</f>
        <v>973</v>
      </c>
      <c r="H124">
        <f ca="1">ROUND(INDEX(nodes_example!$C:$C,MATCH(A124,nodes_example!$A:$A,0))+RAND()*$B$1*2-$B$1,0)</f>
        <v>1145</v>
      </c>
      <c r="I124" s="1">
        <v>0.25</v>
      </c>
      <c r="J124" t="s">
        <v>10</v>
      </c>
      <c r="K124" t="s">
        <v>38</v>
      </c>
      <c r="L124">
        <f ca="1">ROUND(INDEX(nodes_example!$B:$B,MATCH(B124,nodes_example!$A:$A,0))+RAND()*$B$1*2-$B$1,0)</f>
        <v>4047</v>
      </c>
      <c r="M124">
        <f ca="1">ROUND(INDEX(nodes_example!$C:$C,MATCH(B124,nodes_example!$A:$A,0))+RAND()*$B$1*2-$B$1,0)</f>
        <v>3877</v>
      </c>
      <c r="N124" s="1">
        <v>0.66666666666666663</v>
      </c>
      <c r="O124" t="s">
        <v>10</v>
      </c>
      <c r="P124" t="str">
        <f t="shared" si="10"/>
        <v>h</v>
      </c>
      <c r="Q124">
        <f t="shared" ca="1" si="11"/>
        <v>973</v>
      </c>
      <c r="R124">
        <f t="shared" ca="1" si="12"/>
        <v>1145</v>
      </c>
      <c r="T124" t="s">
        <v>11</v>
      </c>
      <c r="U124" t="str">
        <f t="shared" ca="1" si="13"/>
        <v>&lt;person id="121" age="54"&gt; &lt;plan selected="yes"&gt;</v>
      </c>
      <c r="V124" t="str">
        <f t="shared" ca="1" si="19"/>
        <v>&lt;act type="h" x="973" y="1145" end_time="06:00:00" /&gt;</v>
      </c>
      <c r="W124" t="str">
        <f t="shared" si="14"/>
        <v>&lt;leg mode="car"&gt;&lt;/leg&gt;</v>
      </c>
      <c r="X124" t="str">
        <f t="shared" ca="1" si="15"/>
        <v>&lt;act type="w" x="4047" y="3877" end_time="16:00:00" /&gt;</v>
      </c>
      <c r="Y124" t="str">
        <f t="shared" si="16"/>
        <v>&lt;leg mode="car"&gt;&lt;/leg&gt;</v>
      </c>
      <c r="Z124" t="str">
        <f t="shared" ca="1" si="17"/>
        <v>&lt;act type="h" x="973" y="1145" /&gt; &lt;/plan&gt; &lt;/person&gt;</v>
      </c>
    </row>
    <row r="125" spans="1:26" x14ac:dyDescent="0.25">
      <c r="A125">
        <v>11</v>
      </c>
      <c r="B125">
        <v>44</v>
      </c>
      <c r="D125">
        <v>122</v>
      </c>
      <c r="E125">
        <f t="shared" ca="1" si="18"/>
        <v>68</v>
      </c>
      <c r="F125" t="s">
        <v>37</v>
      </c>
      <c r="G125">
        <f ca="1">ROUND(INDEX(nodes_example!$B:$B,MATCH(A125,nodes_example!$A:$A,0))+RAND()*$B$1*2-$B$1,0)</f>
        <v>807</v>
      </c>
      <c r="H125">
        <f ca="1">ROUND(INDEX(nodes_example!$C:$C,MATCH(A125,nodes_example!$A:$A,0))+RAND()*$B$1*2-$B$1,0)</f>
        <v>1113</v>
      </c>
      <c r="I125" s="1">
        <v>0.25</v>
      </c>
      <c r="J125" t="s">
        <v>10</v>
      </c>
      <c r="K125" t="s">
        <v>39</v>
      </c>
      <c r="L125">
        <f ca="1">ROUND(INDEX(nodes_example!$B:$B,MATCH(B125,nodes_example!$A:$A,0))+RAND()*$B$1*2-$B$1,0)</f>
        <v>3902</v>
      </c>
      <c r="M125">
        <f ca="1">ROUND(INDEX(nodes_example!$C:$C,MATCH(B125,nodes_example!$A:$A,0))+RAND()*$B$1*2-$B$1,0)</f>
        <v>4000</v>
      </c>
      <c r="N125" s="1">
        <v>0.66666666666666663</v>
      </c>
      <c r="O125" t="s">
        <v>10</v>
      </c>
      <c r="P125" t="str">
        <f t="shared" si="10"/>
        <v>h</v>
      </c>
      <c r="Q125">
        <f t="shared" ca="1" si="11"/>
        <v>807</v>
      </c>
      <c r="R125">
        <f t="shared" ca="1" si="12"/>
        <v>1113</v>
      </c>
      <c r="T125" t="s">
        <v>11</v>
      </c>
      <c r="U125" t="str">
        <f t="shared" ca="1" si="13"/>
        <v>&lt;person id="122" age="68"&gt; &lt;plan selected="yes"&gt;</v>
      </c>
      <c r="V125" t="str">
        <f t="shared" ca="1" si="19"/>
        <v>&lt;act type="h" x="807" y="1113" end_time="06:00:00" /&gt;</v>
      </c>
      <c r="W125" t="str">
        <f t="shared" si="14"/>
        <v>&lt;leg mode="car"&gt;&lt;/leg&gt;</v>
      </c>
      <c r="X125" t="str">
        <f t="shared" ca="1" si="15"/>
        <v>&lt;act type="s" x="3902" y="4000" end_time="16:00:00" /&gt;</v>
      </c>
      <c r="Y125" t="str">
        <f t="shared" si="16"/>
        <v>&lt;leg mode="car"&gt;&lt;/leg&gt;</v>
      </c>
      <c r="Z125" t="str">
        <f t="shared" ca="1" si="17"/>
        <v>&lt;act type="h" x="807" y="1113" /&gt; &lt;/plan&gt; &lt;/person&gt;</v>
      </c>
    </row>
    <row r="126" spans="1:26" x14ac:dyDescent="0.25">
      <c r="A126">
        <v>11</v>
      </c>
      <c r="B126">
        <v>44</v>
      </c>
      <c r="D126">
        <v>123</v>
      </c>
      <c r="E126">
        <f t="shared" ca="1" si="18"/>
        <v>93</v>
      </c>
      <c r="F126" t="s">
        <v>37</v>
      </c>
      <c r="G126">
        <f ca="1">ROUND(INDEX(nodes_example!$B:$B,MATCH(A126,nodes_example!$A:$A,0))+RAND()*$B$1*2-$B$1,0)</f>
        <v>1108</v>
      </c>
      <c r="H126">
        <f ca="1">ROUND(INDEX(nodes_example!$C:$C,MATCH(A126,nodes_example!$A:$A,0))+RAND()*$B$1*2-$B$1,0)</f>
        <v>852</v>
      </c>
      <c r="I126" s="1">
        <v>0.25</v>
      </c>
      <c r="J126" t="s">
        <v>10</v>
      </c>
      <c r="K126" t="s">
        <v>38</v>
      </c>
      <c r="L126">
        <f ca="1">ROUND(INDEX(nodes_example!$B:$B,MATCH(B126,nodes_example!$A:$A,0))+RAND()*$B$1*2-$B$1,0)</f>
        <v>4159</v>
      </c>
      <c r="M126">
        <f ca="1">ROUND(INDEX(nodes_example!$C:$C,MATCH(B126,nodes_example!$A:$A,0))+RAND()*$B$1*2-$B$1,0)</f>
        <v>4128</v>
      </c>
      <c r="N126" s="1">
        <v>0.66666666666666663</v>
      </c>
      <c r="O126" t="s">
        <v>10</v>
      </c>
      <c r="P126" t="str">
        <f t="shared" si="10"/>
        <v>h</v>
      </c>
      <c r="Q126">
        <f t="shared" ca="1" si="11"/>
        <v>1108</v>
      </c>
      <c r="R126">
        <f t="shared" ca="1" si="12"/>
        <v>852</v>
      </c>
      <c r="T126" t="s">
        <v>11</v>
      </c>
      <c r="U126" t="str">
        <f t="shared" ca="1" si="13"/>
        <v>&lt;person id="123" age="93"&gt; &lt;plan selected="yes"&gt;</v>
      </c>
      <c r="V126" t="str">
        <f t="shared" ca="1" si="19"/>
        <v>&lt;act type="h" x="1108" y="852" end_time="06:00:00" /&gt;</v>
      </c>
      <c r="W126" t="str">
        <f t="shared" si="14"/>
        <v>&lt;leg mode="car"&gt;&lt;/leg&gt;</v>
      </c>
      <c r="X126" t="str">
        <f t="shared" ca="1" si="15"/>
        <v>&lt;act type="w" x="4159" y="4128" end_time="16:00:00" /&gt;</v>
      </c>
      <c r="Y126" t="str">
        <f t="shared" si="16"/>
        <v>&lt;leg mode="car"&gt;&lt;/leg&gt;</v>
      </c>
      <c r="Z126" t="str">
        <f t="shared" ca="1" si="17"/>
        <v>&lt;act type="h" x="1108" y="852" /&gt; &lt;/plan&gt; &lt;/person&gt;</v>
      </c>
    </row>
    <row r="127" spans="1:26" x14ac:dyDescent="0.25">
      <c r="A127">
        <v>11</v>
      </c>
      <c r="B127">
        <v>44</v>
      </c>
      <c r="D127">
        <v>124</v>
      </c>
      <c r="E127">
        <f t="shared" ca="1" si="18"/>
        <v>80</v>
      </c>
      <c r="F127" t="s">
        <v>37</v>
      </c>
      <c r="G127">
        <f ca="1">ROUND(INDEX(nodes_example!$B:$B,MATCH(A127,nodes_example!$A:$A,0))+RAND()*$B$1*2-$B$1,0)</f>
        <v>861</v>
      </c>
      <c r="H127">
        <f ca="1">ROUND(INDEX(nodes_example!$C:$C,MATCH(A127,nodes_example!$A:$A,0))+RAND()*$B$1*2-$B$1,0)</f>
        <v>917</v>
      </c>
      <c r="I127" s="1">
        <v>0.25</v>
      </c>
      <c r="J127" t="s">
        <v>10</v>
      </c>
      <c r="K127" t="s">
        <v>39</v>
      </c>
      <c r="L127">
        <f ca="1">ROUND(INDEX(nodes_example!$B:$B,MATCH(B127,nodes_example!$A:$A,0))+RAND()*$B$1*2-$B$1,0)</f>
        <v>3834</v>
      </c>
      <c r="M127">
        <f ca="1">ROUND(INDEX(nodes_example!$C:$C,MATCH(B127,nodes_example!$A:$A,0))+RAND()*$B$1*2-$B$1,0)</f>
        <v>3998</v>
      </c>
      <c r="N127" s="1">
        <v>0.66666666666666663</v>
      </c>
      <c r="O127" t="s">
        <v>10</v>
      </c>
      <c r="P127" t="str">
        <f t="shared" si="10"/>
        <v>h</v>
      </c>
      <c r="Q127">
        <f t="shared" ca="1" si="11"/>
        <v>861</v>
      </c>
      <c r="R127">
        <f t="shared" ca="1" si="12"/>
        <v>917</v>
      </c>
      <c r="T127" t="s">
        <v>11</v>
      </c>
      <c r="U127" t="str">
        <f t="shared" ca="1" si="13"/>
        <v>&lt;person id="124" age="80"&gt; &lt;plan selected="yes"&gt;</v>
      </c>
      <c r="V127" t="str">
        <f t="shared" ca="1" si="19"/>
        <v>&lt;act type="h" x="861" y="917" end_time="06:00:00" /&gt;</v>
      </c>
      <c r="W127" t="str">
        <f t="shared" si="14"/>
        <v>&lt;leg mode="car"&gt;&lt;/leg&gt;</v>
      </c>
      <c r="X127" t="str">
        <f t="shared" ca="1" si="15"/>
        <v>&lt;act type="s" x="3834" y="3998" end_time="16:00:00" /&gt;</v>
      </c>
      <c r="Y127" t="str">
        <f t="shared" si="16"/>
        <v>&lt;leg mode="car"&gt;&lt;/leg&gt;</v>
      </c>
      <c r="Z127" t="str">
        <f t="shared" ca="1" si="17"/>
        <v>&lt;act type="h" x="861" y="917" /&gt; &lt;/plan&gt; &lt;/person&gt;</v>
      </c>
    </row>
    <row r="128" spans="1:26" x14ac:dyDescent="0.25">
      <c r="A128">
        <v>11</v>
      </c>
      <c r="B128">
        <v>44</v>
      </c>
      <c r="D128">
        <v>125</v>
      </c>
      <c r="E128">
        <f t="shared" ca="1" si="18"/>
        <v>48</v>
      </c>
      <c r="F128" t="s">
        <v>37</v>
      </c>
      <c r="G128">
        <f ca="1">ROUND(INDEX(nodes_example!$B:$B,MATCH(A128,nodes_example!$A:$A,0))+RAND()*$B$1*2-$B$1,0)</f>
        <v>916</v>
      </c>
      <c r="H128">
        <f ca="1">ROUND(INDEX(nodes_example!$C:$C,MATCH(A128,nodes_example!$A:$A,0))+RAND()*$B$1*2-$B$1,0)</f>
        <v>1174</v>
      </c>
      <c r="I128" s="1">
        <v>0.25</v>
      </c>
      <c r="J128" t="s">
        <v>10</v>
      </c>
      <c r="K128" t="s">
        <v>38</v>
      </c>
      <c r="L128">
        <f ca="1">ROUND(INDEX(nodes_example!$B:$B,MATCH(B128,nodes_example!$A:$A,0))+RAND()*$B$1*2-$B$1,0)</f>
        <v>4018</v>
      </c>
      <c r="M128">
        <f ca="1">ROUND(INDEX(nodes_example!$C:$C,MATCH(B128,nodes_example!$A:$A,0))+RAND()*$B$1*2-$B$1,0)</f>
        <v>3996</v>
      </c>
      <c r="N128" s="1">
        <v>0.66666666666666663</v>
      </c>
      <c r="O128" t="s">
        <v>10</v>
      </c>
      <c r="P128" t="str">
        <f t="shared" si="10"/>
        <v>h</v>
      </c>
      <c r="Q128">
        <f t="shared" ca="1" si="11"/>
        <v>916</v>
      </c>
      <c r="R128">
        <f t="shared" ca="1" si="12"/>
        <v>1174</v>
      </c>
      <c r="T128" t="s">
        <v>11</v>
      </c>
      <c r="U128" t="str">
        <f t="shared" ca="1" si="13"/>
        <v>&lt;person id="125" age="48"&gt; &lt;plan selected="yes"&gt;</v>
      </c>
      <c r="V128" t="str">
        <f t="shared" ca="1" si="19"/>
        <v>&lt;act type="h" x="916" y="1174" end_time="06:00:00" /&gt;</v>
      </c>
      <c r="W128" t="str">
        <f t="shared" si="14"/>
        <v>&lt;leg mode="car"&gt;&lt;/leg&gt;</v>
      </c>
      <c r="X128" t="str">
        <f t="shared" ca="1" si="15"/>
        <v>&lt;act type="w" x="4018" y="3996" end_time="16:00:00" /&gt;</v>
      </c>
      <c r="Y128" t="str">
        <f t="shared" si="16"/>
        <v>&lt;leg mode="car"&gt;&lt;/leg&gt;</v>
      </c>
      <c r="Z128" t="str">
        <f t="shared" ca="1" si="17"/>
        <v>&lt;act type="h" x="916" y="1174" /&gt; &lt;/plan&gt; &lt;/person&gt;</v>
      </c>
    </row>
    <row r="129" spans="1:26" x14ac:dyDescent="0.25">
      <c r="A129">
        <v>11</v>
      </c>
      <c r="B129">
        <v>44</v>
      </c>
      <c r="D129">
        <v>126</v>
      </c>
      <c r="E129">
        <f t="shared" ca="1" si="18"/>
        <v>71</v>
      </c>
      <c r="F129" t="s">
        <v>37</v>
      </c>
      <c r="G129">
        <f ca="1">ROUND(INDEX(nodes_example!$B:$B,MATCH(A129,nodes_example!$A:$A,0))+RAND()*$B$1*2-$B$1,0)</f>
        <v>1039</v>
      </c>
      <c r="H129">
        <f ca="1">ROUND(INDEX(nodes_example!$C:$C,MATCH(A129,nodes_example!$A:$A,0))+RAND()*$B$1*2-$B$1,0)</f>
        <v>1198</v>
      </c>
      <c r="I129" s="1">
        <v>0.25</v>
      </c>
      <c r="J129" t="s">
        <v>10</v>
      </c>
      <c r="K129" t="s">
        <v>39</v>
      </c>
      <c r="L129">
        <f ca="1">ROUND(INDEX(nodes_example!$B:$B,MATCH(B129,nodes_example!$A:$A,0))+RAND()*$B$1*2-$B$1,0)</f>
        <v>4136</v>
      </c>
      <c r="M129">
        <f ca="1">ROUND(INDEX(nodes_example!$C:$C,MATCH(B129,nodes_example!$A:$A,0))+RAND()*$B$1*2-$B$1,0)</f>
        <v>4100</v>
      </c>
      <c r="N129" s="1">
        <v>0.66666666666666663</v>
      </c>
      <c r="O129" t="s">
        <v>10</v>
      </c>
      <c r="P129" t="str">
        <f t="shared" si="10"/>
        <v>h</v>
      </c>
      <c r="Q129">
        <f t="shared" ca="1" si="11"/>
        <v>1039</v>
      </c>
      <c r="R129">
        <f t="shared" ca="1" si="12"/>
        <v>1198</v>
      </c>
      <c r="T129" t="s">
        <v>11</v>
      </c>
      <c r="U129" t="str">
        <f t="shared" ca="1" si="13"/>
        <v>&lt;person id="126" age="71"&gt; &lt;plan selected="yes"&gt;</v>
      </c>
      <c r="V129" t="str">
        <f t="shared" ca="1" si="19"/>
        <v>&lt;act type="h" x="1039" y="1198" end_time="06:00:00" /&gt;</v>
      </c>
      <c r="W129" t="str">
        <f t="shared" si="14"/>
        <v>&lt;leg mode="car"&gt;&lt;/leg&gt;</v>
      </c>
      <c r="X129" t="str">
        <f t="shared" ca="1" si="15"/>
        <v>&lt;act type="s" x="4136" y="4100" end_time="16:00:00" /&gt;</v>
      </c>
      <c r="Y129" t="str">
        <f t="shared" si="16"/>
        <v>&lt;leg mode="car"&gt;&lt;/leg&gt;</v>
      </c>
      <c r="Z129" t="str">
        <f t="shared" ca="1" si="17"/>
        <v>&lt;act type="h" x="1039" y="1198" /&gt; &lt;/plan&gt; &lt;/person&gt;</v>
      </c>
    </row>
    <row r="130" spans="1:26" x14ac:dyDescent="0.25">
      <c r="A130">
        <v>11</v>
      </c>
      <c r="B130">
        <v>44</v>
      </c>
      <c r="D130">
        <v>127</v>
      </c>
      <c r="E130">
        <f t="shared" ca="1" si="18"/>
        <v>36</v>
      </c>
      <c r="F130" t="s">
        <v>37</v>
      </c>
      <c r="G130">
        <f ca="1">ROUND(INDEX(nodes_example!$B:$B,MATCH(A130,nodes_example!$A:$A,0))+RAND()*$B$1*2-$B$1,0)</f>
        <v>803</v>
      </c>
      <c r="H130">
        <f ca="1">ROUND(INDEX(nodes_example!$C:$C,MATCH(A130,nodes_example!$A:$A,0))+RAND()*$B$1*2-$B$1,0)</f>
        <v>1055</v>
      </c>
      <c r="I130" s="1">
        <v>0.25</v>
      </c>
      <c r="J130" t="s">
        <v>10</v>
      </c>
      <c r="K130" t="s">
        <v>38</v>
      </c>
      <c r="L130">
        <f ca="1">ROUND(INDEX(nodes_example!$B:$B,MATCH(B130,nodes_example!$A:$A,0))+RAND()*$B$1*2-$B$1,0)</f>
        <v>3934</v>
      </c>
      <c r="M130">
        <f ca="1">ROUND(INDEX(nodes_example!$C:$C,MATCH(B130,nodes_example!$A:$A,0))+RAND()*$B$1*2-$B$1,0)</f>
        <v>4111</v>
      </c>
      <c r="N130" s="1">
        <v>0.66666666666666663</v>
      </c>
      <c r="O130" t="s">
        <v>10</v>
      </c>
      <c r="P130" t="str">
        <f t="shared" si="10"/>
        <v>h</v>
      </c>
      <c r="Q130">
        <f t="shared" ca="1" si="11"/>
        <v>803</v>
      </c>
      <c r="R130">
        <f t="shared" ca="1" si="12"/>
        <v>1055</v>
      </c>
      <c r="T130" t="s">
        <v>11</v>
      </c>
      <c r="U130" t="str">
        <f t="shared" ca="1" si="13"/>
        <v>&lt;person id="127" age="36"&gt; &lt;plan selected="yes"&gt;</v>
      </c>
      <c r="V130" t="str">
        <f t="shared" ca="1" si="19"/>
        <v>&lt;act type="h" x="803" y="1055" end_time="06:00:00" /&gt;</v>
      </c>
      <c r="W130" t="str">
        <f t="shared" si="14"/>
        <v>&lt;leg mode="car"&gt;&lt;/leg&gt;</v>
      </c>
      <c r="X130" t="str">
        <f t="shared" ca="1" si="15"/>
        <v>&lt;act type="w" x="3934" y="4111" end_time="16:00:00" /&gt;</v>
      </c>
      <c r="Y130" t="str">
        <f t="shared" si="16"/>
        <v>&lt;leg mode="car"&gt;&lt;/leg&gt;</v>
      </c>
      <c r="Z130" t="str">
        <f t="shared" ca="1" si="17"/>
        <v>&lt;act type="h" x="803" y="1055" /&gt; &lt;/plan&gt; &lt;/person&gt;</v>
      </c>
    </row>
    <row r="131" spans="1:26" x14ac:dyDescent="0.25">
      <c r="A131">
        <v>11</v>
      </c>
      <c r="B131">
        <v>44</v>
      </c>
      <c r="D131">
        <v>128</v>
      </c>
      <c r="E131">
        <f t="shared" ca="1" si="18"/>
        <v>37</v>
      </c>
      <c r="F131" t="s">
        <v>37</v>
      </c>
      <c r="G131">
        <f ca="1">ROUND(INDEX(nodes_example!$B:$B,MATCH(A131,nodes_example!$A:$A,0))+RAND()*$B$1*2-$B$1,0)</f>
        <v>901</v>
      </c>
      <c r="H131">
        <f ca="1">ROUND(INDEX(nodes_example!$C:$C,MATCH(A131,nodes_example!$A:$A,0))+RAND()*$B$1*2-$B$1,0)</f>
        <v>971</v>
      </c>
      <c r="I131" s="1">
        <v>0.25</v>
      </c>
      <c r="J131" t="s">
        <v>10</v>
      </c>
      <c r="K131" t="s">
        <v>39</v>
      </c>
      <c r="L131">
        <f ca="1">ROUND(INDEX(nodes_example!$B:$B,MATCH(B131,nodes_example!$A:$A,0))+RAND()*$B$1*2-$B$1,0)</f>
        <v>3930</v>
      </c>
      <c r="M131">
        <f ca="1">ROUND(INDEX(nodes_example!$C:$C,MATCH(B131,nodes_example!$A:$A,0))+RAND()*$B$1*2-$B$1,0)</f>
        <v>4112</v>
      </c>
      <c r="N131" s="1">
        <v>0.66666666666666663</v>
      </c>
      <c r="O131" t="s">
        <v>10</v>
      </c>
      <c r="P131" t="str">
        <f t="shared" si="10"/>
        <v>h</v>
      </c>
      <c r="Q131">
        <f t="shared" ca="1" si="11"/>
        <v>901</v>
      </c>
      <c r="R131">
        <f t="shared" ca="1" si="12"/>
        <v>971</v>
      </c>
      <c r="T131" t="s">
        <v>11</v>
      </c>
      <c r="U131" t="str">
        <f t="shared" ca="1" si="13"/>
        <v>&lt;person id="128" age="37"&gt; &lt;plan selected="yes"&gt;</v>
      </c>
      <c r="V131" t="str">
        <f t="shared" ca="1" si="19"/>
        <v>&lt;act type="h" x="901" y="971" end_time="06:00:00" /&gt;</v>
      </c>
      <c r="W131" t="str">
        <f t="shared" si="14"/>
        <v>&lt;leg mode="car"&gt;&lt;/leg&gt;</v>
      </c>
      <c r="X131" t="str">
        <f t="shared" ca="1" si="15"/>
        <v>&lt;act type="s" x="3930" y="4112" end_time="16:00:00" /&gt;</v>
      </c>
      <c r="Y131" t="str">
        <f t="shared" si="16"/>
        <v>&lt;leg mode="car"&gt;&lt;/leg&gt;</v>
      </c>
      <c r="Z131" t="str">
        <f t="shared" ca="1" si="17"/>
        <v>&lt;act type="h" x="901" y="971" /&gt; &lt;/plan&gt; &lt;/person&gt;</v>
      </c>
    </row>
    <row r="132" spans="1:26" x14ac:dyDescent="0.25">
      <c r="A132">
        <v>11</v>
      </c>
      <c r="B132">
        <v>44</v>
      </c>
      <c r="D132">
        <v>129</v>
      </c>
      <c r="E132">
        <f t="shared" ca="1" si="18"/>
        <v>85</v>
      </c>
      <c r="F132" t="s">
        <v>37</v>
      </c>
      <c r="G132">
        <f ca="1">ROUND(INDEX(nodes_example!$B:$B,MATCH(A132,nodes_example!$A:$A,0))+RAND()*$B$1*2-$B$1,0)</f>
        <v>959</v>
      </c>
      <c r="H132">
        <f ca="1">ROUND(INDEX(nodes_example!$C:$C,MATCH(A132,nodes_example!$A:$A,0))+RAND()*$B$1*2-$B$1,0)</f>
        <v>892</v>
      </c>
      <c r="I132" s="1">
        <v>0.25</v>
      </c>
      <c r="J132" t="s">
        <v>10</v>
      </c>
      <c r="K132" t="s">
        <v>38</v>
      </c>
      <c r="L132">
        <f ca="1">ROUND(INDEX(nodes_example!$B:$B,MATCH(B132,nodes_example!$A:$A,0))+RAND()*$B$1*2-$B$1,0)</f>
        <v>3975</v>
      </c>
      <c r="M132">
        <f ca="1">ROUND(INDEX(nodes_example!$C:$C,MATCH(B132,nodes_example!$A:$A,0))+RAND()*$B$1*2-$B$1,0)</f>
        <v>4114</v>
      </c>
      <c r="N132" s="1">
        <v>0.66666666666666663</v>
      </c>
      <c r="O132" t="s">
        <v>10</v>
      </c>
      <c r="P132" t="str">
        <f t="shared" ref="P132:P195" si="20">F132</f>
        <v>h</v>
      </c>
      <c r="Q132">
        <f t="shared" ref="Q132:Q195" ca="1" si="21">G132</f>
        <v>959</v>
      </c>
      <c r="R132">
        <f t="shared" ref="R132:R195" ca="1" si="22">H132</f>
        <v>892</v>
      </c>
      <c r="T132" t="s">
        <v>11</v>
      </c>
      <c r="U132" t="str">
        <f t="shared" ref="U132:U195" ca="1" si="23">CONCATENATE("&lt;person id=",T132,D132,T132," age=",T132,E132,T132,"&gt; &lt;plan selected=",T132,"yes",T132,"&gt;")</f>
        <v>&lt;person id="129" age="85"&gt; &lt;plan selected="yes"&gt;</v>
      </c>
      <c r="V132" t="str">
        <f t="shared" ca="1" si="19"/>
        <v>&lt;act type="h" x="959" y="892" end_time="06:00:00" /&gt;</v>
      </c>
      <c r="W132" t="str">
        <f t="shared" ref="W132:W195" si="24">CONCATENATE("&lt;leg mode=",T132,J132,T132,"&gt;&lt;/leg&gt;")</f>
        <v>&lt;leg mode="car"&gt;&lt;/leg&gt;</v>
      </c>
      <c r="X132" t="str">
        <f t="shared" ref="X132:X195" ca="1" si="25">CONCATENATE("&lt;act type=",T132,K132,T132," x=",T132,L132,T132," y=",T132,M132,T132," end_time=",T132,TEXT(N132,"hh:mm:ss"),T132," /&gt;")</f>
        <v>&lt;act type="w" x="3975" y="4114" end_time="16:00:00" /&gt;</v>
      </c>
      <c r="Y132" t="str">
        <f t="shared" ref="Y132:Y195" si="26">CONCATENATE("&lt;leg mode=",T132,O132,T132,"&gt;&lt;/leg&gt;")</f>
        <v>&lt;leg mode="car"&gt;&lt;/leg&gt;</v>
      </c>
      <c r="Z132" t="str">
        <f t="shared" ref="Z132:Z195" ca="1" si="27">CONCATENATE("&lt;act type=",T132,P132,T132," x=",T132,Q132,T132," y=",T132,R132,T132," /&gt; &lt;/plan&gt; &lt;/person&gt;")</f>
        <v>&lt;act type="h" x="959" y="892" /&gt; &lt;/plan&gt; &lt;/person&gt;</v>
      </c>
    </row>
    <row r="133" spans="1:26" x14ac:dyDescent="0.25">
      <c r="A133">
        <v>11</v>
      </c>
      <c r="B133">
        <v>44</v>
      </c>
      <c r="D133">
        <v>130</v>
      </c>
      <c r="E133">
        <f t="shared" ref="E133:E196" ca="1" si="28">ROUND(RAND()*82,0)+18</f>
        <v>78</v>
      </c>
      <c r="F133" t="s">
        <v>37</v>
      </c>
      <c r="G133">
        <f ca="1">ROUND(INDEX(nodes_example!$B:$B,MATCH(A133,nodes_example!$A:$A,0))+RAND()*$B$1*2-$B$1,0)</f>
        <v>990</v>
      </c>
      <c r="H133">
        <f ca="1">ROUND(INDEX(nodes_example!$C:$C,MATCH(A133,nodes_example!$A:$A,0))+RAND()*$B$1*2-$B$1,0)</f>
        <v>850</v>
      </c>
      <c r="I133" s="1">
        <v>0.25</v>
      </c>
      <c r="J133" t="s">
        <v>10</v>
      </c>
      <c r="K133" t="s">
        <v>39</v>
      </c>
      <c r="L133">
        <f ca="1">ROUND(INDEX(nodes_example!$B:$B,MATCH(B133,nodes_example!$A:$A,0))+RAND()*$B$1*2-$B$1,0)</f>
        <v>4089</v>
      </c>
      <c r="M133">
        <f ca="1">ROUND(INDEX(nodes_example!$C:$C,MATCH(B133,nodes_example!$A:$A,0))+RAND()*$B$1*2-$B$1,0)</f>
        <v>4193</v>
      </c>
      <c r="N133" s="1">
        <v>0.66666666666666663</v>
      </c>
      <c r="O133" t="s">
        <v>10</v>
      </c>
      <c r="P133" t="str">
        <f t="shared" si="20"/>
        <v>h</v>
      </c>
      <c r="Q133">
        <f t="shared" ca="1" si="21"/>
        <v>990</v>
      </c>
      <c r="R133">
        <f t="shared" ca="1" si="22"/>
        <v>850</v>
      </c>
      <c r="T133" t="s">
        <v>11</v>
      </c>
      <c r="U133" t="str">
        <f t="shared" ca="1" si="23"/>
        <v>&lt;person id="130" age="78"&gt; &lt;plan selected="yes"&gt;</v>
      </c>
      <c r="V133" t="str">
        <f t="shared" ref="V133:V196" ca="1" si="29">CONCATENATE("&lt;act type=",T133,F133,T133," x=",T133,G133,T133," y=",T133,H133,T133," end_time=",T133,TEXT(I133,"hh:mm:ss"),T133," /&gt;")</f>
        <v>&lt;act type="h" x="990" y="850" end_time="06:00:00" /&gt;</v>
      </c>
      <c r="W133" t="str">
        <f t="shared" si="24"/>
        <v>&lt;leg mode="car"&gt;&lt;/leg&gt;</v>
      </c>
      <c r="X133" t="str">
        <f t="shared" ca="1" si="25"/>
        <v>&lt;act type="s" x="4089" y="4193" end_time="16:00:00" /&gt;</v>
      </c>
      <c r="Y133" t="str">
        <f t="shared" si="26"/>
        <v>&lt;leg mode="car"&gt;&lt;/leg&gt;</v>
      </c>
      <c r="Z133" t="str">
        <f t="shared" ca="1" si="27"/>
        <v>&lt;act type="h" x="990" y="850" /&gt; &lt;/plan&gt; &lt;/person&gt;</v>
      </c>
    </row>
    <row r="134" spans="1:26" x14ac:dyDescent="0.25">
      <c r="A134">
        <v>11</v>
      </c>
      <c r="B134">
        <v>44</v>
      </c>
      <c r="D134">
        <v>131</v>
      </c>
      <c r="E134">
        <f t="shared" ca="1" si="28"/>
        <v>58</v>
      </c>
      <c r="F134" t="s">
        <v>37</v>
      </c>
      <c r="G134">
        <f ca="1">ROUND(INDEX(nodes_example!$B:$B,MATCH(A134,nodes_example!$A:$A,0))+RAND()*$B$1*2-$B$1,0)</f>
        <v>892</v>
      </c>
      <c r="H134">
        <f ca="1">ROUND(INDEX(nodes_example!$C:$C,MATCH(A134,nodes_example!$A:$A,0))+RAND()*$B$1*2-$B$1,0)</f>
        <v>944</v>
      </c>
      <c r="I134" s="1">
        <v>0.25</v>
      </c>
      <c r="J134" t="s">
        <v>10</v>
      </c>
      <c r="K134" t="s">
        <v>38</v>
      </c>
      <c r="L134">
        <f ca="1">ROUND(INDEX(nodes_example!$B:$B,MATCH(B134,nodes_example!$A:$A,0))+RAND()*$B$1*2-$B$1,0)</f>
        <v>4162</v>
      </c>
      <c r="M134">
        <f ca="1">ROUND(INDEX(nodes_example!$C:$C,MATCH(B134,nodes_example!$A:$A,0))+RAND()*$B$1*2-$B$1,0)</f>
        <v>4054</v>
      </c>
      <c r="N134" s="1">
        <v>0.66666666666666663</v>
      </c>
      <c r="O134" t="s">
        <v>10</v>
      </c>
      <c r="P134" t="str">
        <f t="shared" si="20"/>
        <v>h</v>
      </c>
      <c r="Q134">
        <f t="shared" ca="1" si="21"/>
        <v>892</v>
      </c>
      <c r="R134">
        <f t="shared" ca="1" si="22"/>
        <v>944</v>
      </c>
      <c r="T134" t="s">
        <v>11</v>
      </c>
      <c r="U134" t="str">
        <f t="shared" ca="1" si="23"/>
        <v>&lt;person id="131" age="58"&gt; &lt;plan selected="yes"&gt;</v>
      </c>
      <c r="V134" t="str">
        <f t="shared" ca="1" si="29"/>
        <v>&lt;act type="h" x="892" y="944" end_time="06:00:00" /&gt;</v>
      </c>
      <c r="W134" t="str">
        <f t="shared" si="24"/>
        <v>&lt;leg mode="car"&gt;&lt;/leg&gt;</v>
      </c>
      <c r="X134" t="str">
        <f t="shared" ca="1" si="25"/>
        <v>&lt;act type="w" x="4162" y="4054" end_time="16:00:00" /&gt;</v>
      </c>
      <c r="Y134" t="str">
        <f t="shared" si="26"/>
        <v>&lt;leg mode="car"&gt;&lt;/leg&gt;</v>
      </c>
      <c r="Z134" t="str">
        <f t="shared" ca="1" si="27"/>
        <v>&lt;act type="h" x="892" y="944" /&gt; &lt;/plan&gt; &lt;/person&gt;</v>
      </c>
    </row>
    <row r="135" spans="1:26" x14ac:dyDescent="0.25">
      <c r="A135">
        <v>11</v>
      </c>
      <c r="B135">
        <v>44</v>
      </c>
      <c r="D135">
        <v>132</v>
      </c>
      <c r="E135">
        <f t="shared" ca="1" si="28"/>
        <v>71</v>
      </c>
      <c r="F135" t="s">
        <v>37</v>
      </c>
      <c r="G135">
        <f ca="1">ROUND(INDEX(nodes_example!$B:$B,MATCH(A135,nodes_example!$A:$A,0))+RAND()*$B$1*2-$B$1,0)</f>
        <v>1195</v>
      </c>
      <c r="H135">
        <f ca="1">ROUND(INDEX(nodes_example!$C:$C,MATCH(A135,nodes_example!$A:$A,0))+RAND()*$B$1*2-$B$1,0)</f>
        <v>1165</v>
      </c>
      <c r="I135" s="1">
        <v>0.25</v>
      </c>
      <c r="J135" t="s">
        <v>10</v>
      </c>
      <c r="K135" t="s">
        <v>39</v>
      </c>
      <c r="L135">
        <f ca="1">ROUND(INDEX(nodes_example!$B:$B,MATCH(B135,nodes_example!$A:$A,0))+RAND()*$B$1*2-$B$1,0)</f>
        <v>4046</v>
      </c>
      <c r="M135">
        <f ca="1">ROUND(INDEX(nodes_example!$C:$C,MATCH(B135,nodes_example!$A:$A,0))+RAND()*$B$1*2-$B$1,0)</f>
        <v>3989</v>
      </c>
      <c r="N135" s="1">
        <v>0.66666666666666663</v>
      </c>
      <c r="O135" t="s">
        <v>10</v>
      </c>
      <c r="P135" t="str">
        <f t="shared" si="20"/>
        <v>h</v>
      </c>
      <c r="Q135">
        <f t="shared" ca="1" si="21"/>
        <v>1195</v>
      </c>
      <c r="R135">
        <f t="shared" ca="1" si="22"/>
        <v>1165</v>
      </c>
      <c r="T135" t="s">
        <v>11</v>
      </c>
      <c r="U135" t="str">
        <f t="shared" ca="1" si="23"/>
        <v>&lt;person id="132" age="71"&gt; &lt;plan selected="yes"&gt;</v>
      </c>
      <c r="V135" t="str">
        <f t="shared" ca="1" si="29"/>
        <v>&lt;act type="h" x="1195" y="1165" end_time="06:00:00" /&gt;</v>
      </c>
      <c r="W135" t="str">
        <f t="shared" si="24"/>
        <v>&lt;leg mode="car"&gt;&lt;/leg&gt;</v>
      </c>
      <c r="X135" t="str">
        <f t="shared" ca="1" si="25"/>
        <v>&lt;act type="s" x="4046" y="3989" end_time="16:00:00" /&gt;</v>
      </c>
      <c r="Y135" t="str">
        <f t="shared" si="26"/>
        <v>&lt;leg mode="car"&gt;&lt;/leg&gt;</v>
      </c>
      <c r="Z135" t="str">
        <f t="shared" ca="1" si="27"/>
        <v>&lt;act type="h" x="1195" y="1165" /&gt; &lt;/plan&gt; &lt;/person&gt;</v>
      </c>
    </row>
    <row r="136" spans="1:26" x14ac:dyDescent="0.25">
      <c r="A136">
        <v>11</v>
      </c>
      <c r="B136">
        <v>44</v>
      </c>
      <c r="D136">
        <v>133</v>
      </c>
      <c r="E136">
        <f t="shared" ca="1" si="28"/>
        <v>22</v>
      </c>
      <c r="F136" t="s">
        <v>37</v>
      </c>
      <c r="G136">
        <f ca="1">ROUND(INDEX(nodes_example!$B:$B,MATCH(A136,nodes_example!$A:$A,0))+RAND()*$B$1*2-$B$1,0)</f>
        <v>895</v>
      </c>
      <c r="H136">
        <f ca="1">ROUND(INDEX(nodes_example!$C:$C,MATCH(A136,nodes_example!$A:$A,0))+RAND()*$B$1*2-$B$1,0)</f>
        <v>1143</v>
      </c>
      <c r="I136" s="1">
        <v>0.25</v>
      </c>
      <c r="J136" t="s">
        <v>10</v>
      </c>
      <c r="K136" t="s">
        <v>38</v>
      </c>
      <c r="L136">
        <f ca="1">ROUND(INDEX(nodes_example!$B:$B,MATCH(B136,nodes_example!$A:$A,0))+RAND()*$B$1*2-$B$1,0)</f>
        <v>4021</v>
      </c>
      <c r="M136">
        <f ca="1">ROUND(INDEX(nodes_example!$C:$C,MATCH(B136,nodes_example!$A:$A,0))+RAND()*$B$1*2-$B$1,0)</f>
        <v>3917</v>
      </c>
      <c r="N136" s="1">
        <v>0.66666666666666663</v>
      </c>
      <c r="O136" t="s">
        <v>10</v>
      </c>
      <c r="P136" t="str">
        <f t="shared" si="20"/>
        <v>h</v>
      </c>
      <c r="Q136">
        <f t="shared" ca="1" si="21"/>
        <v>895</v>
      </c>
      <c r="R136">
        <f t="shared" ca="1" si="22"/>
        <v>1143</v>
      </c>
      <c r="T136" t="s">
        <v>11</v>
      </c>
      <c r="U136" t="str">
        <f t="shared" ca="1" si="23"/>
        <v>&lt;person id="133" age="22"&gt; &lt;plan selected="yes"&gt;</v>
      </c>
      <c r="V136" t="str">
        <f t="shared" ca="1" si="29"/>
        <v>&lt;act type="h" x="895" y="1143" end_time="06:00:00" /&gt;</v>
      </c>
      <c r="W136" t="str">
        <f t="shared" si="24"/>
        <v>&lt;leg mode="car"&gt;&lt;/leg&gt;</v>
      </c>
      <c r="X136" t="str">
        <f t="shared" ca="1" si="25"/>
        <v>&lt;act type="w" x="4021" y="3917" end_time="16:00:00" /&gt;</v>
      </c>
      <c r="Y136" t="str">
        <f t="shared" si="26"/>
        <v>&lt;leg mode="car"&gt;&lt;/leg&gt;</v>
      </c>
      <c r="Z136" t="str">
        <f t="shared" ca="1" si="27"/>
        <v>&lt;act type="h" x="895" y="1143" /&gt; &lt;/plan&gt; &lt;/person&gt;</v>
      </c>
    </row>
    <row r="137" spans="1:26" x14ac:dyDescent="0.25">
      <c r="A137">
        <v>11</v>
      </c>
      <c r="B137">
        <v>44</v>
      </c>
      <c r="D137">
        <v>134</v>
      </c>
      <c r="E137">
        <f t="shared" ca="1" si="28"/>
        <v>30</v>
      </c>
      <c r="F137" t="s">
        <v>37</v>
      </c>
      <c r="G137">
        <f ca="1">ROUND(INDEX(nodes_example!$B:$B,MATCH(A137,nodes_example!$A:$A,0))+RAND()*$B$1*2-$B$1,0)</f>
        <v>1086</v>
      </c>
      <c r="H137">
        <f ca="1">ROUND(INDEX(nodes_example!$C:$C,MATCH(A137,nodes_example!$A:$A,0))+RAND()*$B$1*2-$B$1,0)</f>
        <v>984</v>
      </c>
      <c r="I137" s="1">
        <v>0.25</v>
      </c>
      <c r="J137" t="s">
        <v>10</v>
      </c>
      <c r="K137" t="s">
        <v>39</v>
      </c>
      <c r="L137">
        <f ca="1">ROUND(INDEX(nodes_example!$B:$B,MATCH(B137,nodes_example!$A:$A,0))+RAND()*$B$1*2-$B$1,0)</f>
        <v>4082</v>
      </c>
      <c r="M137">
        <f ca="1">ROUND(INDEX(nodes_example!$C:$C,MATCH(B137,nodes_example!$A:$A,0))+RAND()*$B$1*2-$B$1,0)</f>
        <v>4074</v>
      </c>
      <c r="N137" s="1">
        <v>0.66666666666666663</v>
      </c>
      <c r="O137" t="s">
        <v>10</v>
      </c>
      <c r="P137" t="str">
        <f t="shared" si="20"/>
        <v>h</v>
      </c>
      <c r="Q137">
        <f t="shared" ca="1" si="21"/>
        <v>1086</v>
      </c>
      <c r="R137">
        <f t="shared" ca="1" si="22"/>
        <v>984</v>
      </c>
      <c r="T137" t="s">
        <v>11</v>
      </c>
      <c r="U137" t="str">
        <f t="shared" ca="1" si="23"/>
        <v>&lt;person id="134" age="30"&gt; &lt;plan selected="yes"&gt;</v>
      </c>
      <c r="V137" t="str">
        <f t="shared" ca="1" si="29"/>
        <v>&lt;act type="h" x="1086" y="984" end_time="06:00:00" /&gt;</v>
      </c>
      <c r="W137" t="str">
        <f t="shared" si="24"/>
        <v>&lt;leg mode="car"&gt;&lt;/leg&gt;</v>
      </c>
      <c r="X137" t="str">
        <f t="shared" ca="1" si="25"/>
        <v>&lt;act type="s" x="4082" y="4074" end_time="16:00:00" /&gt;</v>
      </c>
      <c r="Y137" t="str">
        <f t="shared" si="26"/>
        <v>&lt;leg mode="car"&gt;&lt;/leg&gt;</v>
      </c>
      <c r="Z137" t="str">
        <f t="shared" ca="1" si="27"/>
        <v>&lt;act type="h" x="1086" y="984" /&gt; &lt;/plan&gt; &lt;/person&gt;</v>
      </c>
    </row>
    <row r="138" spans="1:26" x14ac:dyDescent="0.25">
      <c r="A138">
        <v>11</v>
      </c>
      <c r="B138">
        <v>44</v>
      </c>
      <c r="D138">
        <v>135</v>
      </c>
      <c r="E138">
        <f t="shared" ca="1" si="28"/>
        <v>76</v>
      </c>
      <c r="F138" t="s">
        <v>37</v>
      </c>
      <c r="G138">
        <f ca="1">ROUND(INDEX(nodes_example!$B:$B,MATCH(A138,nodes_example!$A:$A,0))+RAND()*$B$1*2-$B$1,0)</f>
        <v>1039</v>
      </c>
      <c r="H138">
        <f ca="1">ROUND(INDEX(nodes_example!$C:$C,MATCH(A138,nodes_example!$A:$A,0))+RAND()*$B$1*2-$B$1,0)</f>
        <v>907</v>
      </c>
      <c r="I138" s="1">
        <v>0.25</v>
      </c>
      <c r="J138" t="s">
        <v>10</v>
      </c>
      <c r="K138" t="s">
        <v>38</v>
      </c>
      <c r="L138">
        <f ca="1">ROUND(INDEX(nodes_example!$B:$B,MATCH(B138,nodes_example!$A:$A,0))+RAND()*$B$1*2-$B$1,0)</f>
        <v>4059</v>
      </c>
      <c r="M138">
        <f ca="1">ROUND(INDEX(nodes_example!$C:$C,MATCH(B138,nodes_example!$A:$A,0))+RAND()*$B$1*2-$B$1,0)</f>
        <v>3963</v>
      </c>
      <c r="N138" s="1">
        <v>0.66666666666666663</v>
      </c>
      <c r="O138" t="s">
        <v>10</v>
      </c>
      <c r="P138" t="str">
        <f t="shared" si="20"/>
        <v>h</v>
      </c>
      <c r="Q138">
        <f t="shared" ca="1" si="21"/>
        <v>1039</v>
      </c>
      <c r="R138">
        <f t="shared" ca="1" si="22"/>
        <v>907</v>
      </c>
      <c r="T138" t="s">
        <v>11</v>
      </c>
      <c r="U138" t="str">
        <f t="shared" ca="1" si="23"/>
        <v>&lt;person id="135" age="76"&gt; &lt;plan selected="yes"&gt;</v>
      </c>
      <c r="V138" t="str">
        <f t="shared" ca="1" si="29"/>
        <v>&lt;act type="h" x="1039" y="907" end_time="06:00:00" /&gt;</v>
      </c>
      <c r="W138" t="str">
        <f t="shared" si="24"/>
        <v>&lt;leg mode="car"&gt;&lt;/leg&gt;</v>
      </c>
      <c r="X138" t="str">
        <f t="shared" ca="1" si="25"/>
        <v>&lt;act type="w" x="4059" y="3963" end_time="16:00:00" /&gt;</v>
      </c>
      <c r="Y138" t="str">
        <f t="shared" si="26"/>
        <v>&lt;leg mode="car"&gt;&lt;/leg&gt;</v>
      </c>
      <c r="Z138" t="str">
        <f t="shared" ca="1" si="27"/>
        <v>&lt;act type="h" x="1039" y="907" /&gt; &lt;/plan&gt; &lt;/person&gt;</v>
      </c>
    </row>
    <row r="139" spans="1:26" x14ac:dyDescent="0.25">
      <c r="A139">
        <v>11</v>
      </c>
      <c r="B139">
        <v>44</v>
      </c>
      <c r="D139">
        <v>136</v>
      </c>
      <c r="E139">
        <f t="shared" ca="1" si="28"/>
        <v>41</v>
      </c>
      <c r="F139" t="s">
        <v>37</v>
      </c>
      <c r="G139">
        <f ca="1">ROUND(INDEX(nodes_example!$B:$B,MATCH(A139,nodes_example!$A:$A,0))+RAND()*$B$1*2-$B$1,0)</f>
        <v>1073</v>
      </c>
      <c r="H139">
        <f ca="1">ROUND(INDEX(nodes_example!$C:$C,MATCH(A139,nodes_example!$A:$A,0))+RAND()*$B$1*2-$B$1,0)</f>
        <v>900</v>
      </c>
      <c r="I139" s="1">
        <v>0.25</v>
      </c>
      <c r="J139" t="s">
        <v>10</v>
      </c>
      <c r="K139" t="s">
        <v>39</v>
      </c>
      <c r="L139">
        <f ca="1">ROUND(INDEX(nodes_example!$B:$B,MATCH(B139,nodes_example!$A:$A,0))+RAND()*$B$1*2-$B$1,0)</f>
        <v>3997</v>
      </c>
      <c r="M139">
        <f ca="1">ROUND(INDEX(nodes_example!$C:$C,MATCH(B139,nodes_example!$A:$A,0))+RAND()*$B$1*2-$B$1,0)</f>
        <v>4171</v>
      </c>
      <c r="N139" s="1">
        <v>0.66666666666666663</v>
      </c>
      <c r="O139" t="s">
        <v>10</v>
      </c>
      <c r="P139" t="str">
        <f t="shared" si="20"/>
        <v>h</v>
      </c>
      <c r="Q139">
        <f t="shared" ca="1" si="21"/>
        <v>1073</v>
      </c>
      <c r="R139">
        <f t="shared" ca="1" si="22"/>
        <v>900</v>
      </c>
      <c r="T139" t="s">
        <v>11</v>
      </c>
      <c r="U139" t="str">
        <f t="shared" ca="1" si="23"/>
        <v>&lt;person id="136" age="41"&gt; &lt;plan selected="yes"&gt;</v>
      </c>
      <c r="V139" t="str">
        <f t="shared" ca="1" si="29"/>
        <v>&lt;act type="h" x="1073" y="900" end_time="06:00:00" /&gt;</v>
      </c>
      <c r="W139" t="str">
        <f t="shared" si="24"/>
        <v>&lt;leg mode="car"&gt;&lt;/leg&gt;</v>
      </c>
      <c r="X139" t="str">
        <f t="shared" ca="1" si="25"/>
        <v>&lt;act type="s" x="3997" y="4171" end_time="16:00:00" /&gt;</v>
      </c>
      <c r="Y139" t="str">
        <f t="shared" si="26"/>
        <v>&lt;leg mode="car"&gt;&lt;/leg&gt;</v>
      </c>
      <c r="Z139" t="str">
        <f t="shared" ca="1" si="27"/>
        <v>&lt;act type="h" x="1073" y="900" /&gt; &lt;/plan&gt; &lt;/person&gt;</v>
      </c>
    </row>
    <row r="140" spans="1:26" x14ac:dyDescent="0.25">
      <c r="A140">
        <v>11</v>
      </c>
      <c r="B140">
        <v>44</v>
      </c>
      <c r="D140">
        <v>137</v>
      </c>
      <c r="E140">
        <f t="shared" ca="1" si="28"/>
        <v>23</v>
      </c>
      <c r="F140" t="s">
        <v>37</v>
      </c>
      <c r="G140">
        <f ca="1">ROUND(INDEX(nodes_example!$B:$B,MATCH(A140,nodes_example!$A:$A,0))+RAND()*$B$1*2-$B$1,0)</f>
        <v>878</v>
      </c>
      <c r="H140">
        <f ca="1">ROUND(INDEX(nodes_example!$C:$C,MATCH(A140,nodes_example!$A:$A,0))+RAND()*$B$1*2-$B$1,0)</f>
        <v>867</v>
      </c>
      <c r="I140" s="1">
        <v>0.25</v>
      </c>
      <c r="J140" t="s">
        <v>10</v>
      </c>
      <c r="K140" t="s">
        <v>38</v>
      </c>
      <c r="L140">
        <f ca="1">ROUND(INDEX(nodes_example!$B:$B,MATCH(B140,nodes_example!$A:$A,0))+RAND()*$B$1*2-$B$1,0)</f>
        <v>4060</v>
      </c>
      <c r="M140">
        <f ca="1">ROUND(INDEX(nodes_example!$C:$C,MATCH(B140,nodes_example!$A:$A,0))+RAND()*$B$1*2-$B$1,0)</f>
        <v>3877</v>
      </c>
      <c r="N140" s="1">
        <v>0.66666666666666663</v>
      </c>
      <c r="O140" t="s">
        <v>10</v>
      </c>
      <c r="P140" t="str">
        <f t="shared" si="20"/>
        <v>h</v>
      </c>
      <c r="Q140">
        <f t="shared" ca="1" si="21"/>
        <v>878</v>
      </c>
      <c r="R140">
        <f t="shared" ca="1" si="22"/>
        <v>867</v>
      </c>
      <c r="T140" t="s">
        <v>11</v>
      </c>
      <c r="U140" t="str">
        <f t="shared" ca="1" si="23"/>
        <v>&lt;person id="137" age="23"&gt; &lt;plan selected="yes"&gt;</v>
      </c>
      <c r="V140" t="str">
        <f t="shared" ca="1" si="29"/>
        <v>&lt;act type="h" x="878" y="867" end_time="06:00:00" /&gt;</v>
      </c>
      <c r="W140" t="str">
        <f t="shared" si="24"/>
        <v>&lt;leg mode="car"&gt;&lt;/leg&gt;</v>
      </c>
      <c r="X140" t="str">
        <f t="shared" ca="1" si="25"/>
        <v>&lt;act type="w" x="4060" y="3877" end_time="16:00:00" /&gt;</v>
      </c>
      <c r="Y140" t="str">
        <f t="shared" si="26"/>
        <v>&lt;leg mode="car"&gt;&lt;/leg&gt;</v>
      </c>
      <c r="Z140" t="str">
        <f t="shared" ca="1" si="27"/>
        <v>&lt;act type="h" x="878" y="867" /&gt; &lt;/plan&gt; &lt;/person&gt;</v>
      </c>
    </row>
    <row r="141" spans="1:26" x14ac:dyDescent="0.25">
      <c r="A141">
        <v>11</v>
      </c>
      <c r="B141">
        <v>44</v>
      </c>
      <c r="D141">
        <v>138</v>
      </c>
      <c r="E141">
        <f t="shared" ca="1" si="28"/>
        <v>74</v>
      </c>
      <c r="F141" t="s">
        <v>37</v>
      </c>
      <c r="G141">
        <f ca="1">ROUND(INDEX(nodes_example!$B:$B,MATCH(A141,nodes_example!$A:$A,0))+RAND()*$B$1*2-$B$1,0)</f>
        <v>922</v>
      </c>
      <c r="H141">
        <f ca="1">ROUND(INDEX(nodes_example!$C:$C,MATCH(A141,nodes_example!$A:$A,0))+RAND()*$B$1*2-$B$1,0)</f>
        <v>867</v>
      </c>
      <c r="I141" s="1">
        <v>0.25</v>
      </c>
      <c r="J141" t="s">
        <v>10</v>
      </c>
      <c r="K141" t="s">
        <v>39</v>
      </c>
      <c r="L141">
        <f ca="1">ROUND(INDEX(nodes_example!$B:$B,MATCH(B141,nodes_example!$A:$A,0))+RAND()*$B$1*2-$B$1,0)</f>
        <v>3830</v>
      </c>
      <c r="M141">
        <f ca="1">ROUND(INDEX(nodes_example!$C:$C,MATCH(B141,nodes_example!$A:$A,0))+RAND()*$B$1*2-$B$1,0)</f>
        <v>4140</v>
      </c>
      <c r="N141" s="1">
        <v>0.66666666666666663</v>
      </c>
      <c r="O141" t="s">
        <v>10</v>
      </c>
      <c r="P141" t="str">
        <f t="shared" si="20"/>
        <v>h</v>
      </c>
      <c r="Q141">
        <f t="shared" ca="1" si="21"/>
        <v>922</v>
      </c>
      <c r="R141">
        <f t="shared" ca="1" si="22"/>
        <v>867</v>
      </c>
      <c r="T141" t="s">
        <v>11</v>
      </c>
      <c r="U141" t="str">
        <f t="shared" ca="1" si="23"/>
        <v>&lt;person id="138" age="74"&gt; &lt;plan selected="yes"&gt;</v>
      </c>
      <c r="V141" t="str">
        <f t="shared" ca="1" si="29"/>
        <v>&lt;act type="h" x="922" y="867" end_time="06:00:00" /&gt;</v>
      </c>
      <c r="W141" t="str">
        <f t="shared" si="24"/>
        <v>&lt;leg mode="car"&gt;&lt;/leg&gt;</v>
      </c>
      <c r="X141" t="str">
        <f t="shared" ca="1" si="25"/>
        <v>&lt;act type="s" x="3830" y="4140" end_time="16:00:00" /&gt;</v>
      </c>
      <c r="Y141" t="str">
        <f t="shared" si="26"/>
        <v>&lt;leg mode="car"&gt;&lt;/leg&gt;</v>
      </c>
      <c r="Z141" t="str">
        <f t="shared" ca="1" si="27"/>
        <v>&lt;act type="h" x="922" y="867" /&gt; &lt;/plan&gt; &lt;/person&gt;</v>
      </c>
    </row>
    <row r="142" spans="1:26" x14ac:dyDescent="0.25">
      <c r="A142">
        <v>11</v>
      </c>
      <c r="B142">
        <v>44</v>
      </c>
      <c r="D142">
        <v>139</v>
      </c>
      <c r="E142">
        <f t="shared" ca="1" si="28"/>
        <v>96</v>
      </c>
      <c r="F142" t="s">
        <v>37</v>
      </c>
      <c r="G142">
        <f ca="1">ROUND(INDEX(nodes_example!$B:$B,MATCH(A142,nodes_example!$A:$A,0))+RAND()*$B$1*2-$B$1,0)</f>
        <v>850</v>
      </c>
      <c r="H142">
        <f ca="1">ROUND(INDEX(nodes_example!$C:$C,MATCH(A142,nodes_example!$A:$A,0))+RAND()*$B$1*2-$B$1,0)</f>
        <v>846</v>
      </c>
      <c r="I142" s="1">
        <v>0.25</v>
      </c>
      <c r="J142" t="s">
        <v>10</v>
      </c>
      <c r="K142" t="s">
        <v>38</v>
      </c>
      <c r="L142">
        <f ca="1">ROUND(INDEX(nodes_example!$B:$B,MATCH(B142,nodes_example!$A:$A,0))+RAND()*$B$1*2-$B$1,0)</f>
        <v>4106</v>
      </c>
      <c r="M142">
        <f ca="1">ROUND(INDEX(nodes_example!$C:$C,MATCH(B142,nodes_example!$A:$A,0))+RAND()*$B$1*2-$B$1,0)</f>
        <v>4163</v>
      </c>
      <c r="N142" s="1">
        <v>0.66666666666666663</v>
      </c>
      <c r="O142" t="s">
        <v>10</v>
      </c>
      <c r="P142" t="str">
        <f t="shared" si="20"/>
        <v>h</v>
      </c>
      <c r="Q142">
        <f t="shared" ca="1" si="21"/>
        <v>850</v>
      </c>
      <c r="R142">
        <f t="shared" ca="1" si="22"/>
        <v>846</v>
      </c>
      <c r="T142" t="s">
        <v>11</v>
      </c>
      <c r="U142" t="str">
        <f t="shared" ca="1" si="23"/>
        <v>&lt;person id="139" age="96"&gt; &lt;plan selected="yes"&gt;</v>
      </c>
      <c r="V142" t="str">
        <f t="shared" ca="1" si="29"/>
        <v>&lt;act type="h" x="850" y="846" end_time="06:00:00" /&gt;</v>
      </c>
      <c r="W142" t="str">
        <f t="shared" si="24"/>
        <v>&lt;leg mode="car"&gt;&lt;/leg&gt;</v>
      </c>
      <c r="X142" t="str">
        <f t="shared" ca="1" si="25"/>
        <v>&lt;act type="w" x="4106" y="4163" end_time="16:00:00" /&gt;</v>
      </c>
      <c r="Y142" t="str">
        <f t="shared" si="26"/>
        <v>&lt;leg mode="car"&gt;&lt;/leg&gt;</v>
      </c>
      <c r="Z142" t="str">
        <f t="shared" ca="1" si="27"/>
        <v>&lt;act type="h" x="850" y="846" /&gt; &lt;/plan&gt; &lt;/person&gt;</v>
      </c>
    </row>
    <row r="143" spans="1:26" x14ac:dyDescent="0.25">
      <c r="A143">
        <v>11</v>
      </c>
      <c r="B143">
        <v>44</v>
      </c>
      <c r="D143">
        <v>140</v>
      </c>
      <c r="E143">
        <f t="shared" ca="1" si="28"/>
        <v>69</v>
      </c>
      <c r="F143" t="s">
        <v>37</v>
      </c>
      <c r="G143">
        <f ca="1">ROUND(INDEX(nodes_example!$B:$B,MATCH(A143,nodes_example!$A:$A,0))+RAND()*$B$1*2-$B$1,0)</f>
        <v>1043</v>
      </c>
      <c r="H143">
        <f ca="1">ROUND(INDEX(nodes_example!$C:$C,MATCH(A143,nodes_example!$A:$A,0))+RAND()*$B$1*2-$B$1,0)</f>
        <v>1110</v>
      </c>
      <c r="I143" s="1">
        <v>0.25</v>
      </c>
      <c r="J143" t="s">
        <v>10</v>
      </c>
      <c r="K143" t="s">
        <v>39</v>
      </c>
      <c r="L143">
        <f ca="1">ROUND(INDEX(nodes_example!$B:$B,MATCH(B143,nodes_example!$A:$A,0))+RAND()*$B$1*2-$B$1,0)</f>
        <v>3945</v>
      </c>
      <c r="M143">
        <f ca="1">ROUND(INDEX(nodes_example!$C:$C,MATCH(B143,nodes_example!$A:$A,0))+RAND()*$B$1*2-$B$1,0)</f>
        <v>3821</v>
      </c>
      <c r="N143" s="1">
        <v>0.66666666666666663</v>
      </c>
      <c r="O143" t="s">
        <v>10</v>
      </c>
      <c r="P143" t="str">
        <f t="shared" si="20"/>
        <v>h</v>
      </c>
      <c r="Q143">
        <f t="shared" ca="1" si="21"/>
        <v>1043</v>
      </c>
      <c r="R143">
        <f t="shared" ca="1" si="22"/>
        <v>1110</v>
      </c>
      <c r="T143" t="s">
        <v>11</v>
      </c>
      <c r="U143" t="str">
        <f t="shared" ca="1" si="23"/>
        <v>&lt;person id="140" age="69"&gt; &lt;plan selected="yes"&gt;</v>
      </c>
      <c r="V143" t="str">
        <f t="shared" ca="1" si="29"/>
        <v>&lt;act type="h" x="1043" y="1110" end_time="06:00:00" /&gt;</v>
      </c>
      <c r="W143" t="str">
        <f t="shared" si="24"/>
        <v>&lt;leg mode="car"&gt;&lt;/leg&gt;</v>
      </c>
      <c r="X143" t="str">
        <f t="shared" ca="1" si="25"/>
        <v>&lt;act type="s" x="3945" y="3821" end_time="16:00:00" /&gt;</v>
      </c>
      <c r="Y143" t="str">
        <f t="shared" si="26"/>
        <v>&lt;leg mode="car"&gt;&lt;/leg&gt;</v>
      </c>
      <c r="Z143" t="str">
        <f t="shared" ca="1" si="27"/>
        <v>&lt;act type="h" x="1043" y="1110" /&gt; &lt;/plan&gt; &lt;/person&gt;</v>
      </c>
    </row>
    <row r="144" spans="1:26" x14ac:dyDescent="0.25">
      <c r="A144">
        <v>11</v>
      </c>
      <c r="B144">
        <v>44</v>
      </c>
      <c r="D144">
        <v>141</v>
      </c>
      <c r="E144">
        <f t="shared" ca="1" si="28"/>
        <v>68</v>
      </c>
      <c r="F144" t="s">
        <v>37</v>
      </c>
      <c r="G144">
        <f ca="1">ROUND(INDEX(nodes_example!$B:$B,MATCH(A144,nodes_example!$A:$A,0))+RAND()*$B$1*2-$B$1,0)</f>
        <v>825</v>
      </c>
      <c r="H144">
        <f ca="1">ROUND(INDEX(nodes_example!$C:$C,MATCH(A144,nodes_example!$A:$A,0))+RAND()*$B$1*2-$B$1,0)</f>
        <v>888</v>
      </c>
      <c r="I144" s="1">
        <v>0.25</v>
      </c>
      <c r="J144" t="s">
        <v>10</v>
      </c>
      <c r="K144" t="s">
        <v>38</v>
      </c>
      <c r="L144">
        <f ca="1">ROUND(INDEX(nodes_example!$B:$B,MATCH(B144,nodes_example!$A:$A,0))+RAND()*$B$1*2-$B$1,0)</f>
        <v>3951</v>
      </c>
      <c r="M144">
        <f ca="1">ROUND(INDEX(nodes_example!$C:$C,MATCH(B144,nodes_example!$A:$A,0))+RAND()*$B$1*2-$B$1,0)</f>
        <v>4039</v>
      </c>
      <c r="N144" s="1">
        <v>0.66666666666666663</v>
      </c>
      <c r="O144" t="s">
        <v>10</v>
      </c>
      <c r="P144" t="str">
        <f t="shared" si="20"/>
        <v>h</v>
      </c>
      <c r="Q144">
        <f t="shared" ca="1" si="21"/>
        <v>825</v>
      </c>
      <c r="R144">
        <f t="shared" ca="1" si="22"/>
        <v>888</v>
      </c>
      <c r="T144" t="s">
        <v>11</v>
      </c>
      <c r="U144" t="str">
        <f t="shared" ca="1" si="23"/>
        <v>&lt;person id="141" age="68"&gt; &lt;plan selected="yes"&gt;</v>
      </c>
      <c r="V144" t="str">
        <f t="shared" ca="1" si="29"/>
        <v>&lt;act type="h" x="825" y="888" end_time="06:00:00" /&gt;</v>
      </c>
      <c r="W144" t="str">
        <f t="shared" si="24"/>
        <v>&lt;leg mode="car"&gt;&lt;/leg&gt;</v>
      </c>
      <c r="X144" t="str">
        <f t="shared" ca="1" si="25"/>
        <v>&lt;act type="w" x="3951" y="4039" end_time="16:00:00" /&gt;</v>
      </c>
      <c r="Y144" t="str">
        <f t="shared" si="26"/>
        <v>&lt;leg mode="car"&gt;&lt;/leg&gt;</v>
      </c>
      <c r="Z144" t="str">
        <f t="shared" ca="1" si="27"/>
        <v>&lt;act type="h" x="825" y="888" /&gt; &lt;/plan&gt; &lt;/person&gt;</v>
      </c>
    </row>
    <row r="145" spans="1:26" x14ac:dyDescent="0.25">
      <c r="A145">
        <v>11</v>
      </c>
      <c r="B145">
        <v>44</v>
      </c>
      <c r="D145">
        <v>142</v>
      </c>
      <c r="E145">
        <f t="shared" ca="1" si="28"/>
        <v>45</v>
      </c>
      <c r="F145" t="s">
        <v>37</v>
      </c>
      <c r="G145">
        <f ca="1">ROUND(INDEX(nodes_example!$B:$B,MATCH(A145,nodes_example!$A:$A,0))+RAND()*$B$1*2-$B$1,0)</f>
        <v>1032</v>
      </c>
      <c r="H145">
        <f ca="1">ROUND(INDEX(nodes_example!$C:$C,MATCH(A145,nodes_example!$A:$A,0))+RAND()*$B$1*2-$B$1,0)</f>
        <v>1116</v>
      </c>
      <c r="I145" s="1">
        <v>0.25</v>
      </c>
      <c r="J145" t="s">
        <v>10</v>
      </c>
      <c r="K145" t="s">
        <v>39</v>
      </c>
      <c r="L145">
        <f ca="1">ROUND(INDEX(nodes_example!$B:$B,MATCH(B145,nodes_example!$A:$A,0))+RAND()*$B$1*2-$B$1,0)</f>
        <v>4148</v>
      </c>
      <c r="M145">
        <f ca="1">ROUND(INDEX(nodes_example!$C:$C,MATCH(B145,nodes_example!$A:$A,0))+RAND()*$B$1*2-$B$1,0)</f>
        <v>4070</v>
      </c>
      <c r="N145" s="1">
        <v>0.66666666666666663</v>
      </c>
      <c r="O145" t="s">
        <v>10</v>
      </c>
      <c r="P145" t="str">
        <f t="shared" si="20"/>
        <v>h</v>
      </c>
      <c r="Q145">
        <f t="shared" ca="1" si="21"/>
        <v>1032</v>
      </c>
      <c r="R145">
        <f t="shared" ca="1" si="22"/>
        <v>1116</v>
      </c>
      <c r="T145" t="s">
        <v>11</v>
      </c>
      <c r="U145" t="str">
        <f t="shared" ca="1" si="23"/>
        <v>&lt;person id="142" age="45"&gt; &lt;plan selected="yes"&gt;</v>
      </c>
      <c r="V145" t="str">
        <f t="shared" ca="1" si="29"/>
        <v>&lt;act type="h" x="1032" y="1116" end_time="06:00:00" /&gt;</v>
      </c>
      <c r="W145" t="str">
        <f t="shared" si="24"/>
        <v>&lt;leg mode="car"&gt;&lt;/leg&gt;</v>
      </c>
      <c r="X145" t="str">
        <f t="shared" ca="1" si="25"/>
        <v>&lt;act type="s" x="4148" y="4070" end_time="16:00:00" /&gt;</v>
      </c>
      <c r="Y145" t="str">
        <f t="shared" si="26"/>
        <v>&lt;leg mode="car"&gt;&lt;/leg&gt;</v>
      </c>
      <c r="Z145" t="str">
        <f t="shared" ca="1" si="27"/>
        <v>&lt;act type="h" x="1032" y="1116" /&gt; &lt;/plan&gt; &lt;/person&gt;</v>
      </c>
    </row>
    <row r="146" spans="1:26" x14ac:dyDescent="0.25">
      <c r="A146">
        <v>11</v>
      </c>
      <c r="B146">
        <v>44</v>
      </c>
      <c r="D146">
        <v>143</v>
      </c>
      <c r="E146">
        <f t="shared" ca="1" si="28"/>
        <v>68</v>
      </c>
      <c r="F146" t="s">
        <v>37</v>
      </c>
      <c r="G146">
        <f ca="1">ROUND(INDEX(nodes_example!$B:$B,MATCH(A146,nodes_example!$A:$A,0))+RAND()*$B$1*2-$B$1,0)</f>
        <v>1092</v>
      </c>
      <c r="H146">
        <f ca="1">ROUND(INDEX(nodes_example!$C:$C,MATCH(A146,nodes_example!$A:$A,0))+RAND()*$B$1*2-$B$1,0)</f>
        <v>859</v>
      </c>
      <c r="I146" s="1">
        <v>0.25</v>
      </c>
      <c r="J146" t="s">
        <v>10</v>
      </c>
      <c r="K146" t="s">
        <v>38</v>
      </c>
      <c r="L146">
        <f ca="1">ROUND(INDEX(nodes_example!$B:$B,MATCH(B146,nodes_example!$A:$A,0))+RAND()*$B$1*2-$B$1,0)</f>
        <v>3922</v>
      </c>
      <c r="M146">
        <f ca="1">ROUND(INDEX(nodes_example!$C:$C,MATCH(B146,nodes_example!$A:$A,0))+RAND()*$B$1*2-$B$1,0)</f>
        <v>3959</v>
      </c>
      <c r="N146" s="1">
        <v>0.66666666666666663</v>
      </c>
      <c r="O146" t="s">
        <v>10</v>
      </c>
      <c r="P146" t="str">
        <f t="shared" si="20"/>
        <v>h</v>
      </c>
      <c r="Q146">
        <f t="shared" ca="1" si="21"/>
        <v>1092</v>
      </c>
      <c r="R146">
        <f t="shared" ca="1" si="22"/>
        <v>859</v>
      </c>
      <c r="T146" t="s">
        <v>11</v>
      </c>
      <c r="U146" t="str">
        <f t="shared" ca="1" si="23"/>
        <v>&lt;person id="143" age="68"&gt; &lt;plan selected="yes"&gt;</v>
      </c>
      <c r="V146" t="str">
        <f t="shared" ca="1" si="29"/>
        <v>&lt;act type="h" x="1092" y="859" end_time="06:00:00" /&gt;</v>
      </c>
      <c r="W146" t="str">
        <f t="shared" si="24"/>
        <v>&lt;leg mode="car"&gt;&lt;/leg&gt;</v>
      </c>
      <c r="X146" t="str">
        <f t="shared" ca="1" si="25"/>
        <v>&lt;act type="w" x="3922" y="3959" end_time="16:00:00" /&gt;</v>
      </c>
      <c r="Y146" t="str">
        <f t="shared" si="26"/>
        <v>&lt;leg mode="car"&gt;&lt;/leg&gt;</v>
      </c>
      <c r="Z146" t="str">
        <f t="shared" ca="1" si="27"/>
        <v>&lt;act type="h" x="1092" y="859" /&gt; &lt;/plan&gt; &lt;/person&gt;</v>
      </c>
    </row>
    <row r="147" spans="1:26" x14ac:dyDescent="0.25">
      <c r="A147">
        <v>11</v>
      </c>
      <c r="B147">
        <v>44</v>
      </c>
      <c r="D147">
        <v>144</v>
      </c>
      <c r="E147">
        <f t="shared" ca="1" si="28"/>
        <v>61</v>
      </c>
      <c r="F147" t="s">
        <v>37</v>
      </c>
      <c r="G147">
        <f ca="1">ROUND(INDEX(nodes_example!$B:$B,MATCH(A147,nodes_example!$A:$A,0))+RAND()*$B$1*2-$B$1,0)</f>
        <v>910</v>
      </c>
      <c r="H147">
        <f ca="1">ROUND(INDEX(nodes_example!$C:$C,MATCH(A147,nodes_example!$A:$A,0))+RAND()*$B$1*2-$B$1,0)</f>
        <v>995</v>
      </c>
      <c r="I147" s="1">
        <v>0.25</v>
      </c>
      <c r="J147" t="s">
        <v>10</v>
      </c>
      <c r="K147" t="s">
        <v>39</v>
      </c>
      <c r="L147">
        <f ca="1">ROUND(INDEX(nodes_example!$B:$B,MATCH(B147,nodes_example!$A:$A,0))+RAND()*$B$1*2-$B$1,0)</f>
        <v>3968</v>
      </c>
      <c r="M147">
        <f ca="1">ROUND(INDEX(nodes_example!$C:$C,MATCH(B147,nodes_example!$A:$A,0))+RAND()*$B$1*2-$B$1,0)</f>
        <v>3938</v>
      </c>
      <c r="N147" s="1">
        <v>0.66666666666666663</v>
      </c>
      <c r="O147" t="s">
        <v>10</v>
      </c>
      <c r="P147" t="str">
        <f t="shared" si="20"/>
        <v>h</v>
      </c>
      <c r="Q147">
        <f t="shared" ca="1" si="21"/>
        <v>910</v>
      </c>
      <c r="R147">
        <f t="shared" ca="1" si="22"/>
        <v>995</v>
      </c>
      <c r="T147" t="s">
        <v>11</v>
      </c>
      <c r="U147" t="str">
        <f t="shared" ca="1" si="23"/>
        <v>&lt;person id="144" age="61"&gt; &lt;plan selected="yes"&gt;</v>
      </c>
      <c r="V147" t="str">
        <f t="shared" ca="1" si="29"/>
        <v>&lt;act type="h" x="910" y="995" end_time="06:00:00" /&gt;</v>
      </c>
      <c r="W147" t="str">
        <f t="shared" si="24"/>
        <v>&lt;leg mode="car"&gt;&lt;/leg&gt;</v>
      </c>
      <c r="X147" t="str">
        <f t="shared" ca="1" si="25"/>
        <v>&lt;act type="s" x="3968" y="3938" end_time="16:00:00" /&gt;</v>
      </c>
      <c r="Y147" t="str">
        <f t="shared" si="26"/>
        <v>&lt;leg mode="car"&gt;&lt;/leg&gt;</v>
      </c>
      <c r="Z147" t="str">
        <f t="shared" ca="1" si="27"/>
        <v>&lt;act type="h" x="910" y="995" /&gt; &lt;/plan&gt; &lt;/person&gt;</v>
      </c>
    </row>
    <row r="148" spans="1:26" x14ac:dyDescent="0.25">
      <c r="A148">
        <v>11</v>
      </c>
      <c r="B148">
        <v>44</v>
      </c>
      <c r="D148">
        <v>145</v>
      </c>
      <c r="E148">
        <f t="shared" ca="1" si="28"/>
        <v>98</v>
      </c>
      <c r="F148" t="s">
        <v>37</v>
      </c>
      <c r="G148">
        <f ca="1">ROUND(INDEX(nodes_example!$B:$B,MATCH(A148,nodes_example!$A:$A,0))+RAND()*$B$1*2-$B$1,0)</f>
        <v>1163</v>
      </c>
      <c r="H148">
        <f ca="1">ROUND(INDEX(nodes_example!$C:$C,MATCH(A148,nodes_example!$A:$A,0))+RAND()*$B$1*2-$B$1,0)</f>
        <v>1111</v>
      </c>
      <c r="I148" s="1">
        <v>0.25</v>
      </c>
      <c r="J148" t="s">
        <v>10</v>
      </c>
      <c r="K148" t="s">
        <v>38</v>
      </c>
      <c r="L148">
        <f ca="1">ROUND(INDEX(nodes_example!$B:$B,MATCH(B148,nodes_example!$A:$A,0))+RAND()*$B$1*2-$B$1,0)</f>
        <v>3965</v>
      </c>
      <c r="M148">
        <f ca="1">ROUND(INDEX(nodes_example!$C:$C,MATCH(B148,nodes_example!$A:$A,0))+RAND()*$B$1*2-$B$1,0)</f>
        <v>4053</v>
      </c>
      <c r="N148" s="1">
        <v>0.66666666666666663</v>
      </c>
      <c r="O148" t="s">
        <v>10</v>
      </c>
      <c r="P148" t="str">
        <f t="shared" si="20"/>
        <v>h</v>
      </c>
      <c r="Q148">
        <f t="shared" ca="1" si="21"/>
        <v>1163</v>
      </c>
      <c r="R148">
        <f t="shared" ca="1" si="22"/>
        <v>1111</v>
      </c>
      <c r="T148" t="s">
        <v>11</v>
      </c>
      <c r="U148" t="str">
        <f t="shared" ca="1" si="23"/>
        <v>&lt;person id="145" age="98"&gt; &lt;plan selected="yes"&gt;</v>
      </c>
      <c r="V148" t="str">
        <f t="shared" ca="1" si="29"/>
        <v>&lt;act type="h" x="1163" y="1111" end_time="06:00:00" /&gt;</v>
      </c>
      <c r="W148" t="str">
        <f t="shared" si="24"/>
        <v>&lt;leg mode="car"&gt;&lt;/leg&gt;</v>
      </c>
      <c r="X148" t="str">
        <f t="shared" ca="1" si="25"/>
        <v>&lt;act type="w" x="3965" y="4053" end_time="16:00:00" /&gt;</v>
      </c>
      <c r="Y148" t="str">
        <f t="shared" si="26"/>
        <v>&lt;leg mode="car"&gt;&lt;/leg&gt;</v>
      </c>
      <c r="Z148" t="str">
        <f t="shared" ca="1" si="27"/>
        <v>&lt;act type="h" x="1163" y="1111" /&gt; &lt;/plan&gt; &lt;/person&gt;</v>
      </c>
    </row>
    <row r="149" spans="1:26" x14ac:dyDescent="0.25">
      <c r="A149">
        <v>11</v>
      </c>
      <c r="B149">
        <v>44</v>
      </c>
      <c r="D149">
        <v>146</v>
      </c>
      <c r="E149">
        <f t="shared" ca="1" si="28"/>
        <v>95</v>
      </c>
      <c r="F149" t="s">
        <v>37</v>
      </c>
      <c r="G149">
        <f ca="1">ROUND(INDEX(nodes_example!$B:$B,MATCH(A149,nodes_example!$A:$A,0))+RAND()*$B$1*2-$B$1,0)</f>
        <v>962</v>
      </c>
      <c r="H149">
        <f ca="1">ROUND(INDEX(nodes_example!$C:$C,MATCH(A149,nodes_example!$A:$A,0))+RAND()*$B$1*2-$B$1,0)</f>
        <v>825</v>
      </c>
      <c r="I149" s="1">
        <v>0.25</v>
      </c>
      <c r="J149" t="s">
        <v>10</v>
      </c>
      <c r="K149" t="s">
        <v>39</v>
      </c>
      <c r="L149">
        <f ca="1">ROUND(INDEX(nodes_example!$B:$B,MATCH(B149,nodes_example!$A:$A,0))+RAND()*$B$1*2-$B$1,0)</f>
        <v>4088</v>
      </c>
      <c r="M149">
        <f ca="1">ROUND(INDEX(nodes_example!$C:$C,MATCH(B149,nodes_example!$A:$A,0))+RAND()*$B$1*2-$B$1,0)</f>
        <v>3844</v>
      </c>
      <c r="N149" s="1">
        <v>0.66666666666666663</v>
      </c>
      <c r="O149" t="s">
        <v>10</v>
      </c>
      <c r="P149" t="str">
        <f t="shared" si="20"/>
        <v>h</v>
      </c>
      <c r="Q149">
        <f t="shared" ca="1" si="21"/>
        <v>962</v>
      </c>
      <c r="R149">
        <f t="shared" ca="1" si="22"/>
        <v>825</v>
      </c>
      <c r="T149" t="s">
        <v>11</v>
      </c>
      <c r="U149" t="str">
        <f t="shared" ca="1" si="23"/>
        <v>&lt;person id="146" age="95"&gt; &lt;plan selected="yes"&gt;</v>
      </c>
      <c r="V149" t="str">
        <f t="shared" ca="1" si="29"/>
        <v>&lt;act type="h" x="962" y="825" end_time="06:00:00" /&gt;</v>
      </c>
      <c r="W149" t="str">
        <f t="shared" si="24"/>
        <v>&lt;leg mode="car"&gt;&lt;/leg&gt;</v>
      </c>
      <c r="X149" t="str">
        <f t="shared" ca="1" si="25"/>
        <v>&lt;act type="s" x="4088" y="3844" end_time="16:00:00" /&gt;</v>
      </c>
      <c r="Y149" t="str">
        <f t="shared" si="26"/>
        <v>&lt;leg mode="car"&gt;&lt;/leg&gt;</v>
      </c>
      <c r="Z149" t="str">
        <f t="shared" ca="1" si="27"/>
        <v>&lt;act type="h" x="962" y="825" /&gt; &lt;/plan&gt; &lt;/person&gt;</v>
      </c>
    </row>
    <row r="150" spans="1:26" x14ac:dyDescent="0.25">
      <c r="A150">
        <v>11</v>
      </c>
      <c r="B150">
        <v>44</v>
      </c>
      <c r="D150">
        <v>147</v>
      </c>
      <c r="E150">
        <f t="shared" ca="1" si="28"/>
        <v>54</v>
      </c>
      <c r="F150" t="s">
        <v>37</v>
      </c>
      <c r="G150">
        <f ca="1">ROUND(INDEX(nodes_example!$B:$B,MATCH(A150,nodes_example!$A:$A,0))+RAND()*$B$1*2-$B$1,0)</f>
        <v>1035</v>
      </c>
      <c r="H150">
        <f ca="1">ROUND(INDEX(nodes_example!$C:$C,MATCH(A150,nodes_example!$A:$A,0))+RAND()*$B$1*2-$B$1,0)</f>
        <v>881</v>
      </c>
      <c r="I150" s="1">
        <v>0.25</v>
      </c>
      <c r="J150" t="s">
        <v>10</v>
      </c>
      <c r="K150" t="s">
        <v>38</v>
      </c>
      <c r="L150">
        <f ca="1">ROUND(INDEX(nodes_example!$B:$B,MATCH(B150,nodes_example!$A:$A,0))+RAND()*$B$1*2-$B$1,0)</f>
        <v>4037</v>
      </c>
      <c r="M150">
        <f ca="1">ROUND(INDEX(nodes_example!$C:$C,MATCH(B150,nodes_example!$A:$A,0))+RAND()*$B$1*2-$B$1,0)</f>
        <v>3835</v>
      </c>
      <c r="N150" s="1">
        <v>0.66666666666666663</v>
      </c>
      <c r="O150" t="s">
        <v>10</v>
      </c>
      <c r="P150" t="str">
        <f t="shared" si="20"/>
        <v>h</v>
      </c>
      <c r="Q150">
        <f t="shared" ca="1" si="21"/>
        <v>1035</v>
      </c>
      <c r="R150">
        <f t="shared" ca="1" si="22"/>
        <v>881</v>
      </c>
      <c r="T150" t="s">
        <v>11</v>
      </c>
      <c r="U150" t="str">
        <f t="shared" ca="1" si="23"/>
        <v>&lt;person id="147" age="54"&gt; &lt;plan selected="yes"&gt;</v>
      </c>
      <c r="V150" t="str">
        <f t="shared" ca="1" si="29"/>
        <v>&lt;act type="h" x="1035" y="881" end_time="06:00:00" /&gt;</v>
      </c>
      <c r="W150" t="str">
        <f t="shared" si="24"/>
        <v>&lt;leg mode="car"&gt;&lt;/leg&gt;</v>
      </c>
      <c r="X150" t="str">
        <f t="shared" ca="1" si="25"/>
        <v>&lt;act type="w" x="4037" y="3835" end_time="16:00:00" /&gt;</v>
      </c>
      <c r="Y150" t="str">
        <f t="shared" si="26"/>
        <v>&lt;leg mode="car"&gt;&lt;/leg&gt;</v>
      </c>
      <c r="Z150" t="str">
        <f t="shared" ca="1" si="27"/>
        <v>&lt;act type="h" x="1035" y="881" /&gt; &lt;/plan&gt; &lt;/person&gt;</v>
      </c>
    </row>
    <row r="151" spans="1:26" x14ac:dyDescent="0.25">
      <c r="A151">
        <v>11</v>
      </c>
      <c r="B151">
        <v>44</v>
      </c>
      <c r="D151">
        <v>148</v>
      </c>
      <c r="E151">
        <f t="shared" ca="1" si="28"/>
        <v>92</v>
      </c>
      <c r="F151" t="s">
        <v>37</v>
      </c>
      <c r="G151">
        <f ca="1">ROUND(INDEX(nodes_example!$B:$B,MATCH(A151,nodes_example!$A:$A,0))+RAND()*$B$1*2-$B$1,0)</f>
        <v>1155</v>
      </c>
      <c r="H151">
        <f ca="1">ROUND(INDEX(nodes_example!$C:$C,MATCH(A151,nodes_example!$A:$A,0))+RAND()*$B$1*2-$B$1,0)</f>
        <v>906</v>
      </c>
      <c r="I151" s="1">
        <v>0.25</v>
      </c>
      <c r="J151" t="s">
        <v>10</v>
      </c>
      <c r="K151" t="s">
        <v>39</v>
      </c>
      <c r="L151">
        <f ca="1">ROUND(INDEX(nodes_example!$B:$B,MATCH(B151,nodes_example!$A:$A,0))+RAND()*$B$1*2-$B$1,0)</f>
        <v>3904</v>
      </c>
      <c r="M151">
        <f ca="1">ROUND(INDEX(nodes_example!$C:$C,MATCH(B151,nodes_example!$A:$A,0))+RAND()*$B$1*2-$B$1,0)</f>
        <v>3997</v>
      </c>
      <c r="N151" s="1">
        <v>0.66666666666666663</v>
      </c>
      <c r="O151" t="s">
        <v>10</v>
      </c>
      <c r="P151" t="str">
        <f t="shared" si="20"/>
        <v>h</v>
      </c>
      <c r="Q151">
        <f t="shared" ca="1" si="21"/>
        <v>1155</v>
      </c>
      <c r="R151">
        <f t="shared" ca="1" si="22"/>
        <v>906</v>
      </c>
      <c r="T151" t="s">
        <v>11</v>
      </c>
      <c r="U151" t="str">
        <f t="shared" ca="1" si="23"/>
        <v>&lt;person id="148" age="92"&gt; &lt;plan selected="yes"&gt;</v>
      </c>
      <c r="V151" t="str">
        <f t="shared" ca="1" si="29"/>
        <v>&lt;act type="h" x="1155" y="906" end_time="06:00:00" /&gt;</v>
      </c>
      <c r="W151" t="str">
        <f t="shared" si="24"/>
        <v>&lt;leg mode="car"&gt;&lt;/leg&gt;</v>
      </c>
      <c r="X151" t="str">
        <f t="shared" ca="1" si="25"/>
        <v>&lt;act type="s" x="3904" y="3997" end_time="16:00:00" /&gt;</v>
      </c>
      <c r="Y151" t="str">
        <f t="shared" si="26"/>
        <v>&lt;leg mode="car"&gt;&lt;/leg&gt;</v>
      </c>
      <c r="Z151" t="str">
        <f t="shared" ca="1" si="27"/>
        <v>&lt;act type="h" x="1155" y="906" /&gt; &lt;/plan&gt; &lt;/person&gt;</v>
      </c>
    </row>
    <row r="152" spans="1:26" x14ac:dyDescent="0.25">
      <c r="A152">
        <v>11</v>
      </c>
      <c r="B152">
        <v>44</v>
      </c>
      <c r="D152">
        <v>149</v>
      </c>
      <c r="E152">
        <f t="shared" ca="1" si="28"/>
        <v>56</v>
      </c>
      <c r="F152" t="s">
        <v>37</v>
      </c>
      <c r="G152">
        <f ca="1">ROUND(INDEX(nodes_example!$B:$B,MATCH(A152,nodes_example!$A:$A,0))+RAND()*$B$1*2-$B$1,0)</f>
        <v>944</v>
      </c>
      <c r="H152">
        <f ca="1">ROUND(INDEX(nodes_example!$C:$C,MATCH(A152,nodes_example!$A:$A,0))+RAND()*$B$1*2-$B$1,0)</f>
        <v>1172</v>
      </c>
      <c r="I152" s="1">
        <v>0.25</v>
      </c>
      <c r="J152" t="s">
        <v>10</v>
      </c>
      <c r="K152" t="s">
        <v>38</v>
      </c>
      <c r="L152">
        <f ca="1">ROUND(INDEX(nodes_example!$B:$B,MATCH(B152,nodes_example!$A:$A,0))+RAND()*$B$1*2-$B$1,0)</f>
        <v>3984</v>
      </c>
      <c r="M152">
        <f ca="1">ROUND(INDEX(nodes_example!$C:$C,MATCH(B152,nodes_example!$A:$A,0))+RAND()*$B$1*2-$B$1,0)</f>
        <v>4067</v>
      </c>
      <c r="N152" s="1">
        <v>0.66666666666666663</v>
      </c>
      <c r="O152" t="s">
        <v>10</v>
      </c>
      <c r="P152" t="str">
        <f t="shared" si="20"/>
        <v>h</v>
      </c>
      <c r="Q152">
        <f t="shared" ca="1" si="21"/>
        <v>944</v>
      </c>
      <c r="R152">
        <f t="shared" ca="1" si="22"/>
        <v>1172</v>
      </c>
      <c r="T152" t="s">
        <v>11</v>
      </c>
      <c r="U152" t="str">
        <f t="shared" ca="1" si="23"/>
        <v>&lt;person id="149" age="56"&gt; &lt;plan selected="yes"&gt;</v>
      </c>
      <c r="V152" t="str">
        <f t="shared" ca="1" si="29"/>
        <v>&lt;act type="h" x="944" y="1172" end_time="06:00:00" /&gt;</v>
      </c>
      <c r="W152" t="str">
        <f t="shared" si="24"/>
        <v>&lt;leg mode="car"&gt;&lt;/leg&gt;</v>
      </c>
      <c r="X152" t="str">
        <f t="shared" ca="1" si="25"/>
        <v>&lt;act type="w" x="3984" y="4067" end_time="16:00:00" /&gt;</v>
      </c>
      <c r="Y152" t="str">
        <f t="shared" si="26"/>
        <v>&lt;leg mode="car"&gt;&lt;/leg&gt;</v>
      </c>
      <c r="Z152" t="str">
        <f t="shared" ca="1" si="27"/>
        <v>&lt;act type="h" x="944" y="1172" /&gt; &lt;/plan&gt; &lt;/person&gt;</v>
      </c>
    </row>
    <row r="153" spans="1:26" x14ac:dyDescent="0.25">
      <c r="A153">
        <v>11</v>
      </c>
      <c r="B153">
        <v>44</v>
      </c>
      <c r="D153">
        <v>150</v>
      </c>
      <c r="E153">
        <f t="shared" ca="1" si="28"/>
        <v>62</v>
      </c>
      <c r="F153" t="s">
        <v>37</v>
      </c>
      <c r="G153">
        <f ca="1">ROUND(INDEX(nodes_example!$B:$B,MATCH(A153,nodes_example!$A:$A,0))+RAND()*$B$1*2-$B$1,0)</f>
        <v>1103</v>
      </c>
      <c r="H153">
        <f ca="1">ROUND(INDEX(nodes_example!$C:$C,MATCH(A153,nodes_example!$A:$A,0))+RAND()*$B$1*2-$B$1,0)</f>
        <v>851</v>
      </c>
      <c r="I153" s="1">
        <v>0.25</v>
      </c>
      <c r="J153" t="s">
        <v>10</v>
      </c>
      <c r="K153" t="s">
        <v>39</v>
      </c>
      <c r="L153">
        <f ca="1">ROUND(INDEX(nodes_example!$B:$B,MATCH(B153,nodes_example!$A:$A,0))+RAND()*$B$1*2-$B$1,0)</f>
        <v>4119</v>
      </c>
      <c r="M153">
        <f ca="1">ROUND(INDEX(nodes_example!$C:$C,MATCH(B153,nodes_example!$A:$A,0))+RAND()*$B$1*2-$B$1,0)</f>
        <v>3868</v>
      </c>
      <c r="N153" s="1">
        <v>0.66666666666666663</v>
      </c>
      <c r="O153" t="s">
        <v>10</v>
      </c>
      <c r="P153" t="str">
        <f t="shared" si="20"/>
        <v>h</v>
      </c>
      <c r="Q153">
        <f t="shared" ca="1" si="21"/>
        <v>1103</v>
      </c>
      <c r="R153">
        <f t="shared" ca="1" si="22"/>
        <v>851</v>
      </c>
      <c r="T153" t="s">
        <v>11</v>
      </c>
      <c r="U153" t="str">
        <f t="shared" ca="1" si="23"/>
        <v>&lt;person id="150" age="62"&gt; &lt;plan selected="yes"&gt;</v>
      </c>
      <c r="V153" t="str">
        <f t="shared" ca="1" si="29"/>
        <v>&lt;act type="h" x="1103" y="851" end_time="06:00:00" /&gt;</v>
      </c>
      <c r="W153" t="str">
        <f t="shared" si="24"/>
        <v>&lt;leg mode="car"&gt;&lt;/leg&gt;</v>
      </c>
      <c r="X153" t="str">
        <f t="shared" ca="1" si="25"/>
        <v>&lt;act type="s" x="4119" y="3868" end_time="16:00:00" /&gt;</v>
      </c>
      <c r="Y153" t="str">
        <f t="shared" si="26"/>
        <v>&lt;leg mode="car"&gt;&lt;/leg&gt;</v>
      </c>
      <c r="Z153" t="str">
        <f t="shared" ca="1" si="27"/>
        <v>&lt;act type="h" x="1103" y="851" /&gt; &lt;/plan&gt; &lt;/person&gt;</v>
      </c>
    </row>
    <row r="154" spans="1:26" x14ac:dyDescent="0.25">
      <c r="A154">
        <v>11</v>
      </c>
      <c r="B154">
        <v>44</v>
      </c>
      <c r="D154">
        <v>151</v>
      </c>
      <c r="E154">
        <f t="shared" ca="1" si="28"/>
        <v>97</v>
      </c>
      <c r="F154" t="s">
        <v>37</v>
      </c>
      <c r="G154">
        <f ca="1">ROUND(INDEX(nodes_example!$B:$B,MATCH(A154,nodes_example!$A:$A,0))+RAND()*$B$1*2-$B$1,0)</f>
        <v>1041</v>
      </c>
      <c r="H154">
        <f ca="1">ROUND(INDEX(nodes_example!$C:$C,MATCH(A154,nodes_example!$A:$A,0))+RAND()*$B$1*2-$B$1,0)</f>
        <v>1167</v>
      </c>
      <c r="I154" s="1">
        <v>0.25</v>
      </c>
      <c r="J154" t="s">
        <v>10</v>
      </c>
      <c r="K154" t="s">
        <v>38</v>
      </c>
      <c r="L154">
        <f ca="1">ROUND(INDEX(nodes_example!$B:$B,MATCH(B154,nodes_example!$A:$A,0))+RAND()*$B$1*2-$B$1,0)</f>
        <v>4088</v>
      </c>
      <c r="M154">
        <f ca="1">ROUND(INDEX(nodes_example!$C:$C,MATCH(B154,nodes_example!$A:$A,0))+RAND()*$B$1*2-$B$1,0)</f>
        <v>4110</v>
      </c>
      <c r="N154" s="1">
        <v>0.66666666666666663</v>
      </c>
      <c r="O154" t="s">
        <v>10</v>
      </c>
      <c r="P154" t="str">
        <f t="shared" si="20"/>
        <v>h</v>
      </c>
      <c r="Q154">
        <f t="shared" ca="1" si="21"/>
        <v>1041</v>
      </c>
      <c r="R154">
        <f t="shared" ca="1" si="22"/>
        <v>1167</v>
      </c>
      <c r="T154" t="s">
        <v>11</v>
      </c>
      <c r="U154" t="str">
        <f t="shared" ca="1" si="23"/>
        <v>&lt;person id="151" age="97"&gt; &lt;plan selected="yes"&gt;</v>
      </c>
      <c r="V154" t="str">
        <f t="shared" ca="1" si="29"/>
        <v>&lt;act type="h" x="1041" y="1167" end_time="06:00:00" /&gt;</v>
      </c>
      <c r="W154" t="str">
        <f t="shared" si="24"/>
        <v>&lt;leg mode="car"&gt;&lt;/leg&gt;</v>
      </c>
      <c r="X154" t="str">
        <f t="shared" ca="1" si="25"/>
        <v>&lt;act type="w" x="4088" y="4110" end_time="16:00:00" /&gt;</v>
      </c>
      <c r="Y154" t="str">
        <f t="shared" si="26"/>
        <v>&lt;leg mode="car"&gt;&lt;/leg&gt;</v>
      </c>
      <c r="Z154" t="str">
        <f t="shared" ca="1" si="27"/>
        <v>&lt;act type="h" x="1041" y="1167" /&gt; &lt;/plan&gt; &lt;/person&gt;</v>
      </c>
    </row>
    <row r="155" spans="1:26" x14ac:dyDescent="0.25">
      <c r="A155">
        <v>11</v>
      </c>
      <c r="B155">
        <v>44</v>
      </c>
      <c r="D155">
        <v>152</v>
      </c>
      <c r="E155">
        <f t="shared" ca="1" si="28"/>
        <v>90</v>
      </c>
      <c r="F155" t="s">
        <v>37</v>
      </c>
      <c r="G155">
        <f ca="1">ROUND(INDEX(nodes_example!$B:$B,MATCH(A155,nodes_example!$A:$A,0))+RAND()*$B$1*2-$B$1,0)</f>
        <v>1078</v>
      </c>
      <c r="H155">
        <f ca="1">ROUND(INDEX(nodes_example!$C:$C,MATCH(A155,nodes_example!$A:$A,0))+RAND()*$B$1*2-$B$1,0)</f>
        <v>915</v>
      </c>
      <c r="I155" s="1">
        <v>0.25</v>
      </c>
      <c r="J155" t="s">
        <v>10</v>
      </c>
      <c r="K155" t="s">
        <v>39</v>
      </c>
      <c r="L155">
        <f ca="1">ROUND(INDEX(nodes_example!$B:$B,MATCH(B155,nodes_example!$A:$A,0))+RAND()*$B$1*2-$B$1,0)</f>
        <v>3930</v>
      </c>
      <c r="M155">
        <f ca="1">ROUND(INDEX(nodes_example!$C:$C,MATCH(B155,nodes_example!$A:$A,0))+RAND()*$B$1*2-$B$1,0)</f>
        <v>4163</v>
      </c>
      <c r="N155" s="1">
        <v>0.66666666666666663</v>
      </c>
      <c r="O155" t="s">
        <v>10</v>
      </c>
      <c r="P155" t="str">
        <f t="shared" si="20"/>
        <v>h</v>
      </c>
      <c r="Q155">
        <f t="shared" ca="1" si="21"/>
        <v>1078</v>
      </c>
      <c r="R155">
        <f t="shared" ca="1" si="22"/>
        <v>915</v>
      </c>
      <c r="T155" t="s">
        <v>11</v>
      </c>
      <c r="U155" t="str">
        <f t="shared" ca="1" si="23"/>
        <v>&lt;person id="152" age="90"&gt; &lt;plan selected="yes"&gt;</v>
      </c>
      <c r="V155" t="str">
        <f t="shared" ca="1" si="29"/>
        <v>&lt;act type="h" x="1078" y="915" end_time="06:00:00" /&gt;</v>
      </c>
      <c r="W155" t="str">
        <f t="shared" si="24"/>
        <v>&lt;leg mode="car"&gt;&lt;/leg&gt;</v>
      </c>
      <c r="X155" t="str">
        <f t="shared" ca="1" si="25"/>
        <v>&lt;act type="s" x="3930" y="4163" end_time="16:00:00" /&gt;</v>
      </c>
      <c r="Y155" t="str">
        <f t="shared" si="26"/>
        <v>&lt;leg mode="car"&gt;&lt;/leg&gt;</v>
      </c>
      <c r="Z155" t="str">
        <f t="shared" ca="1" si="27"/>
        <v>&lt;act type="h" x="1078" y="915" /&gt; &lt;/plan&gt; &lt;/person&gt;</v>
      </c>
    </row>
    <row r="156" spans="1:26" x14ac:dyDescent="0.25">
      <c r="A156">
        <v>11</v>
      </c>
      <c r="B156">
        <v>44</v>
      </c>
      <c r="D156">
        <v>153</v>
      </c>
      <c r="E156">
        <f t="shared" ca="1" si="28"/>
        <v>91</v>
      </c>
      <c r="F156" t="s">
        <v>37</v>
      </c>
      <c r="G156">
        <f ca="1">ROUND(INDEX(nodes_example!$B:$B,MATCH(A156,nodes_example!$A:$A,0))+RAND()*$B$1*2-$B$1,0)</f>
        <v>1191</v>
      </c>
      <c r="H156">
        <f ca="1">ROUND(INDEX(nodes_example!$C:$C,MATCH(A156,nodes_example!$A:$A,0))+RAND()*$B$1*2-$B$1,0)</f>
        <v>968</v>
      </c>
      <c r="I156" s="1">
        <v>0.25</v>
      </c>
      <c r="J156" t="s">
        <v>10</v>
      </c>
      <c r="K156" t="s">
        <v>38</v>
      </c>
      <c r="L156">
        <f ca="1">ROUND(INDEX(nodes_example!$B:$B,MATCH(B156,nodes_example!$A:$A,0))+RAND()*$B$1*2-$B$1,0)</f>
        <v>3892</v>
      </c>
      <c r="M156">
        <f ca="1">ROUND(INDEX(nodes_example!$C:$C,MATCH(B156,nodes_example!$A:$A,0))+RAND()*$B$1*2-$B$1,0)</f>
        <v>4184</v>
      </c>
      <c r="N156" s="1">
        <v>0.66666666666666663</v>
      </c>
      <c r="O156" t="s">
        <v>10</v>
      </c>
      <c r="P156" t="str">
        <f t="shared" si="20"/>
        <v>h</v>
      </c>
      <c r="Q156">
        <f t="shared" ca="1" si="21"/>
        <v>1191</v>
      </c>
      <c r="R156">
        <f t="shared" ca="1" si="22"/>
        <v>968</v>
      </c>
      <c r="T156" t="s">
        <v>11</v>
      </c>
      <c r="U156" t="str">
        <f t="shared" ca="1" si="23"/>
        <v>&lt;person id="153" age="91"&gt; &lt;plan selected="yes"&gt;</v>
      </c>
      <c r="V156" t="str">
        <f t="shared" ca="1" si="29"/>
        <v>&lt;act type="h" x="1191" y="968" end_time="06:00:00" /&gt;</v>
      </c>
      <c r="W156" t="str">
        <f t="shared" si="24"/>
        <v>&lt;leg mode="car"&gt;&lt;/leg&gt;</v>
      </c>
      <c r="X156" t="str">
        <f t="shared" ca="1" si="25"/>
        <v>&lt;act type="w" x="3892" y="4184" end_time="16:00:00" /&gt;</v>
      </c>
      <c r="Y156" t="str">
        <f t="shared" si="26"/>
        <v>&lt;leg mode="car"&gt;&lt;/leg&gt;</v>
      </c>
      <c r="Z156" t="str">
        <f t="shared" ca="1" si="27"/>
        <v>&lt;act type="h" x="1191" y="968" /&gt; &lt;/plan&gt; &lt;/person&gt;</v>
      </c>
    </row>
    <row r="157" spans="1:26" x14ac:dyDescent="0.25">
      <c r="A157">
        <v>11</v>
      </c>
      <c r="B157">
        <v>44</v>
      </c>
      <c r="D157">
        <v>154</v>
      </c>
      <c r="E157">
        <f t="shared" ca="1" si="28"/>
        <v>23</v>
      </c>
      <c r="F157" t="s">
        <v>37</v>
      </c>
      <c r="G157">
        <f ca="1">ROUND(INDEX(nodes_example!$B:$B,MATCH(A157,nodes_example!$A:$A,0))+RAND()*$B$1*2-$B$1,0)</f>
        <v>1164</v>
      </c>
      <c r="H157">
        <f ca="1">ROUND(INDEX(nodes_example!$C:$C,MATCH(A157,nodes_example!$A:$A,0))+RAND()*$B$1*2-$B$1,0)</f>
        <v>877</v>
      </c>
      <c r="I157" s="1">
        <v>0.25</v>
      </c>
      <c r="J157" t="s">
        <v>10</v>
      </c>
      <c r="K157" t="s">
        <v>39</v>
      </c>
      <c r="L157">
        <f ca="1">ROUND(INDEX(nodes_example!$B:$B,MATCH(B157,nodes_example!$A:$A,0))+RAND()*$B$1*2-$B$1,0)</f>
        <v>4005</v>
      </c>
      <c r="M157">
        <f ca="1">ROUND(INDEX(nodes_example!$C:$C,MATCH(B157,nodes_example!$A:$A,0))+RAND()*$B$1*2-$B$1,0)</f>
        <v>4072</v>
      </c>
      <c r="N157" s="1">
        <v>0.66666666666666663</v>
      </c>
      <c r="O157" t="s">
        <v>10</v>
      </c>
      <c r="P157" t="str">
        <f t="shared" si="20"/>
        <v>h</v>
      </c>
      <c r="Q157">
        <f t="shared" ca="1" si="21"/>
        <v>1164</v>
      </c>
      <c r="R157">
        <f t="shared" ca="1" si="22"/>
        <v>877</v>
      </c>
      <c r="T157" t="s">
        <v>11</v>
      </c>
      <c r="U157" t="str">
        <f t="shared" ca="1" si="23"/>
        <v>&lt;person id="154" age="23"&gt; &lt;plan selected="yes"&gt;</v>
      </c>
      <c r="V157" t="str">
        <f t="shared" ca="1" si="29"/>
        <v>&lt;act type="h" x="1164" y="877" end_time="06:00:00" /&gt;</v>
      </c>
      <c r="W157" t="str">
        <f t="shared" si="24"/>
        <v>&lt;leg mode="car"&gt;&lt;/leg&gt;</v>
      </c>
      <c r="X157" t="str">
        <f t="shared" ca="1" si="25"/>
        <v>&lt;act type="s" x="4005" y="4072" end_time="16:00:00" /&gt;</v>
      </c>
      <c r="Y157" t="str">
        <f t="shared" si="26"/>
        <v>&lt;leg mode="car"&gt;&lt;/leg&gt;</v>
      </c>
      <c r="Z157" t="str">
        <f t="shared" ca="1" si="27"/>
        <v>&lt;act type="h" x="1164" y="877" /&gt; &lt;/plan&gt; &lt;/person&gt;</v>
      </c>
    </row>
    <row r="158" spans="1:26" x14ac:dyDescent="0.25">
      <c r="A158">
        <v>11</v>
      </c>
      <c r="B158">
        <v>44</v>
      </c>
      <c r="D158">
        <v>155</v>
      </c>
      <c r="E158">
        <f t="shared" ca="1" si="28"/>
        <v>26</v>
      </c>
      <c r="F158" t="s">
        <v>37</v>
      </c>
      <c r="G158">
        <f ca="1">ROUND(INDEX(nodes_example!$B:$B,MATCH(A158,nodes_example!$A:$A,0))+RAND()*$B$1*2-$B$1,0)</f>
        <v>1043</v>
      </c>
      <c r="H158">
        <f ca="1">ROUND(INDEX(nodes_example!$C:$C,MATCH(A158,nodes_example!$A:$A,0))+RAND()*$B$1*2-$B$1,0)</f>
        <v>1018</v>
      </c>
      <c r="I158" s="1">
        <v>0.25</v>
      </c>
      <c r="J158" t="s">
        <v>10</v>
      </c>
      <c r="K158" t="s">
        <v>38</v>
      </c>
      <c r="L158">
        <f ca="1">ROUND(INDEX(nodes_example!$B:$B,MATCH(B158,nodes_example!$A:$A,0))+RAND()*$B$1*2-$B$1,0)</f>
        <v>3810</v>
      </c>
      <c r="M158">
        <f ca="1">ROUND(INDEX(nodes_example!$C:$C,MATCH(B158,nodes_example!$A:$A,0))+RAND()*$B$1*2-$B$1,0)</f>
        <v>4098</v>
      </c>
      <c r="N158" s="1">
        <v>0.66666666666666663</v>
      </c>
      <c r="O158" t="s">
        <v>10</v>
      </c>
      <c r="P158" t="str">
        <f t="shared" si="20"/>
        <v>h</v>
      </c>
      <c r="Q158">
        <f t="shared" ca="1" si="21"/>
        <v>1043</v>
      </c>
      <c r="R158">
        <f t="shared" ca="1" si="22"/>
        <v>1018</v>
      </c>
      <c r="T158" t="s">
        <v>11</v>
      </c>
      <c r="U158" t="str">
        <f t="shared" ca="1" si="23"/>
        <v>&lt;person id="155" age="26"&gt; &lt;plan selected="yes"&gt;</v>
      </c>
      <c r="V158" t="str">
        <f t="shared" ca="1" si="29"/>
        <v>&lt;act type="h" x="1043" y="1018" end_time="06:00:00" /&gt;</v>
      </c>
      <c r="W158" t="str">
        <f t="shared" si="24"/>
        <v>&lt;leg mode="car"&gt;&lt;/leg&gt;</v>
      </c>
      <c r="X158" t="str">
        <f t="shared" ca="1" si="25"/>
        <v>&lt;act type="w" x="3810" y="4098" end_time="16:00:00" /&gt;</v>
      </c>
      <c r="Y158" t="str">
        <f t="shared" si="26"/>
        <v>&lt;leg mode="car"&gt;&lt;/leg&gt;</v>
      </c>
      <c r="Z158" t="str">
        <f t="shared" ca="1" si="27"/>
        <v>&lt;act type="h" x="1043" y="1018" /&gt; &lt;/plan&gt; &lt;/person&gt;</v>
      </c>
    </row>
    <row r="159" spans="1:26" x14ac:dyDescent="0.25">
      <c r="A159">
        <v>11</v>
      </c>
      <c r="B159">
        <v>44</v>
      </c>
      <c r="D159">
        <v>156</v>
      </c>
      <c r="E159">
        <f t="shared" ca="1" si="28"/>
        <v>94</v>
      </c>
      <c r="F159" t="s">
        <v>37</v>
      </c>
      <c r="G159">
        <f ca="1">ROUND(INDEX(nodes_example!$B:$B,MATCH(A159,nodes_example!$A:$A,0))+RAND()*$B$1*2-$B$1,0)</f>
        <v>851</v>
      </c>
      <c r="H159">
        <f ca="1">ROUND(INDEX(nodes_example!$C:$C,MATCH(A159,nodes_example!$A:$A,0))+RAND()*$B$1*2-$B$1,0)</f>
        <v>823</v>
      </c>
      <c r="I159" s="1">
        <v>0.25</v>
      </c>
      <c r="J159" t="s">
        <v>10</v>
      </c>
      <c r="K159" t="s">
        <v>39</v>
      </c>
      <c r="L159">
        <f ca="1">ROUND(INDEX(nodes_example!$B:$B,MATCH(B159,nodes_example!$A:$A,0))+RAND()*$B$1*2-$B$1,0)</f>
        <v>4060</v>
      </c>
      <c r="M159">
        <f ca="1">ROUND(INDEX(nodes_example!$C:$C,MATCH(B159,nodes_example!$A:$A,0))+RAND()*$B$1*2-$B$1,0)</f>
        <v>3957</v>
      </c>
      <c r="N159" s="1">
        <v>0.66666666666666663</v>
      </c>
      <c r="O159" t="s">
        <v>10</v>
      </c>
      <c r="P159" t="str">
        <f t="shared" si="20"/>
        <v>h</v>
      </c>
      <c r="Q159">
        <f t="shared" ca="1" si="21"/>
        <v>851</v>
      </c>
      <c r="R159">
        <f t="shared" ca="1" si="22"/>
        <v>823</v>
      </c>
      <c r="T159" t="s">
        <v>11</v>
      </c>
      <c r="U159" t="str">
        <f t="shared" ca="1" si="23"/>
        <v>&lt;person id="156" age="94"&gt; &lt;plan selected="yes"&gt;</v>
      </c>
      <c r="V159" t="str">
        <f t="shared" ca="1" si="29"/>
        <v>&lt;act type="h" x="851" y="823" end_time="06:00:00" /&gt;</v>
      </c>
      <c r="W159" t="str">
        <f t="shared" si="24"/>
        <v>&lt;leg mode="car"&gt;&lt;/leg&gt;</v>
      </c>
      <c r="X159" t="str">
        <f t="shared" ca="1" si="25"/>
        <v>&lt;act type="s" x="4060" y="3957" end_time="16:00:00" /&gt;</v>
      </c>
      <c r="Y159" t="str">
        <f t="shared" si="26"/>
        <v>&lt;leg mode="car"&gt;&lt;/leg&gt;</v>
      </c>
      <c r="Z159" t="str">
        <f t="shared" ca="1" si="27"/>
        <v>&lt;act type="h" x="851" y="823" /&gt; &lt;/plan&gt; &lt;/person&gt;</v>
      </c>
    </row>
    <row r="160" spans="1:26" x14ac:dyDescent="0.25">
      <c r="A160">
        <v>11</v>
      </c>
      <c r="B160">
        <v>44</v>
      </c>
      <c r="D160">
        <v>157</v>
      </c>
      <c r="E160">
        <f t="shared" ca="1" si="28"/>
        <v>53</v>
      </c>
      <c r="F160" t="s">
        <v>37</v>
      </c>
      <c r="G160">
        <f ca="1">ROUND(INDEX(nodes_example!$B:$B,MATCH(A160,nodes_example!$A:$A,0))+RAND()*$B$1*2-$B$1,0)</f>
        <v>816</v>
      </c>
      <c r="H160">
        <f ca="1">ROUND(INDEX(nodes_example!$C:$C,MATCH(A160,nodes_example!$A:$A,0))+RAND()*$B$1*2-$B$1,0)</f>
        <v>984</v>
      </c>
      <c r="I160" s="1">
        <v>0.25</v>
      </c>
      <c r="J160" t="s">
        <v>10</v>
      </c>
      <c r="K160" t="s">
        <v>38</v>
      </c>
      <c r="L160">
        <f ca="1">ROUND(INDEX(nodes_example!$B:$B,MATCH(B160,nodes_example!$A:$A,0))+RAND()*$B$1*2-$B$1,0)</f>
        <v>4067</v>
      </c>
      <c r="M160">
        <f ca="1">ROUND(INDEX(nodes_example!$C:$C,MATCH(B160,nodes_example!$A:$A,0))+RAND()*$B$1*2-$B$1,0)</f>
        <v>4041</v>
      </c>
      <c r="N160" s="1">
        <v>0.66666666666666663</v>
      </c>
      <c r="O160" t="s">
        <v>10</v>
      </c>
      <c r="P160" t="str">
        <f t="shared" si="20"/>
        <v>h</v>
      </c>
      <c r="Q160">
        <f t="shared" ca="1" si="21"/>
        <v>816</v>
      </c>
      <c r="R160">
        <f t="shared" ca="1" si="22"/>
        <v>984</v>
      </c>
      <c r="T160" t="s">
        <v>11</v>
      </c>
      <c r="U160" t="str">
        <f t="shared" ca="1" si="23"/>
        <v>&lt;person id="157" age="53"&gt; &lt;plan selected="yes"&gt;</v>
      </c>
      <c r="V160" t="str">
        <f t="shared" ca="1" si="29"/>
        <v>&lt;act type="h" x="816" y="984" end_time="06:00:00" /&gt;</v>
      </c>
      <c r="W160" t="str">
        <f t="shared" si="24"/>
        <v>&lt;leg mode="car"&gt;&lt;/leg&gt;</v>
      </c>
      <c r="X160" t="str">
        <f t="shared" ca="1" si="25"/>
        <v>&lt;act type="w" x="4067" y="4041" end_time="16:00:00" /&gt;</v>
      </c>
      <c r="Y160" t="str">
        <f t="shared" si="26"/>
        <v>&lt;leg mode="car"&gt;&lt;/leg&gt;</v>
      </c>
      <c r="Z160" t="str">
        <f t="shared" ca="1" si="27"/>
        <v>&lt;act type="h" x="816" y="984" /&gt; &lt;/plan&gt; &lt;/person&gt;</v>
      </c>
    </row>
    <row r="161" spans="1:26" x14ac:dyDescent="0.25">
      <c r="A161">
        <v>11</v>
      </c>
      <c r="B161">
        <v>44</v>
      </c>
      <c r="D161">
        <v>158</v>
      </c>
      <c r="E161">
        <f t="shared" ca="1" si="28"/>
        <v>61</v>
      </c>
      <c r="F161" t="s">
        <v>37</v>
      </c>
      <c r="G161">
        <f ca="1">ROUND(INDEX(nodes_example!$B:$B,MATCH(A161,nodes_example!$A:$A,0))+RAND()*$B$1*2-$B$1,0)</f>
        <v>1182</v>
      </c>
      <c r="H161">
        <f ca="1">ROUND(INDEX(nodes_example!$C:$C,MATCH(A161,nodes_example!$A:$A,0))+RAND()*$B$1*2-$B$1,0)</f>
        <v>1124</v>
      </c>
      <c r="I161" s="1">
        <v>0.25</v>
      </c>
      <c r="J161" t="s">
        <v>10</v>
      </c>
      <c r="K161" t="s">
        <v>39</v>
      </c>
      <c r="L161">
        <f ca="1">ROUND(INDEX(nodes_example!$B:$B,MATCH(B161,nodes_example!$A:$A,0))+RAND()*$B$1*2-$B$1,0)</f>
        <v>3928</v>
      </c>
      <c r="M161">
        <f ca="1">ROUND(INDEX(nodes_example!$C:$C,MATCH(B161,nodes_example!$A:$A,0))+RAND()*$B$1*2-$B$1,0)</f>
        <v>4047</v>
      </c>
      <c r="N161" s="1">
        <v>0.66666666666666663</v>
      </c>
      <c r="O161" t="s">
        <v>10</v>
      </c>
      <c r="P161" t="str">
        <f t="shared" si="20"/>
        <v>h</v>
      </c>
      <c r="Q161">
        <f t="shared" ca="1" si="21"/>
        <v>1182</v>
      </c>
      <c r="R161">
        <f t="shared" ca="1" si="22"/>
        <v>1124</v>
      </c>
      <c r="T161" t="s">
        <v>11</v>
      </c>
      <c r="U161" t="str">
        <f t="shared" ca="1" si="23"/>
        <v>&lt;person id="158" age="61"&gt; &lt;plan selected="yes"&gt;</v>
      </c>
      <c r="V161" t="str">
        <f t="shared" ca="1" si="29"/>
        <v>&lt;act type="h" x="1182" y="1124" end_time="06:00:00" /&gt;</v>
      </c>
      <c r="W161" t="str">
        <f t="shared" si="24"/>
        <v>&lt;leg mode="car"&gt;&lt;/leg&gt;</v>
      </c>
      <c r="X161" t="str">
        <f t="shared" ca="1" si="25"/>
        <v>&lt;act type="s" x="3928" y="4047" end_time="16:00:00" /&gt;</v>
      </c>
      <c r="Y161" t="str">
        <f t="shared" si="26"/>
        <v>&lt;leg mode="car"&gt;&lt;/leg&gt;</v>
      </c>
      <c r="Z161" t="str">
        <f t="shared" ca="1" si="27"/>
        <v>&lt;act type="h" x="1182" y="1124" /&gt; &lt;/plan&gt; &lt;/person&gt;</v>
      </c>
    </row>
    <row r="162" spans="1:26" x14ac:dyDescent="0.25">
      <c r="A162">
        <v>11</v>
      </c>
      <c r="B162">
        <v>44</v>
      </c>
      <c r="D162">
        <v>159</v>
      </c>
      <c r="E162">
        <f t="shared" ca="1" si="28"/>
        <v>61</v>
      </c>
      <c r="F162" t="s">
        <v>37</v>
      </c>
      <c r="G162">
        <f ca="1">ROUND(INDEX(nodes_example!$B:$B,MATCH(A162,nodes_example!$A:$A,0))+RAND()*$B$1*2-$B$1,0)</f>
        <v>1072</v>
      </c>
      <c r="H162">
        <f ca="1">ROUND(INDEX(nodes_example!$C:$C,MATCH(A162,nodes_example!$A:$A,0))+RAND()*$B$1*2-$B$1,0)</f>
        <v>974</v>
      </c>
      <c r="I162" s="1">
        <v>0.25</v>
      </c>
      <c r="J162" t="s">
        <v>10</v>
      </c>
      <c r="K162" t="s">
        <v>38</v>
      </c>
      <c r="L162">
        <f ca="1">ROUND(INDEX(nodes_example!$B:$B,MATCH(B162,nodes_example!$A:$A,0))+RAND()*$B$1*2-$B$1,0)</f>
        <v>3954</v>
      </c>
      <c r="M162">
        <f ca="1">ROUND(INDEX(nodes_example!$C:$C,MATCH(B162,nodes_example!$A:$A,0))+RAND()*$B$1*2-$B$1,0)</f>
        <v>4198</v>
      </c>
      <c r="N162" s="1">
        <v>0.66666666666666663</v>
      </c>
      <c r="O162" t="s">
        <v>10</v>
      </c>
      <c r="P162" t="str">
        <f t="shared" si="20"/>
        <v>h</v>
      </c>
      <c r="Q162">
        <f t="shared" ca="1" si="21"/>
        <v>1072</v>
      </c>
      <c r="R162">
        <f t="shared" ca="1" si="22"/>
        <v>974</v>
      </c>
      <c r="T162" t="s">
        <v>11</v>
      </c>
      <c r="U162" t="str">
        <f t="shared" ca="1" si="23"/>
        <v>&lt;person id="159" age="61"&gt; &lt;plan selected="yes"&gt;</v>
      </c>
      <c r="V162" t="str">
        <f t="shared" ca="1" si="29"/>
        <v>&lt;act type="h" x="1072" y="974" end_time="06:00:00" /&gt;</v>
      </c>
      <c r="W162" t="str">
        <f t="shared" si="24"/>
        <v>&lt;leg mode="car"&gt;&lt;/leg&gt;</v>
      </c>
      <c r="X162" t="str">
        <f t="shared" ca="1" si="25"/>
        <v>&lt;act type="w" x="3954" y="4198" end_time="16:00:00" /&gt;</v>
      </c>
      <c r="Y162" t="str">
        <f t="shared" si="26"/>
        <v>&lt;leg mode="car"&gt;&lt;/leg&gt;</v>
      </c>
      <c r="Z162" t="str">
        <f t="shared" ca="1" si="27"/>
        <v>&lt;act type="h" x="1072" y="974" /&gt; &lt;/plan&gt; &lt;/person&gt;</v>
      </c>
    </row>
    <row r="163" spans="1:26" x14ac:dyDescent="0.25">
      <c r="A163">
        <v>11</v>
      </c>
      <c r="B163">
        <v>44</v>
      </c>
      <c r="D163">
        <v>160</v>
      </c>
      <c r="E163">
        <f t="shared" ca="1" si="28"/>
        <v>75</v>
      </c>
      <c r="F163" t="s">
        <v>37</v>
      </c>
      <c r="G163">
        <f ca="1">ROUND(INDEX(nodes_example!$B:$B,MATCH(A163,nodes_example!$A:$A,0))+RAND()*$B$1*2-$B$1,0)</f>
        <v>981</v>
      </c>
      <c r="H163">
        <f ca="1">ROUND(INDEX(nodes_example!$C:$C,MATCH(A163,nodes_example!$A:$A,0))+RAND()*$B$1*2-$B$1,0)</f>
        <v>986</v>
      </c>
      <c r="I163" s="1">
        <v>0.25</v>
      </c>
      <c r="J163" t="s">
        <v>10</v>
      </c>
      <c r="K163" t="s">
        <v>39</v>
      </c>
      <c r="L163">
        <f ca="1">ROUND(INDEX(nodes_example!$B:$B,MATCH(B163,nodes_example!$A:$A,0))+RAND()*$B$1*2-$B$1,0)</f>
        <v>4127</v>
      </c>
      <c r="M163">
        <f ca="1">ROUND(INDEX(nodes_example!$C:$C,MATCH(B163,nodes_example!$A:$A,0))+RAND()*$B$1*2-$B$1,0)</f>
        <v>4151</v>
      </c>
      <c r="N163" s="1">
        <v>0.66666666666666663</v>
      </c>
      <c r="O163" t="s">
        <v>10</v>
      </c>
      <c r="P163" t="str">
        <f t="shared" si="20"/>
        <v>h</v>
      </c>
      <c r="Q163">
        <f t="shared" ca="1" si="21"/>
        <v>981</v>
      </c>
      <c r="R163">
        <f t="shared" ca="1" si="22"/>
        <v>986</v>
      </c>
      <c r="T163" t="s">
        <v>11</v>
      </c>
      <c r="U163" t="str">
        <f t="shared" ca="1" si="23"/>
        <v>&lt;person id="160" age="75"&gt; &lt;plan selected="yes"&gt;</v>
      </c>
      <c r="V163" t="str">
        <f t="shared" ca="1" si="29"/>
        <v>&lt;act type="h" x="981" y="986" end_time="06:00:00" /&gt;</v>
      </c>
      <c r="W163" t="str">
        <f t="shared" si="24"/>
        <v>&lt;leg mode="car"&gt;&lt;/leg&gt;</v>
      </c>
      <c r="X163" t="str">
        <f t="shared" ca="1" si="25"/>
        <v>&lt;act type="s" x="4127" y="4151" end_time="16:00:00" /&gt;</v>
      </c>
      <c r="Y163" t="str">
        <f t="shared" si="26"/>
        <v>&lt;leg mode="car"&gt;&lt;/leg&gt;</v>
      </c>
      <c r="Z163" t="str">
        <f t="shared" ca="1" si="27"/>
        <v>&lt;act type="h" x="981" y="986" /&gt; &lt;/plan&gt; &lt;/person&gt;</v>
      </c>
    </row>
    <row r="164" spans="1:26" x14ac:dyDescent="0.25">
      <c r="A164">
        <v>11</v>
      </c>
      <c r="B164">
        <v>44</v>
      </c>
      <c r="D164">
        <v>161</v>
      </c>
      <c r="E164">
        <f t="shared" ca="1" si="28"/>
        <v>48</v>
      </c>
      <c r="F164" t="s">
        <v>37</v>
      </c>
      <c r="G164">
        <f ca="1">ROUND(INDEX(nodes_example!$B:$B,MATCH(A164,nodes_example!$A:$A,0))+RAND()*$B$1*2-$B$1,0)</f>
        <v>977</v>
      </c>
      <c r="H164">
        <f ca="1">ROUND(INDEX(nodes_example!$C:$C,MATCH(A164,nodes_example!$A:$A,0))+RAND()*$B$1*2-$B$1,0)</f>
        <v>877</v>
      </c>
      <c r="I164" s="1">
        <v>0.25</v>
      </c>
      <c r="J164" t="s">
        <v>10</v>
      </c>
      <c r="K164" t="s">
        <v>38</v>
      </c>
      <c r="L164">
        <f ca="1">ROUND(INDEX(nodes_example!$B:$B,MATCH(B164,nodes_example!$A:$A,0))+RAND()*$B$1*2-$B$1,0)</f>
        <v>4046</v>
      </c>
      <c r="M164">
        <f ca="1">ROUND(INDEX(nodes_example!$C:$C,MATCH(B164,nodes_example!$A:$A,0))+RAND()*$B$1*2-$B$1,0)</f>
        <v>3938</v>
      </c>
      <c r="N164" s="1">
        <v>0.66666666666666663</v>
      </c>
      <c r="O164" t="s">
        <v>10</v>
      </c>
      <c r="P164" t="str">
        <f t="shared" si="20"/>
        <v>h</v>
      </c>
      <c r="Q164">
        <f t="shared" ca="1" si="21"/>
        <v>977</v>
      </c>
      <c r="R164">
        <f t="shared" ca="1" si="22"/>
        <v>877</v>
      </c>
      <c r="T164" t="s">
        <v>11</v>
      </c>
      <c r="U164" t="str">
        <f t="shared" ca="1" si="23"/>
        <v>&lt;person id="161" age="48"&gt; &lt;plan selected="yes"&gt;</v>
      </c>
      <c r="V164" t="str">
        <f t="shared" ca="1" si="29"/>
        <v>&lt;act type="h" x="977" y="877" end_time="06:00:00" /&gt;</v>
      </c>
      <c r="W164" t="str">
        <f t="shared" si="24"/>
        <v>&lt;leg mode="car"&gt;&lt;/leg&gt;</v>
      </c>
      <c r="X164" t="str">
        <f t="shared" ca="1" si="25"/>
        <v>&lt;act type="w" x="4046" y="3938" end_time="16:00:00" /&gt;</v>
      </c>
      <c r="Y164" t="str">
        <f t="shared" si="26"/>
        <v>&lt;leg mode="car"&gt;&lt;/leg&gt;</v>
      </c>
      <c r="Z164" t="str">
        <f t="shared" ca="1" si="27"/>
        <v>&lt;act type="h" x="977" y="877" /&gt; &lt;/plan&gt; &lt;/person&gt;</v>
      </c>
    </row>
    <row r="165" spans="1:26" x14ac:dyDescent="0.25">
      <c r="A165">
        <v>11</v>
      </c>
      <c r="B165">
        <v>44</v>
      </c>
      <c r="D165">
        <v>162</v>
      </c>
      <c r="E165">
        <f t="shared" ca="1" si="28"/>
        <v>22</v>
      </c>
      <c r="F165" t="s">
        <v>37</v>
      </c>
      <c r="G165">
        <f ca="1">ROUND(INDEX(nodes_example!$B:$B,MATCH(A165,nodes_example!$A:$A,0))+RAND()*$B$1*2-$B$1,0)</f>
        <v>826</v>
      </c>
      <c r="H165">
        <f ca="1">ROUND(INDEX(nodes_example!$C:$C,MATCH(A165,nodes_example!$A:$A,0))+RAND()*$B$1*2-$B$1,0)</f>
        <v>814</v>
      </c>
      <c r="I165" s="1">
        <v>0.25</v>
      </c>
      <c r="J165" t="s">
        <v>10</v>
      </c>
      <c r="K165" t="s">
        <v>39</v>
      </c>
      <c r="L165">
        <f ca="1">ROUND(INDEX(nodes_example!$B:$B,MATCH(B165,nodes_example!$A:$A,0))+RAND()*$B$1*2-$B$1,0)</f>
        <v>3945</v>
      </c>
      <c r="M165">
        <f ca="1">ROUND(INDEX(nodes_example!$C:$C,MATCH(B165,nodes_example!$A:$A,0))+RAND()*$B$1*2-$B$1,0)</f>
        <v>3903</v>
      </c>
      <c r="N165" s="1">
        <v>0.66666666666666663</v>
      </c>
      <c r="O165" t="s">
        <v>10</v>
      </c>
      <c r="P165" t="str">
        <f t="shared" si="20"/>
        <v>h</v>
      </c>
      <c r="Q165">
        <f t="shared" ca="1" si="21"/>
        <v>826</v>
      </c>
      <c r="R165">
        <f t="shared" ca="1" si="22"/>
        <v>814</v>
      </c>
      <c r="T165" t="s">
        <v>11</v>
      </c>
      <c r="U165" t="str">
        <f t="shared" ca="1" si="23"/>
        <v>&lt;person id="162" age="22"&gt; &lt;plan selected="yes"&gt;</v>
      </c>
      <c r="V165" t="str">
        <f t="shared" ca="1" si="29"/>
        <v>&lt;act type="h" x="826" y="814" end_time="06:00:00" /&gt;</v>
      </c>
      <c r="W165" t="str">
        <f t="shared" si="24"/>
        <v>&lt;leg mode="car"&gt;&lt;/leg&gt;</v>
      </c>
      <c r="X165" t="str">
        <f t="shared" ca="1" si="25"/>
        <v>&lt;act type="s" x="3945" y="3903" end_time="16:00:00" /&gt;</v>
      </c>
      <c r="Y165" t="str">
        <f t="shared" si="26"/>
        <v>&lt;leg mode="car"&gt;&lt;/leg&gt;</v>
      </c>
      <c r="Z165" t="str">
        <f t="shared" ca="1" si="27"/>
        <v>&lt;act type="h" x="826" y="814" /&gt; &lt;/plan&gt; &lt;/person&gt;</v>
      </c>
    </row>
    <row r="166" spans="1:26" x14ac:dyDescent="0.25">
      <c r="A166">
        <v>11</v>
      </c>
      <c r="B166">
        <v>44</v>
      </c>
      <c r="D166">
        <v>163</v>
      </c>
      <c r="E166">
        <f t="shared" ca="1" si="28"/>
        <v>35</v>
      </c>
      <c r="F166" t="s">
        <v>37</v>
      </c>
      <c r="G166">
        <f ca="1">ROUND(INDEX(nodes_example!$B:$B,MATCH(A166,nodes_example!$A:$A,0))+RAND()*$B$1*2-$B$1,0)</f>
        <v>812</v>
      </c>
      <c r="H166">
        <f ca="1">ROUND(INDEX(nodes_example!$C:$C,MATCH(A166,nodes_example!$A:$A,0))+RAND()*$B$1*2-$B$1,0)</f>
        <v>829</v>
      </c>
      <c r="I166" s="1">
        <v>0.25</v>
      </c>
      <c r="J166" t="s">
        <v>10</v>
      </c>
      <c r="K166" t="s">
        <v>38</v>
      </c>
      <c r="L166">
        <f ca="1">ROUND(INDEX(nodes_example!$B:$B,MATCH(B166,nodes_example!$A:$A,0))+RAND()*$B$1*2-$B$1,0)</f>
        <v>4077</v>
      </c>
      <c r="M166">
        <f ca="1">ROUND(INDEX(nodes_example!$C:$C,MATCH(B166,nodes_example!$A:$A,0))+RAND()*$B$1*2-$B$1,0)</f>
        <v>4161</v>
      </c>
      <c r="N166" s="1">
        <v>0.66666666666666663</v>
      </c>
      <c r="O166" t="s">
        <v>10</v>
      </c>
      <c r="P166" t="str">
        <f t="shared" si="20"/>
        <v>h</v>
      </c>
      <c r="Q166">
        <f t="shared" ca="1" si="21"/>
        <v>812</v>
      </c>
      <c r="R166">
        <f t="shared" ca="1" si="22"/>
        <v>829</v>
      </c>
      <c r="T166" t="s">
        <v>11</v>
      </c>
      <c r="U166" t="str">
        <f t="shared" ca="1" si="23"/>
        <v>&lt;person id="163" age="35"&gt; &lt;plan selected="yes"&gt;</v>
      </c>
      <c r="V166" t="str">
        <f t="shared" ca="1" si="29"/>
        <v>&lt;act type="h" x="812" y="829" end_time="06:00:00" /&gt;</v>
      </c>
      <c r="W166" t="str">
        <f t="shared" si="24"/>
        <v>&lt;leg mode="car"&gt;&lt;/leg&gt;</v>
      </c>
      <c r="X166" t="str">
        <f t="shared" ca="1" si="25"/>
        <v>&lt;act type="w" x="4077" y="4161" end_time="16:00:00" /&gt;</v>
      </c>
      <c r="Y166" t="str">
        <f t="shared" si="26"/>
        <v>&lt;leg mode="car"&gt;&lt;/leg&gt;</v>
      </c>
      <c r="Z166" t="str">
        <f t="shared" ca="1" si="27"/>
        <v>&lt;act type="h" x="812" y="829" /&gt; &lt;/plan&gt; &lt;/person&gt;</v>
      </c>
    </row>
    <row r="167" spans="1:26" x14ac:dyDescent="0.25">
      <c r="A167">
        <v>11</v>
      </c>
      <c r="B167">
        <v>44</v>
      </c>
      <c r="D167">
        <v>164</v>
      </c>
      <c r="E167">
        <f t="shared" ca="1" si="28"/>
        <v>84</v>
      </c>
      <c r="F167" t="s">
        <v>37</v>
      </c>
      <c r="G167">
        <f ca="1">ROUND(INDEX(nodes_example!$B:$B,MATCH(A167,nodes_example!$A:$A,0))+RAND()*$B$1*2-$B$1,0)</f>
        <v>1099</v>
      </c>
      <c r="H167">
        <f ca="1">ROUND(INDEX(nodes_example!$C:$C,MATCH(A167,nodes_example!$A:$A,0))+RAND()*$B$1*2-$B$1,0)</f>
        <v>1158</v>
      </c>
      <c r="I167" s="1">
        <v>0.25</v>
      </c>
      <c r="J167" t="s">
        <v>10</v>
      </c>
      <c r="K167" t="s">
        <v>39</v>
      </c>
      <c r="L167">
        <f ca="1">ROUND(INDEX(nodes_example!$B:$B,MATCH(B167,nodes_example!$A:$A,0))+RAND()*$B$1*2-$B$1,0)</f>
        <v>3944</v>
      </c>
      <c r="M167">
        <f ca="1">ROUND(INDEX(nodes_example!$C:$C,MATCH(B167,nodes_example!$A:$A,0))+RAND()*$B$1*2-$B$1,0)</f>
        <v>3961</v>
      </c>
      <c r="N167" s="1">
        <v>0.66666666666666663</v>
      </c>
      <c r="O167" t="s">
        <v>10</v>
      </c>
      <c r="P167" t="str">
        <f t="shared" si="20"/>
        <v>h</v>
      </c>
      <c r="Q167">
        <f t="shared" ca="1" si="21"/>
        <v>1099</v>
      </c>
      <c r="R167">
        <f t="shared" ca="1" si="22"/>
        <v>1158</v>
      </c>
      <c r="T167" t="s">
        <v>11</v>
      </c>
      <c r="U167" t="str">
        <f t="shared" ca="1" si="23"/>
        <v>&lt;person id="164" age="84"&gt; &lt;plan selected="yes"&gt;</v>
      </c>
      <c r="V167" t="str">
        <f t="shared" ca="1" si="29"/>
        <v>&lt;act type="h" x="1099" y="1158" end_time="06:00:00" /&gt;</v>
      </c>
      <c r="W167" t="str">
        <f t="shared" si="24"/>
        <v>&lt;leg mode="car"&gt;&lt;/leg&gt;</v>
      </c>
      <c r="X167" t="str">
        <f t="shared" ca="1" si="25"/>
        <v>&lt;act type="s" x="3944" y="3961" end_time="16:00:00" /&gt;</v>
      </c>
      <c r="Y167" t="str">
        <f t="shared" si="26"/>
        <v>&lt;leg mode="car"&gt;&lt;/leg&gt;</v>
      </c>
      <c r="Z167" t="str">
        <f t="shared" ca="1" si="27"/>
        <v>&lt;act type="h" x="1099" y="1158" /&gt; &lt;/plan&gt; &lt;/person&gt;</v>
      </c>
    </row>
    <row r="168" spans="1:26" x14ac:dyDescent="0.25">
      <c r="A168">
        <v>11</v>
      </c>
      <c r="B168">
        <v>44</v>
      </c>
      <c r="D168">
        <v>165</v>
      </c>
      <c r="E168">
        <f t="shared" ca="1" si="28"/>
        <v>60</v>
      </c>
      <c r="F168" t="s">
        <v>37</v>
      </c>
      <c r="G168">
        <f ca="1">ROUND(INDEX(nodes_example!$B:$B,MATCH(A168,nodes_example!$A:$A,0))+RAND()*$B$1*2-$B$1,0)</f>
        <v>1096</v>
      </c>
      <c r="H168">
        <f ca="1">ROUND(INDEX(nodes_example!$C:$C,MATCH(A168,nodes_example!$A:$A,0))+RAND()*$B$1*2-$B$1,0)</f>
        <v>950</v>
      </c>
      <c r="I168" s="1">
        <v>0.25</v>
      </c>
      <c r="J168" t="s">
        <v>10</v>
      </c>
      <c r="K168" t="s">
        <v>38</v>
      </c>
      <c r="L168">
        <f ca="1">ROUND(INDEX(nodes_example!$B:$B,MATCH(B168,nodes_example!$A:$A,0))+RAND()*$B$1*2-$B$1,0)</f>
        <v>3951</v>
      </c>
      <c r="M168">
        <f ca="1">ROUND(INDEX(nodes_example!$C:$C,MATCH(B168,nodes_example!$A:$A,0))+RAND()*$B$1*2-$B$1,0)</f>
        <v>4063</v>
      </c>
      <c r="N168" s="1">
        <v>0.66666666666666663</v>
      </c>
      <c r="O168" t="s">
        <v>10</v>
      </c>
      <c r="P168" t="str">
        <f t="shared" si="20"/>
        <v>h</v>
      </c>
      <c r="Q168">
        <f t="shared" ca="1" si="21"/>
        <v>1096</v>
      </c>
      <c r="R168">
        <f t="shared" ca="1" si="22"/>
        <v>950</v>
      </c>
      <c r="T168" t="s">
        <v>11</v>
      </c>
      <c r="U168" t="str">
        <f t="shared" ca="1" si="23"/>
        <v>&lt;person id="165" age="60"&gt; &lt;plan selected="yes"&gt;</v>
      </c>
      <c r="V168" t="str">
        <f t="shared" ca="1" si="29"/>
        <v>&lt;act type="h" x="1096" y="950" end_time="06:00:00" /&gt;</v>
      </c>
      <c r="W168" t="str">
        <f t="shared" si="24"/>
        <v>&lt;leg mode="car"&gt;&lt;/leg&gt;</v>
      </c>
      <c r="X168" t="str">
        <f t="shared" ca="1" si="25"/>
        <v>&lt;act type="w" x="3951" y="4063" end_time="16:00:00" /&gt;</v>
      </c>
      <c r="Y168" t="str">
        <f t="shared" si="26"/>
        <v>&lt;leg mode="car"&gt;&lt;/leg&gt;</v>
      </c>
      <c r="Z168" t="str">
        <f t="shared" ca="1" si="27"/>
        <v>&lt;act type="h" x="1096" y="950" /&gt; &lt;/plan&gt; &lt;/person&gt;</v>
      </c>
    </row>
    <row r="169" spans="1:26" x14ac:dyDescent="0.25">
      <c r="A169">
        <v>11</v>
      </c>
      <c r="B169">
        <v>44</v>
      </c>
      <c r="D169">
        <v>166</v>
      </c>
      <c r="E169">
        <f t="shared" ca="1" si="28"/>
        <v>23</v>
      </c>
      <c r="F169" t="s">
        <v>37</v>
      </c>
      <c r="G169">
        <f ca="1">ROUND(INDEX(nodes_example!$B:$B,MATCH(A169,nodes_example!$A:$A,0))+RAND()*$B$1*2-$B$1,0)</f>
        <v>982</v>
      </c>
      <c r="H169">
        <f ca="1">ROUND(INDEX(nodes_example!$C:$C,MATCH(A169,nodes_example!$A:$A,0))+RAND()*$B$1*2-$B$1,0)</f>
        <v>1078</v>
      </c>
      <c r="I169" s="1">
        <v>0.25</v>
      </c>
      <c r="J169" t="s">
        <v>10</v>
      </c>
      <c r="K169" t="s">
        <v>39</v>
      </c>
      <c r="L169">
        <f ca="1">ROUND(INDEX(nodes_example!$B:$B,MATCH(B169,nodes_example!$A:$A,0))+RAND()*$B$1*2-$B$1,0)</f>
        <v>3811</v>
      </c>
      <c r="M169">
        <f ca="1">ROUND(INDEX(nodes_example!$C:$C,MATCH(B169,nodes_example!$A:$A,0))+RAND()*$B$1*2-$B$1,0)</f>
        <v>3834</v>
      </c>
      <c r="N169" s="1">
        <v>0.66666666666666663</v>
      </c>
      <c r="O169" t="s">
        <v>10</v>
      </c>
      <c r="P169" t="str">
        <f t="shared" si="20"/>
        <v>h</v>
      </c>
      <c r="Q169">
        <f t="shared" ca="1" si="21"/>
        <v>982</v>
      </c>
      <c r="R169">
        <f t="shared" ca="1" si="22"/>
        <v>1078</v>
      </c>
      <c r="T169" t="s">
        <v>11</v>
      </c>
      <c r="U169" t="str">
        <f t="shared" ca="1" si="23"/>
        <v>&lt;person id="166" age="23"&gt; &lt;plan selected="yes"&gt;</v>
      </c>
      <c r="V169" t="str">
        <f t="shared" ca="1" si="29"/>
        <v>&lt;act type="h" x="982" y="1078" end_time="06:00:00" /&gt;</v>
      </c>
      <c r="W169" t="str">
        <f t="shared" si="24"/>
        <v>&lt;leg mode="car"&gt;&lt;/leg&gt;</v>
      </c>
      <c r="X169" t="str">
        <f t="shared" ca="1" si="25"/>
        <v>&lt;act type="s" x="3811" y="3834" end_time="16:00:00" /&gt;</v>
      </c>
      <c r="Y169" t="str">
        <f t="shared" si="26"/>
        <v>&lt;leg mode="car"&gt;&lt;/leg&gt;</v>
      </c>
      <c r="Z169" t="str">
        <f t="shared" ca="1" si="27"/>
        <v>&lt;act type="h" x="982" y="1078" /&gt; &lt;/plan&gt; &lt;/person&gt;</v>
      </c>
    </row>
    <row r="170" spans="1:26" x14ac:dyDescent="0.25">
      <c r="A170">
        <v>11</v>
      </c>
      <c r="B170">
        <v>44</v>
      </c>
      <c r="D170">
        <v>167</v>
      </c>
      <c r="E170">
        <f t="shared" ca="1" si="28"/>
        <v>19</v>
      </c>
      <c r="F170" t="s">
        <v>37</v>
      </c>
      <c r="G170">
        <f ca="1">ROUND(INDEX(nodes_example!$B:$B,MATCH(A170,nodes_example!$A:$A,0))+RAND()*$B$1*2-$B$1,0)</f>
        <v>844</v>
      </c>
      <c r="H170">
        <f ca="1">ROUND(INDEX(nodes_example!$C:$C,MATCH(A170,nodes_example!$A:$A,0))+RAND()*$B$1*2-$B$1,0)</f>
        <v>847</v>
      </c>
      <c r="I170" s="1">
        <v>0.25</v>
      </c>
      <c r="J170" t="s">
        <v>10</v>
      </c>
      <c r="K170" t="s">
        <v>38</v>
      </c>
      <c r="L170">
        <f ca="1">ROUND(INDEX(nodes_example!$B:$B,MATCH(B170,nodes_example!$A:$A,0))+RAND()*$B$1*2-$B$1,0)</f>
        <v>4021</v>
      </c>
      <c r="M170">
        <f ca="1">ROUND(INDEX(nodes_example!$C:$C,MATCH(B170,nodes_example!$A:$A,0))+RAND()*$B$1*2-$B$1,0)</f>
        <v>3959</v>
      </c>
      <c r="N170" s="1">
        <v>0.66666666666666663</v>
      </c>
      <c r="O170" t="s">
        <v>10</v>
      </c>
      <c r="P170" t="str">
        <f t="shared" si="20"/>
        <v>h</v>
      </c>
      <c r="Q170">
        <f t="shared" ca="1" si="21"/>
        <v>844</v>
      </c>
      <c r="R170">
        <f t="shared" ca="1" si="22"/>
        <v>847</v>
      </c>
      <c r="T170" t="s">
        <v>11</v>
      </c>
      <c r="U170" t="str">
        <f t="shared" ca="1" si="23"/>
        <v>&lt;person id="167" age="19"&gt; &lt;plan selected="yes"&gt;</v>
      </c>
      <c r="V170" t="str">
        <f t="shared" ca="1" si="29"/>
        <v>&lt;act type="h" x="844" y="847" end_time="06:00:00" /&gt;</v>
      </c>
      <c r="W170" t="str">
        <f t="shared" si="24"/>
        <v>&lt;leg mode="car"&gt;&lt;/leg&gt;</v>
      </c>
      <c r="X170" t="str">
        <f t="shared" ca="1" si="25"/>
        <v>&lt;act type="w" x="4021" y="3959" end_time="16:00:00" /&gt;</v>
      </c>
      <c r="Y170" t="str">
        <f t="shared" si="26"/>
        <v>&lt;leg mode="car"&gt;&lt;/leg&gt;</v>
      </c>
      <c r="Z170" t="str">
        <f t="shared" ca="1" si="27"/>
        <v>&lt;act type="h" x="844" y="847" /&gt; &lt;/plan&gt; &lt;/person&gt;</v>
      </c>
    </row>
    <row r="171" spans="1:26" x14ac:dyDescent="0.25">
      <c r="A171">
        <v>11</v>
      </c>
      <c r="B171">
        <v>44</v>
      </c>
      <c r="D171">
        <v>168</v>
      </c>
      <c r="E171">
        <f t="shared" ca="1" si="28"/>
        <v>19</v>
      </c>
      <c r="F171" t="s">
        <v>37</v>
      </c>
      <c r="G171">
        <f ca="1">ROUND(INDEX(nodes_example!$B:$B,MATCH(A171,nodes_example!$A:$A,0))+RAND()*$B$1*2-$B$1,0)</f>
        <v>1175</v>
      </c>
      <c r="H171">
        <f ca="1">ROUND(INDEX(nodes_example!$C:$C,MATCH(A171,nodes_example!$A:$A,0))+RAND()*$B$1*2-$B$1,0)</f>
        <v>988</v>
      </c>
      <c r="I171" s="1">
        <v>0.25</v>
      </c>
      <c r="J171" t="s">
        <v>10</v>
      </c>
      <c r="K171" t="s">
        <v>39</v>
      </c>
      <c r="L171">
        <f ca="1">ROUND(INDEX(nodes_example!$B:$B,MATCH(B171,nodes_example!$A:$A,0))+RAND()*$B$1*2-$B$1,0)</f>
        <v>4040</v>
      </c>
      <c r="M171">
        <f ca="1">ROUND(INDEX(nodes_example!$C:$C,MATCH(B171,nodes_example!$A:$A,0))+RAND()*$B$1*2-$B$1,0)</f>
        <v>4059</v>
      </c>
      <c r="N171" s="1">
        <v>0.66666666666666663</v>
      </c>
      <c r="O171" t="s">
        <v>10</v>
      </c>
      <c r="P171" t="str">
        <f t="shared" si="20"/>
        <v>h</v>
      </c>
      <c r="Q171">
        <f t="shared" ca="1" si="21"/>
        <v>1175</v>
      </c>
      <c r="R171">
        <f t="shared" ca="1" si="22"/>
        <v>988</v>
      </c>
      <c r="T171" t="s">
        <v>11</v>
      </c>
      <c r="U171" t="str">
        <f t="shared" ca="1" si="23"/>
        <v>&lt;person id="168" age="19"&gt; &lt;plan selected="yes"&gt;</v>
      </c>
      <c r="V171" t="str">
        <f t="shared" ca="1" si="29"/>
        <v>&lt;act type="h" x="1175" y="988" end_time="06:00:00" /&gt;</v>
      </c>
      <c r="W171" t="str">
        <f t="shared" si="24"/>
        <v>&lt;leg mode="car"&gt;&lt;/leg&gt;</v>
      </c>
      <c r="X171" t="str">
        <f t="shared" ca="1" si="25"/>
        <v>&lt;act type="s" x="4040" y="4059" end_time="16:00:00" /&gt;</v>
      </c>
      <c r="Y171" t="str">
        <f t="shared" si="26"/>
        <v>&lt;leg mode="car"&gt;&lt;/leg&gt;</v>
      </c>
      <c r="Z171" t="str">
        <f t="shared" ca="1" si="27"/>
        <v>&lt;act type="h" x="1175" y="988" /&gt; &lt;/plan&gt; &lt;/person&gt;</v>
      </c>
    </row>
    <row r="172" spans="1:26" x14ac:dyDescent="0.25">
      <c r="A172">
        <v>11</v>
      </c>
      <c r="B172">
        <v>44</v>
      </c>
      <c r="D172">
        <v>169</v>
      </c>
      <c r="E172">
        <f t="shared" ca="1" si="28"/>
        <v>59</v>
      </c>
      <c r="F172" t="s">
        <v>37</v>
      </c>
      <c r="G172">
        <f ca="1">ROUND(INDEX(nodes_example!$B:$B,MATCH(A172,nodes_example!$A:$A,0))+RAND()*$B$1*2-$B$1,0)</f>
        <v>918</v>
      </c>
      <c r="H172">
        <f ca="1">ROUND(INDEX(nodes_example!$C:$C,MATCH(A172,nodes_example!$A:$A,0))+RAND()*$B$1*2-$B$1,0)</f>
        <v>917</v>
      </c>
      <c r="I172" s="1">
        <v>0.25</v>
      </c>
      <c r="J172" t="s">
        <v>10</v>
      </c>
      <c r="K172" t="s">
        <v>38</v>
      </c>
      <c r="L172">
        <f ca="1">ROUND(INDEX(nodes_example!$B:$B,MATCH(B172,nodes_example!$A:$A,0))+RAND()*$B$1*2-$B$1,0)</f>
        <v>4127</v>
      </c>
      <c r="M172">
        <f ca="1">ROUND(INDEX(nodes_example!$C:$C,MATCH(B172,nodes_example!$A:$A,0))+RAND()*$B$1*2-$B$1,0)</f>
        <v>3966</v>
      </c>
      <c r="N172" s="1">
        <v>0.66666666666666663</v>
      </c>
      <c r="O172" t="s">
        <v>10</v>
      </c>
      <c r="P172" t="str">
        <f t="shared" si="20"/>
        <v>h</v>
      </c>
      <c r="Q172">
        <f t="shared" ca="1" si="21"/>
        <v>918</v>
      </c>
      <c r="R172">
        <f t="shared" ca="1" si="22"/>
        <v>917</v>
      </c>
      <c r="T172" t="s">
        <v>11</v>
      </c>
      <c r="U172" t="str">
        <f t="shared" ca="1" si="23"/>
        <v>&lt;person id="169" age="59"&gt; &lt;plan selected="yes"&gt;</v>
      </c>
      <c r="V172" t="str">
        <f t="shared" ca="1" si="29"/>
        <v>&lt;act type="h" x="918" y="917" end_time="06:00:00" /&gt;</v>
      </c>
      <c r="W172" t="str">
        <f t="shared" si="24"/>
        <v>&lt;leg mode="car"&gt;&lt;/leg&gt;</v>
      </c>
      <c r="X172" t="str">
        <f t="shared" ca="1" si="25"/>
        <v>&lt;act type="w" x="4127" y="3966" end_time="16:00:00" /&gt;</v>
      </c>
      <c r="Y172" t="str">
        <f t="shared" si="26"/>
        <v>&lt;leg mode="car"&gt;&lt;/leg&gt;</v>
      </c>
      <c r="Z172" t="str">
        <f t="shared" ca="1" si="27"/>
        <v>&lt;act type="h" x="918" y="917" /&gt; &lt;/plan&gt; &lt;/person&gt;</v>
      </c>
    </row>
    <row r="173" spans="1:26" x14ac:dyDescent="0.25">
      <c r="A173">
        <v>11</v>
      </c>
      <c r="B173">
        <v>44</v>
      </c>
      <c r="D173">
        <v>170</v>
      </c>
      <c r="E173">
        <f t="shared" ca="1" si="28"/>
        <v>63</v>
      </c>
      <c r="F173" t="s">
        <v>37</v>
      </c>
      <c r="G173">
        <f ca="1">ROUND(INDEX(nodes_example!$B:$B,MATCH(A173,nodes_example!$A:$A,0))+RAND()*$B$1*2-$B$1,0)</f>
        <v>1050</v>
      </c>
      <c r="H173">
        <f ca="1">ROUND(INDEX(nodes_example!$C:$C,MATCH(A173,nodes_example!$A:$A,0))+RAND()*$B$1*2-$B$1,0)</f>
        <v>1094</v>
      </c>
      <c r="I173" s="1">
        <v>0.25</v>
      </c>
      <c r="J173" t="s">
        <v>10</v>
      </c>
      <c r="K173" t="s">
        <v>39</v>
      </c>
      <c r="L173">
        <f ca="1">ROUND(INDEX(nodes_example!$B:$B,MATCH(B173,nodes_example!$A:$A,0))+RAND()*$B$1*2-$B$1,0)</f>
        <v>4058</v>
      </c>
      <c r="M173">
        <f ca="1">ROUND(INDEX(nodes_example!$C:$C,MATCH(B173,nodes_example!$A:$A,0))+RAND()*$B$1*2-$B$1,0)</f>
        <v>3840</v>
      </c>
      <c r="N173" s="1">
        <v>0.66666666666666663</v>
      </c>
      <c r="O173" t="s">
        <v>10</v>
      </c>
      <c r="P173" t="str">
        <f t="shared" si="20"/>
        <v>h</v>
      </c>
      <c r="Q173">
        <f t="shared" ca="1" si="21"/>
        <v>1050</v>
      </c>
      <c r="R173">
        <f t="shared" ca="1" si="22"/>
        <v>1094</v>
      </c>
      <c r="T173" t="s">
        <v>11</v>
      </c>
      <c r="U173" t="str">
        <f t="shared" ca="1" si="23"/>
        <v>&lt;person id="170" age="63"&gt; &lt;plan selected="yes"&gt;</v>
      </c>
      <c r="V173" t="str">
        <f t="shared" ca="1" si="29"/>
        <v>&lt;act type="h" x="1050" y="1094" end_time="06:00:00" /&gt;</v>
      </c>
      <c r="W173" t="str">
        <f t="shared" si="24"/>
        <v>&lt;leg mode="car"&gt;&lt;/leg&gt;</v>
      </c>
      <c r="X173" t="str">
        <f t="shared" ca="1" si="25"/>
        <v>&lt;act type="s" x="4058" y="3840" end_time="16:00:00" /&gt;</v>
      </c>
      <c r="Y173" t="str">
        <f t="shared" si="26"/>
        <v>&lt;leg mode="car"&gt;&lt;/leg&gt;</v>
      </c>
      <c r="Z173" t="str">
        <f t="shared" ca="1" si="27"/>
        <v>&lt;act type="h" x="1050" y="1094" /&gt; &lt;/plan&gt; &lt;/person&gt;</v>
      </c>
    </row>
    <row r="174" spans="1:26" x14ac:dyDescent="0.25">
      <c r="A174">
        <v>11</v>
      </c>
      <c r="B174">
        <v>44</v>
      </c>
      <c r="D174">
        <v>171</v>
      </c>
      <c r="E174">
        <f t="shared" ca="1" si="28"/>
        <v>88</v>
      </c>
      <c r="F174" t="s">
        <v>37</v>
      </c>
      <c r="G174">
        <f ca="1">ROUND(INDEX(nodes_example!$B:$B,MATCH(A174,nodes_example!$A:$A,0))+RAND()*$B$1*2-$B$1,0)</f>
        <v>858</v>
      </c>
      <c r="H174">
        <f ca="1">ROUND(INDEX(nodes_example!$C:$C,MATCH(A174,nodes_example!$A:$A,0))+RAND()*$B$1*2-$B$1,0)</f>
        <v>867</v>
      </c>
      <c r="I174" s="1">
        <v>0.25</v>
      </c>
      <c r="J174" t="s">
        <v>10</v>
      </c>
      <c r="K174" t="s">
        <v>38</v>
      </c>
      <c r="L174">
        <f ca="1">ROUND(INDEX(nodes_example!$B:$B,MATCH(B174,nodes_example!$A:$A,0))+RAND()*$B$1*2-$B$1,0)</f>
        <v>3983</v>
      </c>
      <c r="M174">
        <f ca="1">ROUND(INDEX(nodes_example!$C:$C,MATCH(B174,nodes_example!$A:$A,0))+RAND()*$B$1*2-$B$1,0)</f>
        <v>4055</v>
      </c>
      <c r="N174" s="1">
        <v>0.66666666666666663</v>
      </c>
      <c r="O174" t="s">
        <v>10</v>
      </c>
      <c r="P174" t="str">
        <f t="shared" si="20"/>
        <v>h</v>
      </c>
      <c r="Q174">
        <f t="shared" ca="1" si="21"/>
        <v>858</v>
      </c>
      <c r="R174">
        <f t="shared" ca="1" si="22"/>
        <v>867</v>
      </c>
      <c r="T174" t="s">
        <v>11</v>
      </c>
      <c r="U174" t="str">
        <f t="shared" ca="1" si="23"/>
        <v>&lt;person id="171" age="88"&gt; &lt;plan selected="yes"&gt;</v>
      </c>
      <c r="V174" t="str">
        <f t="shared" ca="1" si="29"/>
        <v>&lt;act type="h" x="858" y="867" end_time="06:00:00" /&gt;</v>
      </c>
      <c r="W174" t="str">
        <f t="shared" si="24"/>
        <v>&lt;leg mode="car"&gt;&lt;/leg&gt;</v>
      </c>
      <c r="X174" t="str">
        <f t="shared" ca="1" si="25"/>
        <v>&lt;act type="w" x="3983" y="4055" end_time="16:00:00" /&gt;</v>
      </c>
      <c r="Y174" t="str">
        <f t="shared" si="26"/>
        <v>&lt;leg mode="car"&gt;&lt;/leg&gt;</v>
      </c>
      <c r="Z174" t="str">
        <f t="shared" ca="1" si="27"/>
        <v>&lt;act type="h" x="858" y="867" /&gt; &lt;/plan&gt; &lt;/person&gt;</v>
      </c>
    </row>
    <row r="175" spans="1:26" x14ac:dyDescent="0.25">
      <c r="A175">
        <v>11</v>
      </c>
      <c r="B175">
        <v>44</v>
      </c>
      <c r="D175">
        <v>172</v>
      </c>
      <c r="E175">
        <f t="shared" ca="1" si="28"/>
        <v>73</v>
      </c>
      <c r="F175" t="s">
        <v>37</v>
      </c>
      <c r="G175">
        <f ca="1">ROUND(INDEX(nodes_example!$B:$B,MATCH(A175,nodes_example!$A:$A,0))+RAND()*$B$1*2-$B$1,0)</f>
        <v>1112</v>
      </c>
      <c r="H175">
        <f ca="1">ROUND(INDEX(nodes_example!$C:$C,MATCH(A175,nodes_example!$A:$A,0))+RAND()*$B$1*2-$B$1,0)</f>
        <v>1135</v>
      </c>
      <c r="I175" s="1">
        <v>0.25</v>
      </c>
      <c r="J175" t="s">
        <v>10</v>
      </c>
      <c r="K175" t="s">
        <v>39</v>
      </c>
      <c r="L175">
        <f ca="1">ROUND(INDEX(nodes_example!$B:$B,MATCH(B175,nodes_example!$A:$A,0))+RAND()*$B$1*2-$B$1,0)</f>
        <v>3924</v>
      </c>
      <c r="M175">
        <f ca="1">ROUND(INDEX(nodes_example!$C:$C,MATCH(B175,nodes_example!$A:$A,0))+RAND()*$B$1*2-$B$1,0)</f>
        <v>3841</v>
      </c>
      <c r="N175" s="1">
        <v>0.66666666666666663</v>
      </c>
      <c r="O175" t="s">
        <v>10</v>
      </c>
      <c r="P175" t="str">
        <f t="shared" si="20"/>
        <v>h</v>
      </c>
      <c r="Q175">
        <f t="shared" ca="1" si="21"/>
        <v>1112</v>
      </c>
      <c r="R175">
        <f t="shared" ca="1" si="22"/>
        <v>1135</v>
      </c>
      <c r="T175" t="s">
        <v>11</v>
      </c>
      <c r="U175" t="str">
        <f t="shared" ca="1" si="23"/>
        <v>&lt;person id="172" age="73"&gt; &lt;plan selected="yes"&gt;</v>
      </c>
      <c r="V175" t="str">
        <f t="shared" ca="1" si="29"/>
        <v>&lt;act type="h" x="1112" y="1135" end_time="06:00:00" /&gt;</v>
      </c>
      <c r="W175" t="str">
        <f t="shared" si="24"/>
        <v>&lt;leg mode="car"&gt;&lt;/leg&gt;</v>
      </c>
      <c r="X175" t="str">
        <f t="shared" ca="1" si="25"/>
        <v>&lt;act type="s" x="3924" y="3841" end_time="16:00:00" /&gt;</v>
      </c>
      <c r="Y175" t="str">
        <f t="shared" si="26"/>
        <v>&lt;leg mode="car"&gt;&lt;/leg&gt;</v>
      </c>
      <c r="Z175" t="str">
        <f t="shared" ca="1" si="27"/>
        <v>&lt;act type="h" x="1112" y="1135" /&gt; &lt;/plan&gt; &lt;/person&gt;</v>
      </c>
    </row>
    <row r="176" spans="1:26" x14ac:dyDescent="0.25">
      <c r="A176">
        <v>11</v>
      </c>
      <c r="B176">
        <v>44</v>
      </c>
      <c r="D176">
        <v>173</v>
      </c>
      <c r="E176">
        <f t="shared" ca="1" si="28"/>
        <v>89</v>
      </c>
      <c r="F176" t="s">
        <v>37</v>
      </c>
      <c r="G176">
        <f ca="1">ROUND(INDEX(nodes_example!$B:$B,MATCH(A176,nodes_example!$A:$A,0))+RAND()*$B$1*2-$B$1,0)</f>
        <v>989</v>
      </c>
      <c r="H176">
        <f ca="1">ROUND(INDEX(nodes_example!$C:$C,MATCH(A176,nodes_example!$A:$A,0))+RAND()*$B$1*2-$B$1,0)</f>
        <v>1065</v>
      </c>
      <c r="I176" s="1">
        <v>0.25</v>
      </c>
      <c r="J176" t="s">
        <v>10</v>
      </c>
      <c r="K176" t="s">
        <v>38</v>
      </c>
      <c r="L176">
        <f ca="1">ROUND(INDEX(nodes_example!$B:$B,MATCH(B176,nodes_example!$A:$A,0))+RAND()*$B$1*2-$B$1,0)</f>
        <v>3965</v>
      </c>
      <c r="M176">
        <f ca="1">ROUND(INDEX(nodes_example!$C:$C,MATCH(B176,nodes_example!$A:$A,0))+RAND()*$B$1*2-$B$1,0)</f>
        <v>4034</v>
      </c>
      <c r="N176" s="1">
        <v>0.66666666666666663</v>
      </c>
      <c r="O176" t="s">
        <v>10</v>
      </c>
      <c r="P176" t="str">
        <f t="shared" si="20"/>
        <v>h</v>
      </c>
      <c r="Q176">
        <f t="shared" ca="1" si="21"/>
        <v>989</v>
      </c>
      <c r="R176">
        <f t="shared" ca="1" si="22"/>
        <v>1065</v>
      </c>
      <c r="T176" t="s">
        <v>11</v>
      </c>
      <c r="U176" t="str">
        <f t="shared" ca="1" si="23"/>
        <v>&lt;person id="173" age="89"&gt; &lt;plan selected="yes"&gt;</v>
      </c>
      <c r="V176" t="str">
        <f t="shared" ca="1" si="29"/>
        <v>&lt;act type="h" x="989" y="1065" end_time="06:00:00" /&gt;</v>
      </c>
      <c r="W176" t="str">
        <f t="shared" si="24"/>
        <v>&lt;leg mode="car"&gt;&lt;/leg&gt;</v>
      </c>
      <c r="X176" t="str">
        <f t="shared" ca="1" si="25"/>
        <v>&lt;act type="w" x="3965" y="4034" end_time="16:00:00" /&gt;</v>
      </c>
      <c r="Y176" t="str">
        <f t="shared" si="26"/>
        <v>&lt;leg mode="car"&gt;&lt;/leg&gt;</v>
      </c>
      <c r="Z176" t="str">
        <f t="shared" ca="1" si="27"/>
        <v>&lt;act type="h" x="989" y="1065" /&gt; &lt;/plan&gt; &lt;/person&gt;</v>
      </c>
    </row>
    <row r="177" spans="1:26" x14ac:dyDescent="0.25">
      <c r="A177">
        <v>11</v>
      </c>
      <c r="B177">
        <v>44</v>
      </c>
      <c r="D177">
        <v>174</v>
      </c>
      <c r="E177">
        <f t="shared" ca="1" si="28"/>
        <v>91</v>
      </c>
      <c r="F177" t="s">
        <v>37</v>
      </c>
      <c r="G177">
        <f ca="1">ROUND(INDEX(nodes_example!$B:$B,MATCH(A177,nodes_example!$A:$A,0))+RAND()*$B$1*2-$B$1,0)</f>
        <v>891</v>
      </c>
      <c r="H177">
        <f ca="1">ROUND(INDEX(nodes_example!$C:$C,MATCH(A177,nodes_example!$A:$A,0))+RAND()*$B$1*2-$B$1,0)</f>
        <v>1152</v>
      </c>
      <c r="I177" s="1">
        <v>0.25</v>
      </c>
      <c r="J177" t="s">
        <v>10</v>
      </c>
      <c r="K177" t="s">
        <v>39</v>
      </c>
      <c r="L177">
        <f ca="1">ROUND(INDEX(nodes_example!$B:$B,MATCH(B177,nodes_example!$A:$A,0))+RAND()*$B$1*2-$B$1,0)</f>
        <v>4010</v>
      </c>
      <c r="M177">
        <f ca="1">ROUND(INDEX(nodes_example!$C:$C,MATCH(B177,nodes_example!$A:$A,0))+RAND()*$B$1*2-$B$1,0)</f>
        <v>3885</v>
      </c>
      <c r="N177" s="1">
        <v>0.66666666666666663</v>
      </c>
      <c r="O177" t="s">
        <v>10</v>
      </c>
      <c r="P177" t="str">
        <f t="shared" si="20"/>
        <v>h</v>
      </c>
      <c r="Q177">
        <f t="shared" ca="1" si="21"/>
        <v>891</v>
      </c>
      <c r="R177">
        <f t="shared" ca="1" si="22"/>
        <v>1152</v>
      </c>
      <c r="T177" t="s">
        <v>11</v>
      </c>
      <c r="U177" t="str">
        <f t="shared" ca="1" si="23"/>
        <v>&lt;person id="174" age="91"&gt; &lt;plan selected="yes"&gt;</v>
      </c>
      <c r="V177" t="str">
        <f t="shared" ca="1" si="29"/>
        <v>&lt;act type="h" x="891" y="1152" end_time="06:00:00" /&gt;</v>
      </c>
      <c r="W177" t="str">
        <f t="shared" si="24"/>
        <v>&lt;leg mode="car"&gt;&lt;/leg&gt;</v>
      </c>
      <c r="X177" t="str">
        <f t="shared" ca="1" si="25"/>
        <v>&lt;act type="s" x="4010" y="3885" end_time="16:00:00" /&gt;</v>
      </c>
      <c r="Y177" t="str">
        <f t="shared" si="26"/>
        <v>&lt;leg mode="car"&gt;&lt;/leg&gt;</v>
      </c>
      <c r="Z177" t="str">
        <f t="shared" ca="1" si="27"/>
        <v>&lt;act type="h" x="891" y="1152" /&gt; &lt;/plan&gt; &lt;/person&gt;</v>
      </c>
    </row>
    <row r="178" spans="1:26" x14ac:dyDescent="0.25">
      <c r="A178">
        <v>11</v>
      </c>
      <c r="B178">
        <v>44</v>
      </c>
      <c r="D178">
        <v>175</v>
      </c>
      <c r="E178">
        <f t="shared" ca="1" si="28"/>
        <v>31</v>
      </c>
      <c r="F178" t="s">
        <v>37</v>
      </c>
      <c r="G178">
        <f ca="1">ROUND(INDEX(nodes_example!$B:$B,MATCH(A178,nodes_example!$A:$A,0))+RAND()*$B$1*2-$B$1,0)</f>
        <v>834</v>
      </c>
      <c r="H178">
        <f ca="1">ROUND(INDEX(nodes_example!$C:$C,MATCH(A178,nodes_example!$A:$A,0))+RAND()*$B$1*2-$B$1,0)</f>
        <v>1055</v>
      </c>
      <c r="I178" s="1">
        <v>0.25</v>
      </c>
      <c r="J178" t="s">
        <v>10</v>
      </c>
      <c r="K178" t="s">
        <v>38</v>
      </c>
      <c r="L178">
        <f ca="1">ROUND(INDEX(nodes_example!$B:$B,MATCH(B178,nodes_example!$A:$A,0))+RAND()*$B$1*2-$B$1,0)</f>
        <v>4189</v>
      </c>
      <c r="M178">
        <f ca="1">ROUND(INDEX(nodes_example!$C:$C,MATCH(B178,nodes_example!$A:$A,0))+RAND()*$B$1*2-$B$1,0)</f>
        <v>3810</v>
      </c>
      <c r="N178" s="1">
        <v>0.66666666666666663</v>
      </c>
      <c r="O178" t="s">
        <v>10</v>
      </c>
      <c r="P178" t="str">
        <f t="shared" si="20"/>
        <v>h</v>
      </c>
      <c r="Q178">
        <f t="shared" ca="1" si="21"/>
        <v>834</v>
      </c>
      <c r="R178">
        <f t="shared" ca="1" si="22"/>
        <v>1055</v>
      </c>
      <c r="T178" t="s">
        <v>11</v>
      </c>
      <c r="U178" t="str">
        <f t="shared" ca="1" si="23"/>
        <v>&lt;person id="175" age="31"&gt; &lt;plan selected="yes"&gt;</v>
      </c>
      <c r="V178" t="str">
        <f t="shared" ca="1" si="29"/>
        <v>&lt;act type="h" x="834" y="1055" end_time="06:00:00" /&gt;</v>
      </c>
      <c r="W178" t="str">
        <f t="shared" si="24"/>
        <v>&lt;leg mode="car"&gt;&lt;/leg&gt;</v>
      </c>
      <c r="X178" t="str">
        <f t="shared" ca="1" si="25"/>
        <v>&lt;act type="w" x="4189" y="3810" end_time="16:00:00" /&gt;</v>
      </c>
      <c r="Y178" t="str">
        <f t="shared" si="26"/>
        <v>&lt;leg mode="car"&gt;&lt;/leg&gt;</v>
      </c>
      <c r="Z178" t="str">
        <f t="shared" ca="1" si="27"/>
        <v>&lt;act type="h" x="834" y="1055" /&gt; &lt;/plan&gt; &lt;/person&gt;</v>
      </c>
    </row>
    <row r="179" spans="1:26" x14ac:dyDescent="0.25">
      <c r="A179">
        <v>11</v>
      </c>
      <c r="B179">
        <v>44</v>
      </c>
      <c r="D179">
        <v>176</v>
      </c>
      <c r="E179">
        <f t="shared" ca="1" si="28"/>
        <v>37</v>
      </c>
      <c r="F179" t="s">
        <v>37</v>
      </c>
      <c r="G179">
        <f ca="1">ROUND(INDEX(nodes_example!$B:$B,MATCH(A179,nodes_example!$A:$A,0))+RAND()*$B$1*2-$B$1,0)</f>
        <v>1085</v>
      </c>
      <c r="H179">
        <f ca="1">ROUND(INDEX(nodes_example!$C:$C,MATCH(A179,nodes_example!$A:$A,0))+RAND()*$B$1*2-$B$1,0)</f>
        <v>971</v>
      </c>
      <c r="I179" s="1">
        <v>0.25</v>
      </c>
      <c r="J179" t="s">
        <v>10</v>
      </c>
      <c r="K179" t="s">
        <v>39</v>
      </c>
      <c r="L179">
        <f ca="1">ROUND(INDEX(nodes_example!$B:$B,MATCH(B179,nodes_example!$A:$A,0))+RAND()*$B$1*2-$B$1,0)</f>
        <v>3859</v>
      </c>
      <c r="M179">
        <f ca="1">ROUND(INDEX(nodes_example!$C:$C,MATCH(B179,nodes_example!$A:$A,0))+RAND()*$B$1*2-$B$1,0)</f>
        <v>3855</v>
      </c>
      <c r="N179" s="1">
        <v>0.66666666666666663</v>
      </c>
      <c r="O179" t="s">
        <v>10</v>
      </c>
      <c r="P179" t="str">
        <f t="shared" si="20"/>
        <v>h</v>
      </c>
      <c r="Q179">
        <f t="shared" ca="1" si="21"/>
        <v>1085</v>
      </c>
      <c r="R179">
        <f t="shared" ca="1" si="22"/>
        <v>971</v>
      </c>
      <c r="T179" t="s">
        <v>11</v>
      </c>
      <c r="U179" t="str">
        <f t="shared" ca="1" si="23"/>
        <v>&lt;person id="176" age="37"&gt; &lt;plan selected="yes"&gt;</v>
      </c>
      <c r="V179" t="str">
        <f t="shared" ca="1" si="29"/>
        <v>&lt;act type="h" x="1085" y="971" end_time="06:00:00" /&gt;</v>
      </c>
      <c r="W179" t="str">
        <f t="shared" si="24"/>
        <v>&lt;leg mode="car"&gt;&lt;/leg&gt;</v>
      </c>
      <c r="X179" t="str">
        <f t="shared" ca="1" si="25"/>
        <v>&lt;act type="s" x="3859" y="3855" end_time="16:00:00" /&gt;</v>
      </c>
      <c r="Y179" t="str">
        <f t="shared" si="26"/>
        <v>&lt;leg mode="car"&gt;&lt;/leg&gt;</v>
      </c>
      <c r="Z179" t="str">
        <f t="shared" ca="1" si="27"/>
        <v>&lt;act type="h" x="1085" y="971" /&gt; &lt;/plan&gt; &lt;/person&gt;</v>
      </c>
    </row>
    <row r="180" spans="1:26" x14ac:dyDescent="0.25">
      <c r="A180">
        <v>11</v>
      </c>
      <c r="B180">
        <v>44</v>
      </c>
      <c r="D180">
        <v>177</v>
      </c>
      <c r="E180">
        <f t="shared" ca="1" si="28"/>
        <v>86</v>
      </c>
      <c r="F180" t="s">
        <v>37</v>
      </c>
      <c r="G180">
        <f ca="1">ROUND(INDEX(nodes_example!$B:$B,MATCH(A180,nodes_example!$A:$A,0))+RAND()*$B$1*2-$B$1,0)</f>
        <v>895</v>
      </c>
      <c r="H180">
        <f ca="1">ROUND(INDEX(nodes_example!$C:$C,MATCH(A180,nodes_example!$A:$A,0))+RAND()*$B$1*2-$B$1,0)</f>
        <v>877</v>
      </c>
      <c r="I180" s="1">
        <v>0.25</v>
      </c>
      <c r="J180" t="s">
        <v>10</v>
      </c>
      <c r="K180" t="s">
        <v>38</v>
      </c>
      <c r="L180">
        <f ca="1">ROUND(INDEX(nodes_example!$B:$B,MATCH(B180,nodes_example!$A:$A,0))+RAND()*$B$1*2-$B$1,0)</f>
        <v>4017</v>
      </c>
      <c r="M180">
        <f ca="1">ROUND(INDEX(nodes_example!$C:$C,MATCH(B180,nodes_example!$A:$A,0))+RAND()*$B$1*2-$B$1,0)</f>
        <v>3933</v>
      </c>
      <c r="N180" s="1">
        <v>0.66666666666666663</v>
      </c>
      <c r="O180" t="s">
        <v>10</v>
      </c>
      <c r="P180" t="str">
        <f t="shared" si="20"/>
        <v>h</v>
      </c>
      <c r="Q180">
        <f t="shared" ca="1" si="21"/>
        <v>895</v>
      </c>
      <c r="R180">
        <f t="shared" ca="1" si="22"/>
        <v>877</v>
      </c>
      <c r="T180" t="s">
        <v>11</v>
      </c>
      <c r="U180" t="str">
        <f t="shared" ca="1" si="23"/>
        <v>&lt;person id="177" age="86"&gt; &lt;plan selected="yes"&gt;</v>
      </c>
      <c r="V180" t="str">
        <f t="shared" ca="1" si="29"/>
        <v>&lt;act type="h" x="895" y="877" end_time="06:00:00" /&gt;</v>
      </c>
      <c r="W180" t="str">
        <f t="shared" si="24"/>
        <v>&lt;leg mode="car"&gt;&lt;/leg&gt;</v>
      </c>
      <c r="X180" t="str">
        <f t="shared" ca="1" si="25"/>
        <v>&lt;act type="w" x="4017" y="3933" end_time="16:00:00" /&gt;</v>
      </c>
      <c r="Y180" t="str">
        <f t="shared" si="26"/>
        <v>&lt;leg mode="car"&gt;&lt;/leg&gt;</v>
      </c>
      <c r="Z180" t="str">
        <f t="shared" ca="1" si="27"/>
        <v>&lt;act type="h" x="895" y="877" /&gt; &lt;/plan&gt; &lt;/person&gt;</v>
      </c>
    </row>
    <row r="181" spans="1:26" x14ac:dyDescent="0.25">
      <c r="A181">
        <v>11</v>
      </c>
      <c r="B181">
        <v>44</v>
      </c>
      <c r="D181">
        <v>178</v>
      </c>
      <c r="E181">
        <f t="shared" ca="1" si="28"/>
        <v>22</v>
      </c>
      <c r="F181" t="s">
        <v>37</v>
      </c>
      <c r="G181">
        <f ca="1">ROUND(INDEX(nodes_example!$B:$B,MATCH(A181,nodes_example!$A:$A,0))+RAND()*$B$1*2-$B$1,0)</f>
        <v>1025</v>
      </c>
      <c r="H181">
        <f ca="1">ROUND(INDEX(nodes_example!$C:$C,MATCH(A181,nodes_example!$A:$A,0))+RAND()*$B$1*2-$B$1,0)</f>
        <v>890</v>
      </c>
      <c r="I181" s="1">
        <v>0.25</v>
      </c>
      <c r="J181" t="s">
        <v>10</v>
      </c>
      <c r="K181" t="s">
        <v>39</v>
      </c>
      <c r="L181">
        <f ca="1">ROUND(INDEX(nodes_example!$B:$B,MATCH(B181,nodes_example!$A:$A,0))+RAND()*$B$1*2-$B$1,0)</f>
        <v>3861</v>
      </c>
      <c r="M181">
        <f ca="1">ROUND(INDEX(nodes_example!$C:$C,MATCH(B181,nodes_example!$A:$A,0))+RAND()*$B$1*2-$B$1,0)</f>
        <v>4000</v>
      </c>
      <c r="N181" s="1">
        <v>0.66666666666666663</v>
      </c>
      <c r="O181" t="s">
        <v>10</v>
      </c>
      <c r="P181" t="str">
        <f t="shared" si="20"/>
        <v>h</v>
      </c>
      <c r="Q181">
        <f t="shared" ca="1" si="21"/>
        <v>1025</v>
      </c>
      <c r="R181">
        <f t="shared" ca="1" si="22"/>
        <v>890</v>
      </c>
      <c r="T181" t="s">
        <v>11</v>
      </c>
      <c r="U181" t="str">
        <f t="shared" ca="1" si="23"/>
        <v>&lt;person id="178" age="22"&gt; &lt;plan selected="yes"&gt;</v>
      </c>
      <c r="V181" t="str">
        <f t="shared" ca="1" si="29"/>
        <v>&lt;act type="h" x="1025" y="890" end_time="06:00:00" /&gt;</v>
      </c>
      <c r="W181" t="str">
        <f t="shared" si="24"/>
        <v>&lt;leg mode="car"&gt;&lt;/leg&gt;</v>
      </c>
      <c r="X181" t="str">
        <f t="shared" ca="1" si="25"/>
        <v>&lt;act type="s" x="3861" y="4000" end_time="16:00:00" /&gt;</v>
      </c>
      <c r="Y181" t="str">
        <f t="shared" si="26"/>
        <v>&lt;leg mode="car"&gt;&lt;/leg&gt;</v>
      </c>
      <c r="Z181" t="str">
        <f t="shared" ca="1" si="27"/>
        <v>&lt;act type="h" x="1025" y="890" /&gt; &lt;/plan&gt; &lt;/person&gt;</v>
      </c>
    </row>
    <row r="182" spans="1:26" x14ac:dyDescent="0.25">
      <c r="A182">
        <v>11</v>
      </c>
      <c r="B182">
        <v>44</v>
      </c>
      <c r="D182">
        <v>179</v>
      </c>
      <c r="E182">
        <f t="shared" ca="1" si="28"/>
        <v>96</v>
      </c>
      <c r="F182" t="s">
        <v>37</v>
      </c>
      <c r="G182">
        <f ca="1">ROUND(INDEX(nodes_example!$B:$B,MATCH(A182,nodes_example!$A:$A,0))+RAND()*$B$1*2-$B$1,0)</f>
        <v>1017</v>
      </c>
      <c r="H182">
        <f ca="1">ROUND(INDEX(nodes_example!$C:$C,MATCH(A182,nodes_example!$A:$A,0))+RAND()*$B$1*2-$B$1,0)</f>
        <v>1044</v>
      </c>
      <c r="I182" s="1">
        <v>0.25</v>
      </c>
      <c r="J182" t="s">
        <v>10</v>
      </c>
      <c r="K182" t="s">
        <v>38</v>
      </c>
      <c r="L182">
        <f ca="1">ROUND(INDEX(nodes_example!$B:$B,MATCH(B182,nodes_example!$A:$A,0))+RAND()*$B$1*2-$B$1,0)</f>
        <v>4069</v>
      </c>
      <c r="M182">
        <f ca="1">ROUND(INDEX(nodes_example!$C:$C,MATCH(B182,nodes_example!$A:$A,0))+RAND()*$B$1*2-$B$1,0)</f>
        <v>4102</v>
      </c>
      <c r="N182" s="1">
        <v>0.66666666666666663</v>
      </c>
      <c r="O182" t="s">
        <v>10</v>
      </c>
      <c r="P182" t="str">
        <f t="shared" si="20"/>
        <v>h</v>
      </c>
      <c r="Q182">
        <f t="shared" ca="1" si="21"/>
        <v>1017</v>
      </c>
      <c r="R182">
        <f t="shared" ca="1" si="22"/>
        <v>1044</v>
      </c>
      <c r="T182" t="s">
        <v>11</v>
      </c>
      <c r="U182" t="str">
        <f t="shared" ca="1" si="23"/>
        <v>&lt;person id="179" age="96"&gt; &lt;plan selected="yes"&gt;</v>
      </c>
      <c r="V182" t="str">
        <f t="shared" ca="1" si="29"/>
        <v>&lt;act type="h" x="1017" y="1044" end_time="06:00:00" /&gt;</v>
      </c>
      <c r="W182" t="str">
        <f t="shared" si="24"/>
        <v>&lt;leg mode="car"&gt;&lt;/leg&gt;</v>
      </c>
      <c r="X182" t="str">
        <f t="shared" ca="1" si="25"/>
        <v>&lt;act type="w" x="4069" y="4102" end_time="16:00:00" /&gt;</v>
      </c>
      <c r="Y182" t="str">
        <f t="shared" si="26"/>
        <v>&lt;leg mode="car"&gt;&lt;/leg&gt;</v>
      </c>
      <c r="Z182" t="str">
        <f t="shared" ca="1" si="27"/>
        <v>&lt;act type="h" x="1017" y="1044" /&gt; &lt;/plan&gt; &lt;/person&gt;</v>
      </c>
    </row>
    <row r="183" spans="1:26" x14ac:dyDescent="0.25">
      <c r="A183">
        <v>11</v>
      </c>
      <c r="B183">
        <v>44</v>
      </c>
      <c r="D183">
        <v>180</v>
      </c>
      <c r="E183">
        <f t="shared" ca="1" si="28"/>
        <v>62</v>
      </c>
      <c r="F183" t="s">
        <v>37</v>
      </c>
      <c r="G183">
        <f ca="1">ROUND(INDEX(nodes_example!$B:$B,MATCH(A183,nodes_example!$A:$A,0))+RAND()*$B$1*2-$B$1,0)</f>
        <v>1157</v>
      </c>
      <c r="H183">
        <f ca="1">ROUND(INDEX(nodes_example!$C:$C,MATCH(A183,nodes_example!$A:$A,0))+RAND()*$B$1*2-$B$1,0)</f>
        <v>1185</v>
      </c>
      <c r="I183" s="1">
        <v>0.25</v>
      </c>
      <c r="J183" t="s">
        <v>10</v>
      </c>
      <c r="K183" t="s">
        <v>39</v>
      </c>
      <c r="L183">
        <f ca="1">ROUND(INDEX(nodes_example!$B:$B,MATCH(B183,nodes_example!$A:$A,0))+RAND()*$B$1*2-$B$1,0)</f>
        <v>3853</v>
      </c>
      <c r="M183">
        <f ca="1">ROUND(INDEX(nodes_example!$C:$C,MATCH(B183,nodes_example!$A:$A,0))+RAND()*$B$1*2-$B$1,0)</f>
        <v>3999</v>
      </c>
      <c r="N183" s="1">
        <v>0.66666666666666663</v>
      </c>
      <c r="O183" t="s">
        <v>10</v>
      </c>
      <c r="P183" t="str">
        <f t="shared" si="20"/>
        <v>h</v>
      </c>
      <c r="Q183">
        <f t="shared" ca="1" si="21"/>
        <v>1157</v>
      </c>
      <c r="R183">
        <f t="shared" ca="1" si="22"/>
        <v>1185</v>
      </c>
      <c r="T183" t="s">
        <v>11</v>
      </c>
      <c r="U183" t="str">
        <f t="shared" ca="1" si="23"/>
        <v>&lt;person id="180" age="62"&gt; &lt;plan selected="yes"&gt;</v>
      </c>
      <c r="V183" t="str">
        <f t="shared" ca="1" si="29"/>
        <v>&lt;act type="h" x="1157" y="1185" end_time="06:00:00" /&gt;</v>
      </c>
      <c r="W183" t="str">
        <f t="shared" si="24"/>
        <v>&lt;leg mode="car"&gt;&lt;/leg&gt;</v>
      </c>
      <c r="X183" t="str">
        <f t="shared" ca="1" si="25"/>
        <v>&lt;act type="s" x="3853" y="3999" end_time="16:00:00" /&gt;</v>
      </c>
      <c r="Y183" t="str">
        <f t="shared" si="26"/>
        <v>&lt;leg mode="car"&gt;&lt;/leg&gt;</v>
      </c>
      <c r="Z183" t="str">
        <f t="shared" ca="1" si="27"/>
        <v>&lt;act type="h" x="1157" y="1185" /&gt; &lt;/plan&gt; &lt;/person&gt;</v>
      </c>
    </row>
    <row r="184" spans="1:26" x14ac:dyDescent="0.25">
      <c r="A184">
        <v>11</v>
      </c>
      <c r="B184">
        <v>44</v>
      </c>
      <c r="D184">
        <v>181</v>
      </c>
      <c r="E184">
        <f t="shared" ca="1" si="28"/>
        <v>66</v>
      </c>
      <c r="F184" t="s">
        <v>37</v>
      </c>
      <c r="G184">
        <f ca="1">ROUND(INDEX(nodes_example!$B:$B,MATCH(A184,nodes_example!$A:$A,0))+RAND()*$B$1*2-$B$1,0)</f>
        <v>1126</v>
      </c>
      <c r="H184">
        <f ca="1">ROUND(INDEX(nodes_example!$C:$C,MATCH(A184,nodes_example!$A:$A,0))+RAND()*$B$1*2-$B$1,0)</f>
        <v>1060</v>
      </c>
      <c r="I184" s="1">
        <v>0.25</v>
      </c>
      <c r="J184" t="s">
        <v>10</v>
      </c>
      <c r="K184" t="s">
        <v>38</v>
      </c>
      <c r="L184">
        <f ca="1">ROUND(INDEX(nodes_example!$B:$B,MATCH(B184,nodes_example!$A:$A,0))+RAND()*$B$1*2-$B$1,0)</f>
        <v>4196</v>
      </c>
      <c r="M184">
        <f ca="1">ROUND(INDEX(nodes_example!$C:$C,MATCH(B184,nodes_example!$A:$A,0))+RAND()*$B$1*2-$B$1,0)</f>
        <v>4066</v>
      </c>
      <c r="N184" s="1">
        <v>0.66666666666666663</v>
      </c>
      <c r="O184" t="s">
        <v>10</v>
      </c>
      <c r="P184" t="str">
        <f t="shared" si="20"/>
        <v>h</v>
      </c>
      <c r="Q184">
        <f t="shared" ca="1" si="21"/>
        <v>1126</v>
      </c>
      <c r="R184">
        <f t="shared" ca="1" si="22"/>
        <v>1060</v>
      </c>
      <c r="T184" t="s">
        <v>11</v>
      </c>
      <c r="U184" t="str">
        <f t="shared" ca="1" si="23"/>
        <v>&lt;person id="181" age="66"&gt; &lt;plan selected="yes"&gt;</v>
      </c>
      <c r="V184" t="str">
        <f t="shared" ca="1" si="29"/>
        <v>&lt;act type="h" x="1126" y="1060" end_time="06:00:00" /&gt;</v>
      </c>
      <c r="W184" t="str">
        <f t="shared" si="24"/>
        <v>&lt;leg mode="car"&gt;&lt;/leg&gt;</v>
      </c>
      <c r="X184" t="str">
        <f t="shared" ca="1" si="25"/>
        <v>&lt;act type="w" x="4196" y="4066" end_time="16:00:00" /&gt;</v>
      </c>
      <c r="Y184" t="str">
        <f t="shared" si="26"/>
        <v>&lt;leg mode="car"&gt;&lt;/leg&gt;</v>
      </c>
      <c r="Z184" t="str">
        <f t="shared" ca="1" si="27"/>
        <v>&lt;act type="h" x="1126" y="1060" /&gt; &lt;/plan&gt; &lt;/person&gt;</v>
      </c>
    </row>
    <row r="185" spans="1:26" x14ac:dyDescent="0.25">
      <c r="A185">
        <v>11</v>
      </c>
      <c r="B185">
        <v>44</v>
      </c>
      <c r="D185">
        <v>182</v>
      </c>
      <c r="E185">
        <f t="shared" ca="1" si="28"/>
        <v>35</v>
      </c>
      <c r="F185" t="s">
        <v>37</v>
      </c>
      <c r="G185">
        <f ca="1">ROUND(INDEX(nodes_example!$B:$B,MATCH(A185,nodes_example!$A:$A,0))+RAND()*$B$1*2-$B$1,0)</f>
        <v>1125</v>
      </c>
      <c r="H185">
        <f ca="1">ROUND(INDEX(nodes_example!$C:$C,MATCH(A185,nodes_example!$A:$A,0))+RAND()*$B$1*2-$B$1,0)</f>
        <v>1178</v>
      </c>
      <c r="I185" s="1">
        <v>0.25</v>
      </c>
      <c r="J185" t="s">
        <v>10</v>
      </c>
      <c r="K185" t="s">
        <v>39</v>
      </c>
      <c r="L185">
        <f ca="1">ROUND(INDEX(nodes_example!$B:$B,MATCH(B185,nodes_example!$A:$A,0))+RAND()*$B$1*2-$B$1,0)</f>
        <v>4001</v>
      </c>
      <c r="M185">
        <f ca="1">ROUND(INDEX(nodes_example!$C:$C,MATCH(B185,nodes_example!$A:$A,0))+RAND()*$B$1*2-$B$1,0)</f>
        <v>4061</v>
      </c>
      <c r="N185" s="1">
        <v>0.66666666666666663</v>
      </c>
      <c r="O185" t="s">
        <v>10</v>
      </c>
      <c r="P185" t="str">
        <f t="shared" si="20"/>
        <v>h</v>
      </c>
      <c r="Q185">
        <f t="shared" ca="1" si="21"/>
        <v>1125</v>
      </c>
      <c r="R185">
        <f t="shared" ca="1" si="22"/>
        <v>1178</v>
      </c>
      <c r="T185" t="s">
        <v>11</v>
      </c>
      <c r="U185" t="str">
        <f t="shared" ca="1" si="23"/>
        <v>&lt;person id="182" age="35"&gt; &lt;plan selected="yes"&gt;</v>
      </c>
      <c r="V185" t="str">
        <f t="shared" ca="1" si="29"/>
        <v>&lt;act type="h" x="1125" y="1178" end_time="06:00:00" /&gt;</v>
      </c>
      <c r="W185" t="str">
        <f t="shared" si="24"/>
        <v>&lt;leg mode="car"&gt;&lt;/leg&gt;</v>
      </c>
      <c r="X185" t="str">
        <f t="shared" ca="1" si="25"/>
        <v>&lt;act type="s" x="4001" y="4061" end_time="16:00:00" /&gt;</v>
      </c>
      <c r="Y185" t="str">
        <f t="shared" si="26"/>
        <v>&lt;leg mode="car"&gt;&lt;/leg&gt;</v>
      </c>
      <c r="Z185" t="str">
        <f t="shared" ca="1" si="27"/>
        <v>&lt;act type="h" x="1125" y="1178" /&gt; &lt;/plan&gt; &lt;/person&gt;</v>
      </c>
    </row>
    <row r="186" spans="1:26" x14ac:dyDescent="0.25">
      <c r="A186">
        <v>11</v>
      </c>
      <c r="B186">
        <v>44</v>
      </c>
      <c r="D186">
        <v>183</v>
      </c>
      <c r="E186">
        <f t="shared" ca="1" si="28"/>
        <v>53</v>
      </c>
      <c r="F186" t="s">
        <v>37</v>
      </c>
      <c r="G186">
        <f ca="1">ROUND(INDEX(nodes_example!$B:$B,MATCH(A186,nodes_example!$A:$A,0))+RAND()*$B$1*2-$B$1,0)</f>
        <v>1186</v>
      </c>
      <c r="H186">
        <f ca="1">ROUND(INDEX(nodes_example!$C:$C,MATCH(A186,nodes_example!$A:$A,0))+RAND()*$B$1*2-$B$1,0)</f>
        <v>1099</v>
      </c>
      <c r="I186" s="1">
        <v>0.25</v>
      </c>
      <c r="J186" t="s">
        <v>10</v>
      </c>
      <c r="K186" t="s">
        <v>38</v>
      </c>
      <c r="L186">
        <f ca="1">ROUND(INDEX(nodes_example!$B:$B,MATCH(B186,nodes_example!$A:$A,0))+RAND()*$B$1*2-$B$1,0)</f>
        <v>4087</v>
      </c>
      <c r="M186">
        <f ca="1">ROUND(INDEX(nodes_example!$C:$C,MATCH(B186,nodes_example!$A:$A,0))+RAND()*$B$1*2-$B$1,0)</f>
        <v>3887</v>
      </c>
      <c r="N186" s="1">
        <v>0.66666666666666663</v>
      </c>
      <c r="O186" t="s">
        <v>10</v>
      </c>
      <c r="P186" t="str">
        <f t="shared" si="20"/>
        <v>h</v>
      </c>
      <c r="Q186">
        <f t="shared" ca="1" si="21"/>
        <v>1186</v>
      </c>
      <c r="R186">
        <f t="shared" ca="1" si="22"/>
        <v>1099</v>
      </c>
      <c r="T186" t="s">
        <v>11</v>
      </c>
      <c r="U186" t="str">
        <f t="shared" ca="1" si="23"/>
        <v>&lt;person id="183" age="53"&gt; &lt;plan selected="yes"&gt;</v>
      </c>
      <c r="V186" t="str">
        <f t="shared" ca="1" si="29"/>
        <v>&lt;act type="h" x="1186" y="1099" end_time="06:00:00" /&gt;</v>
      </c>
      <c r="W186" t="str">
        <f t="shared" si="24"/>
        <v>&lt;leg mode="car"&gt;&lt;/leg&gt;</v>
      </c>
      <c r="X186" t="str">
        <f t="shared" ca="1" si="25"/>
        <v>&lt;act type="w" x="4087" y="3887" end_time="16:00:00" /&gt;</v>
      </c>
      <c r="Y186" t="str">
        <f t="shared" si="26"/>
        <v>&lt;leg mode="car"&gt;&lt;/leg&gt;</v>
      </c>
      <c r="Z186" t="str">
        <f t="shared" ca="1" si="27"/>
        <v>&lt;act type="h" x="1186" y="1099" /&gt; &lt;/plan&gt; &lt;/person&gt;</v>
      </c>
    </row>
    <row r="187" spans="1:26" x14ac:dyDescent="0.25">
      <c r="A187">
        <v>11</v>
      </c>
      <c r="B187">
        <v>44</v>
      </c>
      <c r="D187">
        <v>184</v>
      </c>
      <c r="E187">
        <f t="shared" ca="1" si="28"/>
        <v>63</v>
      </c>
      <c r="F187" t="s">
        <v>37</v>
      </c>
      <c r="G187">
        <f ca="1">ROUND(INDEX(nodes_example!$B:$B,MATCH(A187,nodes_example!$A:$A,0))+RAND()*$B$1*2-$B$1,0)</f>
        <v>1159</v>
      </c>
      <c r="H187">
        <f ca="1">ROUND(INDEX(nodes_example!$C:$C,MATCH(A187,nodes_example!$A:$A,0))+RAND()*$B$1*2-$B$1,0)</f>
        <v>824</v>
      </c>
      <c r="I187" s="1">
        <v>0.25</v>
      </c>
      <c r="J187" t="s">
        <v>10</v>
      </c>
      <c r="K187" t="s">
        <v>39</v>
      </c>
      <c r="L187">
        <f ca="1">ROUND(INDEX(nodes_example!$B:$B,MATCH(B187,nodes_example!$A:$A,0))+RAND()*$B$1*2-$B$1,0)</f>
        <v>3985</v>
      </c>
      <c r="M187">
        <f ca="1">ROUND(INDEX(nodes_example!$C:$C,MATCH(B187,nodes_example!$A:$A,0))+RAND()*$B$1*2-$B$1,0)</f>
        <v>3964</v>
      </c>
      <c r="N187" s="1">
        <v>0.66666666666666663</v>
      </c>
      <c r="O187" t="s">
        <v>10</v>
      </c>
      <c r="P187" t="str">
        <f t="shared" si="20"/>
        <v>h</v>
      </c>
      <c r="Q187">
        <f t="shared" ca="1" si="21"/>
        <v>1159</v>
      </c>
      <c r="R187">
        <f t="shared" ca="1" si="22"/>
        <v>824</v>
      </c>
      <c r="T187" t="s">
        <v>11</v>
      </c>
      <c r="U187" t="str">
        <f t="shared" ca="1" si="23"/>
        <v>&lt;person id="184" age="63"&gt; &lt;plan selected="yes"&gt;</v>
      </c>
      <c r="V187" t="str">
        <f t="shared" ca="1" si="29"/>
        <v>&lt;act type="h" x="1159" y="824" end_time="06:00:00" /&gt;</v>
      </c>
      <c r="W187" t="str">
        <f t="shared" si="24"/>
        <v>&lt;leg mode="car"&gt;&lt;/leg&gt;</v>
      </c>
      <c r="X187" t="str">
        <f t="shared" ca="1" si="25"/>
        <v>&lt;act type="s" x="3985" y="3964" end_time="16:00:00" /&gt;</v>
      </c>
      <c r="Y187" t="str">
        <f t="shared" si="26"/>
        <v>&lt;leg mode="car"&gt;&lt;/leg&gt;</v>
      </c>
      <c r="Z187" t="str">
        <f t="shared" ca="1" si="27"/>
        <v>&lt;act type="h" x="1159" y="824" /&gt; &lt;/plan&gt; &lt;/person&gt;</v>
      </c>
    </row>
    <row r="188" spans="1:26" x14ac:dyDescent="0.25">
      <c r="A188">
        <v>11</v>
      </c>
      <c r="B188">
        <v>44</v>
      </c>
      <c r="D188">
        <v>185</v>
      </c>
      <c r="E188">
        <f t="shared" ca="1" si="28"/>
        <v>64</v>
      </c>
      <c r="F188" t="s">
        <v>37</v>
      </c>
      <c r="G188">
        <f ca="1">ROUND(INDEX(nodes_example!$B:$B,MATCH(A188,nodes_example!$A:$A,0))+RAND()*$B$1*2-$B$1,0)</f>
        <v>953</v>
      </c>
      <c r="H188">
        <f ca="1">ROUND(INDEX(nodes_example!$C:$C,MATCH(A188,nodes_example!$A:$A,0))+RAND()*$B$1*2-$B$1,0)</f>
        <v>853</v>
      </c>
      <c r="I188" s="1">
        <v>0.25</v>
      </c>
      <c r="J188" t="s">
        <v>10</v>
      </c>
      <c r="K188" t="s">
        <v>38</v>
      </c>
      <c r="L188">
        <f ca="1">ROUND(INDEX(nodes_example!$B:$B,MATCH(B188,nodes_example!$A:$A,0))+RAND()*$B$1*2-$B$1,0)</f>
        <v>4060</v>
      </c>
      <c r="M188">
        <f ca="1">ROUND(INDEX(nodes_example!$C:$C,MATCH(B188,nodes_example!$A:$A,0))+RAND()*$B$1*2-$B$1,0)</f>
        <v>3936</v>
      </c>
      <c r="N188" s="1">
        <v>0.66666666666666663</v>
      </c>
      <c r="O188" t="s">
        <v>10</v>
      </c>
      <c r="P188" t="str">
        <f t="shared" si="20"/>
        <v>h</v>
      </c>
      <c r="Q188">
        <f t="shared" ca="1" si="21"/>
        <v>953</v>
      </c>
      <c r="R188">
        <f t="shared" ca="1" si="22"/>
        <v>853</v>
      </c>
      <c r="T188" t="s">
        <v>11</v>
      </c>
      <c r="U188" t="str">
        <f t="shared" ca="1" si="23"/>
        <v>&lt;person id="185" age="64"&gt; &lt;plan selected="yes"&gt;</v>
      </c>
      <c r="V188" t="str">
        <f t="shared" ca="1" si="29"/>
        <v>&lt;act type="h" x="953" y="853" end_time="06:00:00" /&gt;</v>
      </c>
      <c r="W188" t="str">
        <f t="shared" si="24"/>
        <v>&lt;leg mode="car"&gt;&lt;/leg&gt;</v>
      </c>
      <c r="X188" t="str">
        <f t="shared" ca="1" si="25"/>
        <v>&lt;act type="w" x="4060" y="3936" end_time="16:00:00" /&gt;</v>
      </c>
      <c r="Y188" t="str">
        <f t="shared" si="26"/>
        <v>&lt;leg mode="car"&gt;&lt;/leg&gt;</v>
      </c>
      <c r="Z188" t="str">
        <f t="shared" ca="1" si="27"/>
        <v>&lt;act type="h" x="953" y="853" /&gt; &lt;/plan&gt; &lt;/person&gt;</v>
      </c>
    </row>
    <row r="189" spans="1:26" x14ac:dyDescent="0.25">
      <c r="A189">
        <v>11</v>
      </c>
      <c r="B189">
        <v>44</v>
      </c>
      <c r="D189">
        <v>186</v>
      </c>
      <c r="E189">
        <f t="shared" ca="1" si="28"/>
        <v>36</v>
      </c>
      <c r="F189" t="s">
        <v>37</v>
      </c>
      <c r="G189">
        <f ca="1">ROUND(INDEX(nodes_example!$B:$B,MATCH(A189,nodes_example!$A:$A,0))+RAND()*$B$1*2-$B$1,0)</f>
        <v>1009</v>
      </c>
      <c r="H189">
        <f ca="1">ROUND(INDEX(nodes_example!$C:$C,MATCH(A189,nodes_example!$A:$A,0))+RAND()*$B$1*2-$B$1,0)</f>
        <v>994</v>
      </c>
      <c r="I189" s="1">
        <v>0.25</v>
      </c>
      <c r="J189" t="s">
        <v>10</v>
      </c>
      <c r="K189" t="s">
        <v>39</v>
      </c>
      <c r="L189">
        <f ca="1">ROUND(INDEX(nodes_example!$B:$B,MATCH(B189,nodes_example!$A:$A,0))+RAND()*$B$1*2-$B$1,0)</f>
        <v>3998</v>
      </c>
      <c r="M189">
        <f ca="1">ROUND(INDEX(nodes_example!$C:$C,MATCH(B189,nodes_example!$A:$A,0))+RAND()*$B$1*2-$B$1,0)</f>
        <v>3890</v>
      </c>
      <c r="N189" s="1">
        <v>0.66666666666666663</v>
      </c>
      <c r="O189" t="s">
        <v>10</v>
      </c>
      <c r="P189" t="str">
        <f t="shared" si="20"/>
        <v>h</v>
      </c>
      <c r="Q189">
        <f t="shared" ca="1" si="21"/>
        <v>1009</v>
      </c>
      <c r="R189">
        <f t="shared" ca="1" si="22"/>
        <v>994</v>
      </c>
      <c r="T189" t="s">
        <v>11</v>
      </c>
      <c r="U189" t="str">
        <f t="shared" ca="1" si="23"/>
        <v>&lt;person id="186" age="36"&gt; &lt;plan selected="yes"&gt;</v>
      </c>
      <c r="V189" t="str">
        <f t="shared" ca="1" si="29"/>
        <v>&lt;act type="h" x="1009" y="994" end_time="06:00:00" /&gt;</v>
      </c>
      <c r="W189" t="str">
        <f t="shared" si="24"/>
        <v>&lt;leg mode="car"&gt;&lt;/leg&gt;</v>
      </c>
      <c r="X189" t="str">
        <f t="shared" ca="1" si="25"/>
        <v>&lt;act type="s" x="3998" y="3890" end_time="16:00:00" /&gt;</v>
      </c>
      <c r="Y189" t="str">
        <f t="shared" si="26"/>
        <v>&lt;leg mode="car"&gt;&lt;/leg&gt;</v>
      </c>
      <c r="Z189" t="str">
        <f t="shared" ca="1" si="27"/>
        <v>&lt;act type="h" x="1009" y="994" /&gt; &lt;/plan&gt; &lt;/person&gt;</v>
      </c>
    </row>
    <row r="190" spans="1:26" x14ac:dyDescent="0.25">
      <c r="A190">
        <v>11</v>
      </c>
      <c r="B190">
        <v>44</v>
      </c>
      <c r="D190">
        <v>187</v>
      </c>
      <c r="E190">
        <f t="shared" ca="1" si="28"/>
        <v>64</v>
      </c>
      <c r="F190" t="s">
        <v>37</v>
      </c>
      <c r="G190">
        <f ca="1">ROUND(INDEX(nodes_example!$B:$B,MATCH(A190,nodes_example!$A:$A,0))+RAND()*$B$1*2-$B$1,0)</f>
        <v>1106</v>
      </c>
      <c r="H190">
        <f ca="1">ROUND(INDEX(nodes_example!$C:$C,MATCH(A190,nodes_example!$A:$A,0))+RAND()*$B$1*2-$B$1,0)</f>
        <v>1082</v>
      </c>
      <c r="I190" s="1">
        <v>0.25</v>
      </c>
      <c r="J190" t="s">
        <v>10</v>
      </c>
      <c r="K190" t="s">
        <v>38</v>
      </c>
      <c r="L190">
        <f ca="1">ROUND(INDEX(nodes_example!$B:$B,MATCH(B190,nodes_example!$A:$A,0))+RAND()*$B$1*2-$B$1,0)</f>
        <v>3848</v>
      </c>
      <c r="M190">
        <f ca="1">ROUND(INDEX(nodes_example!$C:$C,MATCH(B190,nodes_example!$A:$A,0))+RAND()*$B$1*2-$B$1,0)</f>
        <v>4075</v>
      </c>
      <c r="N190" s="1">
        <v>0.66666666666666663</v>
      </c>
      <c r="O190" t="s">
        <v>10</v>
      </c>
      <c r="P190" t="str">
        <f t="shared" si="20"/>
        <v>h</v>
      </c>
      <c r="Q190">
        <f t="shared" ca="1" si="21"/>
        <v>1106</v>
      </c>
      <c r="R190">
        <f t="shared" ca="1" si="22"/>
        <v>1082</v>
      </c>
      <c r="T190" t="s">
        <v>11</v>
      </c>
      <c r="U190" t="str">
        <f t="shared" ca="1" si="23"/>
        <v>&lt;person id="187" age="64"&gt; &lt;plan selected="yes"&gt;</v>
      </c>
      <c r="V190" t="str">
        <f t="shared" ca="1" si="29"/>
        <v>&lt;act type="h" x="1106" y="1082" end_time="06:00:00" /&gt;</v>
      </c>
      <c r="W190" t="str">
        <f t="shared" si="24"/>
        <v>&lt;leg mode="car"&gt;&lt;/leg&gt;</v>
      </c>
      <c r="X190" t="str">
        <f t="shared" ca="1" si="25"/>
        <v>&lt;act type="w" x="3848" y="4075" end_time="16:00:00" /&gt;</v>
      </c>
      <c r="Y190" t="str">
        <f t="shared" si="26"/>
        <v>&lt;leg mode="car"&gt;&lt;/leg&gt;</v>
      </c>
      <c r="Z190" t="str">
        <f t="shared" ca="1" si="27"/>
        <v>&lt;act type="h" x="1106" y="1082" /&gt; &lt;/plan&gt; &lt;/person&gt;</v>
      </c>
    </row>
    <row r="191" spans="1:26" x14ac:dyDescent="0.25">
      <c r="A191">
        <v>11</v>
      </c>
      <c r="B191">
        <v>44</v>
      </c>
      <c r="D191">
        <v>188</v>
      </c>
      <c r="E191">
        <f t="shared" ca="1" si="28"/>
        <v>41</v>
      </c>
      <c r="F191" t="s">
        <v>37</v>
      </c>
      <c r="G191">
        <f ca="1">ROUND(INDEX(nodes_example!$B:$B,MATCH(A191,nodes_example!$A:$A,0))+RAND()*$B$1*2-$B$1,0)</f>
        <v>1061</v>
      </c>
      <c r="H191">
        <f ca="1">ROUND(INDEX(nodes_example!$C:$C,MATCH(A191,nodes_example!$A:$A,0))+RAND()*$B$1*2-$B$1,0)</f>
        <v>892</v>
      </c>
      <c r="I191" s="1">
        <v>0.25</v>
      </c>
      <c r="J191" t="s">
        <v>10</v>
      </c>
      <c r="K191" t="s">
        <v>39</v>
      </c>
      <c r="L191">
        <f ca="1">ROUND(INDEX(nodes_example!$B:$B,MATCH(B191,nodes_example!$A:$A,0))+RAND()*$B$1*2-$B$1,0)</f>
        <v>4179</v>
      </c>
      <c r="M191">
        <f ca="1">ROUND(INDEX(nodes_example!$C:$C,MATCH(B191,nodes_example!$A:$A,0))+RAND()*$B$1*2-$B$1,0)</f>
        <v>3931</v>
      </c>
      <c r="N191" s="1">
        <v>0.66666666666666663</v>
      </c>
      <c r="O191" t="s">
        <v>10</v>
      </c>
      <c r="P191" t="str">
        <f t="shared" si="20"/>
        <v>h</v>
      </c>
      <c r="Q191">
        <f t="shared" ca="1" si="21"/>
        <v>1061</v>
      </c>
      <c r="R191">
        <f t="shared" ca="1" si="22"/>
        <v>892</v>
      </c>
      <c r="T191" t="s">
        <v>11</v>
      </c>
      <c r="U191" t="str">
        <f t="shared" ca="1" si="23"/>
        <v>&lt;person id="188" age="41"&gt; &lt;plan selected="yes"&gt;</v>
      </c>
      <c r="V191" t="str">
        <f t="shared" ca="1" si="29"/>
        <v>&lt;act type="h" x="1061" y="892" end_time="06:00:00" /&gt;</v>
      </c>
      <c r="W191" t="str">
        <f t="shared" si="24"/>
        <v>&lt;leg mode="car"&gt;&lt;/leg&gt;</v>
      </c>
      <c r="X191" t="str">
        <f t="shared" ca="1" si="25"/>
        <v>&lt;act type="s" x="4179" y="3931" end_time="16:00:00" /&gt;</v>
      </c>
      <c r="Y191" t="str">
        <f t="shared" si="26"/>
        <v>&lt;leg mode="car"&gt;&lt;/leg&gt;</v>
      </c>
      <c r="Z191" t="str">
        <f t="shared" ca="1" si="27"/>
        <v>&lt;act type="h" x="1061" y="892" /&gt; &lt;/plan&gt; &lt;/person&gt;</v>
      </c>
    </row>
    <row r="192" spans="1:26" x14ac:dyDescent="0.25">
      <c r="A192">
        <v>11</v>
      </c>
      <c r="B192">
        <v>44</v>
      </c>
      <c r="D192">
        <v>189</v>
      </c>
      <c r="E192">
        <f t="shared" ca="1" si="28"/>
        <v>58</v>
      </c>
      <c r="F192" t="s">
        <v>37</v>
      </c>
      <c r="G192">
        <f ca="1">ROUND(INDEX(nodes_example!$B:$B,MATCH(A192,nodes_example!$A:$A,0))+RAND()*$B$1*2-$B$1,0)</f>
        <v>823</v>
      </c>
      <c r="H192">
        <f ca="1">ROUND(INDEX(nodes_example!$C:$C,MATCH(A192,nodes_example!$A:$A,0))+RAND()*$B$1*2-$B$1,0)</f>
        <v>866</v>
      </c>
      <c r="I192" s="1">
        <v>0.25</v>
      </c>
      <c r="J192" t="s">
        <v>10</v>
      </c>
      <c r="K192" t="s">
        <v>38</v>
      </c>
      <c r="L192">
        <f ca="1">ROUND(INDEX(nodes_example!$B:$B,MATCH(B192,nodes_example!$A:$A,0))+RAND()*$B$1*2-$B$1,0)</f>
        <v>4099</v>
      </c>
      <c r="M192">
        <f ca="1">ROUND(INDEX(nodes_example!$C:$C,MATCH(B192,nodes_example!$A:$A,0))+RAND()*$B$1*2-$B$1,0)</f>
        <v>3965</v>
      </c>
      <c r="N192" s="1">
        <v>0.66666666666666663</v>
      </c>
      <c r="O192" t="s">
        <v>10</v>
      </c>
      <c r="P192" t="str">
        <f t="shared" si="20"/>
        <v>h</v>
      </c>
      <c r="Q192">
        <f t="shared" ca="1" si="21"/>
        <v>823</v>
      </c>
      <c r="R192">
        <f t="shared" ca="1" si="22"/>
        <v>866</v>
      </c>
      <c r="T192" t="s">
        <v>11</v>
      </c>
      <c r="U192" t="str">
        <f t="shared" ca="1" si="23"/>
        <v>&lt;person id="189" age="58"&gt; &lt;plan selected="yes"&gt;</v>
      </c>
      <c r="V192" t="str">
        <f t="shared" ca="1" si="29"/>
        <v>&lt;act type="h" x="823" y="866" end_time="06:00:00" /&gt;</v>
      </c>
      <c r="W192" t="str">
        <f t="shared" si="24"/>
        <v>&lt;leg mode="car"&gt;&lt;/leg&gt;</v>
      </c>
      <c r="X192" t="str">
        <f t="shared" ca="1" si="25"/>
        <v>&lt;act type="w" x="4099" y="3965" end_time="16:00:00" /&gt;</v>
      </c>
      <c r="Y192" t="str">
        <f t="shared" si="26"/>
        <v>&lt;leg mode="car"&gt;&lt;/leg&gt;</v>
      </c>
      <c r="Z192" t="str">
        <f t="shared" ca="1" si="27"/>
        <v>&lt;act type="h" x="823" y="866" /&gt; &lt;/plan&gt; &lt;/person&gt;</v>
      </c>
    </row>
    <row r="193" spans="1:26" x14ac:dyDescent="0.25">
      <c r="A193">
        <v>11</v>
      </c>
      <c r="B193">
        <v>44</v>
      </c>
      <c r="D193">
        <v>190</v>
      </c>
      <c r="E193">
        <f t="shared" ca="1" si="28"/>
        <v>50</v>
      </c>
      <c r="F193" t="s">
        <v>37</v>
      </c>
      <c r="G193">
        <f ca="1">ROUND(INDEX(nodes_example!$B:$B,MATCH(A193,nodes_example!$A:$A,0))+RAND()*$B$1*2-$B$1,0)</f>
        <v>1020</v>
      </c>
      <c r="H193">
        <f ca="1">ROUND(INDEX(nodes_example!$C:$C,MATCH(A193,nodes_example!$A:$A,0))+RAND()*$B$1*2-$B$1,0)</f>
        <v>998</v>
      </c>
      <c r="I193" s="1">
        <v>0.25</v>
      </c>
      <c r="J193" t="s">
        <v>10</v>
      </c>
      <c r="K193" t="s">
        <v>39</v>
      </c>
      <c r="L193">
        <f ca="1">ROUND(INDEX(nodes_example!$B:$B,MATCH(B193,nodes_example!$A:$A,0))+RAND()*$B$1*2-$B$1,0)</f>
        <v>3806</v>
      </c>
      <c r="M193">
        <f ca="1">ROUND(INDEX(nodes_example!$C:$C,MATCH(B193,nodes_example!$A:$A,0))+RAND()*$B$1*2-$B$1,0)</f>
        <v>3936</v>
      </c>
      <c r="N193" s="1">
        <v>0.66666666666666663</v>
      </c>
      <c r="O193" t="s">
        <v>10</v>
      </c>
      <c r="P193" t="str">
        <f t="shared" si="20"/>
        <v>h</v>
      </c>
      <c r="Q193">
        <f t="shared" ca="1" si="21"/>
        <v>1020</v>
      </c>
      <c r="R193">
        <f t="shared" ca="1" si="22"/>
        <v>998</v>
      </c>
      <c r="T193" t="s">
        <v>11</v>
      </c>
      <c r="U193" t="str">
        <f t="shared" ca="1" si="23"/>
        <v>&lt;person id="190" age="50"&gt; &lt;plan selected="yes"&gt;</v>
      </c>
      <c r="V193" t="str">
        <f t="shared" ca="1" si="29"/>
        <v>&lt;act type="h" x="1020" y="998" end_time="06:00:00" /&gt;</v>
      </c>
      <c r="W193" t="str">
        <f t="shared" si="24"/>
        <v>&lt;leg mode="car"&gt;&lt;/leg&gt;</v>
      </c>
      <c r="X193" t="str">
        <f t="shared" ca="1" si="25"/>
        <v>&lt;act type="s" x="3806" y="3936" end_time="16:00:00" /&gt;</v>
      </c>
      <c r="Y193" t="str">
        <f t="shared" si="26"/>
        <v>&lt;leg mode="car"&gt;&lt;/leg&gt;</v>
      </c>
      <c r="Z193" t="str">
        <f t="shared" ca="1" si="27"/>
        <v>&lt;act type="h" x="1020" y="998" /&gt; &lt;/plan&gt; &lt;/person&gt;</v>
      </c>
    </row>
    <row r="194" spans="1:26" x14ac:dyDescent="0.25">
      <c r="A194">
        <v>11</v>
      </c>
      <c r="B194">
        <v>44</v>
      </c>
      <c r="D194">
        <v>191</v>
      </c>
      <c r="E194">
        <f t="shared" ca="1" si="28"/>
        <v>45</v>
      </c>
      <c r="F194" t="s">
        <v>37</v>
      </c>
      <c r="G194">
        <f ca="1">ROUND(INDEX(nodes_example!$B:$B,MATCH(A194,nodes_example!$A:$A,0))+RAND()*$B$1*2-$B$1,0)</f>
        <v>912</v>
      </c>
      <c r="H194">
        <f ca="1">ROUND(INDEX(nodes_example!$C:$C,MATCH(A194,nodes_example!$A:$A,0))+RAND()*$B$1*2-$B$1,0)</f>
        <v>830</v>
      </c>
      <c r="I194" s="1">
        <v>0.25</v>
      </c>
      <c r="J194" t="s">
        <v>10</v>
      </c>
      <c r="K194" t="s">
        <v>38</v>
      </c>
      <c r="L194">
        <f ca="1">ROUND(INDEX(nodes_example!$B:$B,MATCH(B194,nodes_example!$A:$A,0))+RAND()*$B$1*2-$B$1,0)</f>
        <v>4000</v>
      </c>
      <c r="M194">
        <f ca="1">ROUND(INDEX(nodes_example!$C:$C,MATCH(B194,nodes_example!$A:$A,0))+RAND()*$B$1*2-$B$1,0)</f>
        <v>3901</v>
      </c>
      <c r="N194" s="1">
        <v>0.66666666666666663</v>
      </c>
      <c r="O194" t="s">
        <v>10</v>
      </c>
      <c r="P194" t="str">
        <f t="shared" si="20"/>
        <v>h</v>
      </c>
      <c r="Q194">
        <f t="shared" ca="1" si="21"/>
        <v>912</v>
      </c>
      <c r="R194">
        <f t="shared" ca="1" si="22"/>
        <v>830</v>
      </c>
      <c r="T194" t="s">
        <v>11</v>
      </c>
      <c r="U194" t="str">
        <f t="shared" ca="1" si="23"/>
        <v>&lt;person id="191" age="45"&gt; &lt;plan selected="yes"&gt;</v>
      </c>
      <c r="V194" t="str">
        <f t="shared" ca="1" si="29"/>
        <v>&lt;act type="h" x="912" y="830" end_time="06:00:00" /&gt;</v>
      </c>
      <c r="W194" t="str">
        <f t="shared" si="24"/>
        <v>&lt;leg mode="car"&gt;&lt;/leg&gt;</v>
      </c>
      <c r="X194" t="str">
        <f t="shared" ca="1" si="25"/>
        <v>&lt;act type="w" x="4000" y="3901" end_time="16:00:00" /&gt;</v>
      </c>
      <c r="Y194" t="str">
        <f t="shared" si="26"/>
        <v>&lt;leg mode="car"&gt;&lt;/leg&gt;</v>
      </c>
      <c r="Z194" t="str">
        <f t="shared" ca="1" si="27"/>
        <v>&lt;act type="h" x="912" y="830" /&gt; &lt;/plan&gt; &lt;/person&gt;</v>
      </c>
    </row>
    <row r="195" spans="1:26" x14ac:dyDescent="0.25">
      <c r="A195">
        <v>11</v>
      </c>
      <c r="B195">
        <v>44</v>
      </c>
      <c r="D195">
        <v>192</v>
      </c>
      <c r="E195">
        <f t="shared" ca="1" si="28"/>
        <v>77</v>
      </c>
      <c r="F195" t="s">
        <v>37</v>
      </c>
      <c r="G195">
        <f ca="1">ROUND(INDEX(nodes_example!$B:$B,MATCH(A195,nodes_example!$A:$A,0))+RAND()*$B$1*2-$B$1,0)</f>
        <v>1113</v>
      </c>
      <c r="H195">
        <f ca="1">ROUND(INDEX(nodes_example!$C:$C,MATCH(A195,nodes_example!$A:$A,0))+RAND()*$B$1*2-$B$1,0)</f>
        <v>922</v>
      </c>
      <c r="I195" s="1">
        <v>0.25</v>
      </c>
      <c r="J195" t="s">
        <v>10</v>
      </c>
      <c r="K195" t="s">
        <v>39</v>
      </c>
      <c r="L195">
        <f ca="1">ROUND(INDEX(nodes_example!$B:$B,MATCH(B195,nodes_example!$A:$A,0))+RAND()*$B$1*2-$B$1,0)</f>
        <v>4195</v>
      </c>
      <c r="M195">
        <f ca="1">ROUND(INDEX(nodes_example!$C:$C,MATCH(B195,nodes_example!$A:$A,0))+RAND()*$B$1*2-$B$1,0)</f>
        <v>4176</v>
      </c>
      <c r="N195" s="1">
        <v>0.66666666666666663</v>
      </c>
      <c r="O195" t="s">
        <v>10</v>
      </c>
      <c r="P195" t="str">
        <f t="shared" si="20"/>
        <v>h</v>
      </c>
      <c r="Q195">
        <f t="shared" ca="1" si="21"/>
        <v>1113</v>
      </c>
      <c r="R195">
        <f t="shared" ca="1" si="22"/>
        <v>922</v>
      </c>
      <c r="T195" t="s">
        <v>11</v>
      </c>
      <c r="U195" t="str">
        <f t="shared" ca="1" si="23"/>
        <v>&lt;person id="192" age="77"&gt; &lt;plan selected="yes"&gt;</v>
      </c>
      <c r="V195" t="str">
        <f t="shared" ca="1" si="29"/>
        <v>&lt;act type="h" x="1113" y="922" end_time="06:00:00" /&gt;</v>
      </c>
      <c r="W195" t="str">
        <f t="shared" si="24"/>
        <v>&lt;leg mode="car"&gt;&lt;/leg&gt;</v>
      </c>
      <c r="X195" t="str">
        <f t="shared" ca="1" si="25"/>
        <v>&lt;act type="s" x="4195" y="4176" end_time="16:00:00" /&gt;</v>
      </c>
      <c r="Y195" t="str">
        <f t="shared" si="26"/>
        <v>&lt;leg mode="car"&gt;&lt;/leg&gt;</v>
      </c>
      <c r="Z195" t="str">
        <f t="shared" ca="1" si="27"/>
        <v>&lt;act type="h" x="1113" y="922" /&gt; &lt;/plan&gt; &lt;/person&gt;</v>
      </c>
    </row>
    <row r="196" spans="1:26" x14ac:dyDescent="0.25">
      <c r="A196">
        <v>11</v>
      </c>
      <c r="B196">
        <v>44</v>
      </c>
      <c r="D196">
        <v>193</v>
      </c>
      <c r="E196">
        <f t="shared" ca="1" si="28"/>
        <v>73</v>
      </c>
      <c r="F196" t="s">
        <v>37</v>
      </c>
      <c r="G196">
        <f ca="1">ROUND(INDEX(nodes_example!$B:$B,MATCH(A196,nodes_example!$A:$A,0))+RAND()*$B$1*2-$B$1,0)</f>
        <v>813</v>
      </c>
      <c r="H196">
        <f ca="1">ROUND(INDEX(nodes_example!$C:$C,MATCH(A196,nodes_example!$A:$A,0))+RAND()*$B$1*2-$B$1,0)</f>
        <v>1095</v>
      </c>
      <c r="I196" s="1">
        <v>0.25</v>
      </c>
      <c r="J196" t="s">
        <v>10</v>
      </c>
      <c r="K196" t="s">
        <v>38</v>
      </c>
      <c r="L196">
        <f ca="1">ROUND(INDEX(nodes_example!$B:$B,MATCH(B196,nodes_example!$A:$A,0))+RAND()*$B$1*2-$B$1,0)</f>
        <v>3969</v>
      </c>
      <c r="M196">
        <f ca="1">ROUND(INDEX(nodes_example!$C:$C,MATCH(B196,nodes_example!$A:$A,0))+RAND()*$B$1*2-$B$1,0)</f>
        <v>3875</v>
      </c>
      <c r="N196" s="1">
        <v>0.66666666666666663</v>
      </c>
      <c r="O196" t="s">
        <v>10</v>
      </c>
      <c r="P196" t="str">
        <f t="shared" ref="P196:P259" si="30">F196</f>
        <v>h</v>
      </c>
      <c r="Q196">
        <f t="shared" ref="Q196:Q259" ca="1" si="31">G196</f>
        <v>813</v>
      </c>
      <c r="R196">
        <f t="shared" ref="R196:R259" ca="1" si="32">H196</f>
        <v>1095</v>
      </c>
      <c r="T196" t="s">
        <v>11</v>
      </c>
      <c r="U196" t="str">
        <f t="shared" ref="U196:U259" ca="1" si="33">CONCATENATE("&lt;person id=",T196,D196,T196," age=",T196,E196,T196,"&gt; &lt;plan selected=",T196,"yes",T196,"&gt;")</f>
        <v>&lt;person id="193" age="73"&gt; &lt;plan selected="yes"&gt;</v>
      </c>
      <c r="V196" t="str">
        <f t="shared" ca="1" si="29"/>
        <v>&lt;act type="h" x="813" y="1095" end_time="06:00:00" /&gt;</v>
      </c>
      <c r="W196" t="str">
        <f t="shared" ref="W196:W259" si="34">CONCATENATE("&lt;leg mode=",T196,J196,T196,"&gt;&lt;/leg&gt;")</f>
        <v>&lt;leg mode="car"&gt;&lt;/leg&gt;</v>
      </c>
      <c r="X196" t="str">
        <f t="shared" ref="X196:X259" ca="1" si="35">CONCATENATE("&lt;act type=",T196,K196,T196," x=",T196,L196,T196," y=",T196,M196,T196," end_time=",T196,TEXT(N196,"hh:mm:ss"),T196," /&gt;")</f>
        <v>&lt;act type="w" x="3969" y="3875" end_time="16:00:00" /&gt;</v>
      </c>
      <c r="Y196" t="str">
        <f t="shared" ref="Y196:Y259" si="36">CONCATENATE("&lt;leg mode=",T196,O196,T196,"&gt;&lt;/leg&gt;")</f>
        <v>&lt;leg mode="car"&gt;&lt;/leg&gt;</v>
      </c>
      <c r="Z196" t="str">
        <f t="shared" ref="Z196:Z259" ca="1" si="37">CONCATENATE("&lt;act type=",T196,P196,T196," x=",T196,Q196,T196," y=",T196,R196,T196," /&gt; &lt;/plan&gt; &lt;/person&gt;")</f>
        <v>&lt;act type="h" x="813" y="1095" /&gt; &lt;/plan&gt; &lt;/person&gt;</v>
      </c>
    </row>
    <row r="197" spans="1:26" x14ac:dyDescent="0.25">
      <c r="A197">
        <v>11</v>
      </c>
      <c r="B197">
        <v>44</v>
      </c>
      <c r="D197">
        <v>194</v>
      </c>
      <c r="E197">
        <f t="shared" ref="E197:E260" ca="1" si="38">ROUND(RAND()*82,0)+18</f>
        <v>88</v>
      </c>
      <c r="F197" t="s">
        <v>37</v>
      </c>
      <c r="G197">
        <f ca="1">ROUND(INDEX(nodes_example!$B:$B,MATCH(A197,nodes_example!$A:$A,0))+RAND()*$B$1*2-$B$1,0)</f>
        <v>828</v>
      </c>
      <c r="H197">
        <f ca="1">ROUND(INDEX(nodes_example!$C:$C,MATCH(A197,nodes_example!$A:$A,0))+RAND()*$B$1*2-$B$1,0)</f>
        <v>846</v>
      </c>
      <c r="I197" s="1">
        <v>0.25</v>
      </c>
      <c r="J197" t="s">
        <v>10</v>
      </c>
      <c r="K197" t="s">
        <v>39</v>
      </c>
      <c r="L197">
        <f ca="1">ROUND(INDEX(nodes_example!$B:$B,MATCH(B197,nodes_example!$A:$A,0))+RAND()*$B$1*2-$B$1,0)</f>
        <v>4104</v>
      </c>
      <c r="M197">
        <f ca="1">ROUND(INDEX(nodes_example!$C:$C,MATCH(B197,nodes_example!$A:$A,0))+RAND()*$B$1*2-$B$1,0)</f>
        <v>3943</v>
      </c>
      <c r="N197" s="1">
        <v>0.66666666666666663</v>
      </c>
      <c r="O197" t="s">
        <v>10</v>
      </c>
      <c r="P197" t="str">
        <f t="shared" si="30"/>
        <v>h</v>
      </c>
      <c r="Q197">
        <f t="shared" ca="1" si="31"/>
        <v>828</v>
      </c>
      <c r="R197">
        <f t="shared" ca="1" si="32"/>
        <v>846</v>
      </c>
      <c r="T197" t="s">
        <v>11</v>
      </c>
      <c r="U197" t="str">
        <f t="shared" ca="1" si="33"/>
        <v>&lt;person id="194" age="88"&gt; &lt;plan selected="yes"&gt;</v>
      </c>
      <c r="V197" t="str">
        <f t="shared" ref="V197:V260" ca="1" si="39">CONCATENATE("&lt;act type=",T197,F197,T197," x=",T197,G197,T197," y=",T197,H197,T197," end_time=",T197,TEXT(I197,"hh:mm:ss"),T197," /&gt;")</f>
        <v>&lt;act type="h" x="828" y="846" end_time="06:00:00" /&gt;</v>
      </c>
      <c r="W197" t="str">
        <f t="shared" si="34"/>
        <v>&lt;leg mode="car"&gt;&lt;/leg&gt;</v>
      </c>
      <c r="X197" t="str">
        <f t="shared" ca="1" si="35"/>
        <v>&lt;act type="s" x="4104" y="3943" end_time="16:00:00" /&gt;</v>
      </c>
      <c r="Y197" t="str">
        <f t="shared" si="36"/>
        <v>&lt;leg mode="car"&gt;&lt;/leg&gt;</v>
      </c>
      <c r="Z197" t="str">
        <f t="shared" ca="1" si="37"/>
        <v>&lt;act type="h" x="828" y="846" /&gt; &lt;/plan&gt; &lt;/person&gt;</v>
      </c>
    </row>
    <row r="198" spans="1:26" x14ac:dyDescent="0.25">
      <c r="A198">
        <v>11</v>
      </c>
      <c r="B198">
        <v>44</v>
      </c>
      <c r="D198">
        <v>195</v>
      </c>
      <c r="E198">
        <f t="shared" ca="1" si="38"/>
        <v>60</v>
      </c>
      <c r="F198" t="s">
        <v>37</v>
      </c>
      <c r="G198">
        <f ca="1">ROUND(INDEX(nodes_example!$B:$B,MATCH(A198,nodes_example!$A:$A,0))+RAND()*$B$1*2-$B$1,0)</f>
        <v>1065</v>
      </c>
      <c r="H198">
        <f ca="1">ROUND(INDEX(nodes_example!$C:$C,MATCH(A198,nodes_example!$A:$A,0))+RAND()*$B$1*2-$B$1,0)</f>
        <v>870</v>
      </c>
      <c r="I198" s="1">
        <v>0.25</v>
      </c>
      <c r="J198" t="s">
        <v>10</v>
      </c>
      <c r="K198" t="s">
        <v>38</v>
      </c>
      <c r="L198">
        <f ca="1">ROUND(INDEX(nodes_example!$B:$B,MATCH(B198,nodes_example!$A:$A,0))+RAND()*$B$1*2-$B$1,0)</f>
        <v>4132</v>
      </c>
      <c r="M198">
        <f ca="1">ROUND(INDEX(nodes_example!$C:$C,MATCH(B198,nodes_example!$A:$A,0))+RAND()*$B$1*2-$B$1,0)</f>
        <v>3914</v>
      </c>
      <c r="N198" s="1">
        <v>0.66666666666666663</v>
      </c>
      <c r="O198" t="s">
        <v>10</v>
      </c>
      <c r="P198" t="str">
        <f t="shared" si="30"/>
        <v>h</v>
      </c>
      <c r="Q198">
        <f t="shared" ca="1" si="31"/>
        <v>1065</v>
      </c>
      <c r="R198">
        <f t="shared" ca="1" si="32"/>
        <v>870</v>
      </c>
      <c r="T198" t="s">
        <v>11</v>
      </c>
      <c r="U198" t="str">
        <f t="shared" ca="1" si="33"/>
        <v>&lt;person id="195" age="60"&gt; &lt;plan selected="yes"&gt;</v>
      </c>
      <c r="V198" t="str">
        <f t="shared" ca="1" si="39"/>
        <v>&lt;act type="h" x="1065" y="870" end_time="06:00:00" /&gt;</v>
      </c>
      <c r="W198" t="str">
        <f t="shared" si="34"/>
        <v>&lt;leg mode="car"&gt;&lt;/leg&gt;</v>
      </c>
      <c r="X198" t="str">
        <f t="shared" ca="1" si="35"/>
        <v>&lt;act type="w" x="4132" y="3914" end_time="16:00:00" /&gt;</v>
      </c>
      <c r="Y198" t="str">
        <f t="shared" si="36"/>
        <v>&lt;leg mode="car"&gt;&lt;/leg&gt;</v>
      </c>
      <c r="Z198" t="str">
        <f t="shared" ca="1" si="37"/>
        <v>&lt;act type="h" x="1065" y="870" /&gt; &lt;/plan&gt; &lt;/person&gt;</v>
      </c>
    </row>
    <row r="199" spans="1:26" x14ac:dyDescent="0.25">
      <c r="A199">
        <v>11</v>
      </c>
      <c r="B199">
        <v>44</v>
      </c>
      <c r="D199">
        <v>196</v>
      </c>
      <c r="E199">
        <f t="shared" ca="1" si="38"/>
        <v>59</v>
      </c>
      <c r="F199" t="s">
        <v>37</v>
      </c>
      <c r="G199">
        <f ca="1">ROUND(INDEX(nodes_example!$B:$B,MATCH(A199,nodes_example!$A:$A,0))+RAND()*$B$1*2-$B$1,0)</f>
        <v>931</v>
      </c>
      <c r="H199">
        <f ca="1">ROUND(INDEX(nodes_example!$C:$C,MATCH(A199,nodes_example!$A:$A,0))+RAND()*$B$1*2-$B$1,0)</f>
        <v>1057</v>
      </c>
      <c r="I199" s="1">
        <v>0.25</v>
      </c>
      <c r="J199" t="s">
        <v>10</v>
      </c>
      <c r="K199" t="s">
        <v>39</v>
      </c>
      <c r="L199">
        <f ca="1">ROUND(INDEX(nodes_example!$B:$B,MATCH(B199,nodes_example!$A:$A,0))+RAND()*$B$1*2-$B$1,0)</f>
        <v>4075</v>
      </c>
      <c r="M199">
        <f ca="1">ROUND(INDEX(nodes_example!$C:$C,MATCH(B199,nodes_example!$A:$A,0))+RAND()*$B$1*2-$B$1,0)</f>
        <v>3914</v>
      </c>
      <c r="N199" s="1">
        <v>0.66666666666666663</v>
      </c>
      <c r="O199" t="s">
        <v>10</v>
      </c>
      <c r="P199" t="str">
        <f t="shared" si="30"/>
        <v>h</v>
      </c>
      <c r="Q199">
        <f t="shared" ca="1" si="31"/>
        <v>931</v>
      </c>
      <c r="R199">
        <f t="shared" ca="1" si="32"/>
        <v>1057</v>
      </c>
      <c r="T199" t="s">
        <v>11</v>
      </c>
      <c r="U199" t="str">
        <f t="shared" ca="1" si="33"/>
        <v>&lt;person id="196" age="59"&gt; &lt;plan selected="yes"&gt;</v>
      </c>
      <c r="V199" t="str">
        <f t="shared" ca="1" si="39"/>
        <v>&lt;act type="h" x="931" y="1057" end_time="06:00:00" /&gt;</v>
      </c>
      <c r="W199" t="str">
        <f t="shared" si="34"/>
        <v>&lt;leg mode="car"&gt;&lt;/leg&gt;</v>
      </c>
      <c r="X199" t="str">
        <f t="shared" ca="1" si="35"/>
        <v>&lt;act type="s" x="4075" y="3914" end_time="16:00:00" /&gt;</v>
      </c>
      <c r="Y199" t="str">
        <f t="shared" si="36"/>
        <v>&lt;leg mode="car"&gt;&lt;/leg&gt;</v>
      </c>
      <c r="Z199" t="str">
        <f t="shared" ca="1" si="37"/>
        <v>&lt;act type="h" x="931" y="1057" /&gt; &lt;/plan&gt; &lt;/person&gt;</v>
      </c>
    </row>
    <row r="200" spans="1:26" x14ac:dyDescent="0.25">
      <c r="A200">
        <v>11</v>
      </c>
      <c r="B200">
        <v>44</v>
      </c>
      <c r="D200">
        <v>197</v>
      </c>
      <c r="E200">
        <f t="shared" ca="1" si="38"/>
        <v>21</v>
      </c>
      <c r="F200" t="s">
        <v>37</v>
      </c>
      <c r="G200">
        <f ca="1">ROUND(INDEX(nodes_example!$B:$B,MATCH(A200,nodes_example!$A:$A,0))+RAND()*$B$1*2-$B$1,0)</f>
        <v>1134</v>
      </c>
      <c r="H200">
        <f ca="1">ROUND(INDEX(nodes_example!$C:$C,MATCH(A200,nodes_example!$A:$A,0))+RAND()*$B$1*2-$B$1,0)</f>
        <v>1017</v>
      </c>
      <c r="I200" s="1">
        <v>0.25</v>
      </c>
      <c r="J200" t="s">
        <v>10</v>
      </c>
      <c r="K200" t="s">
        <v>38</v>
      </c>
      <c r="L200">
        <f ca="1">ROUND(INDEX(nodes_example!$B:$B,MATCH(B200,nodes_example!$A:$A,0))+RAND()*$B$1*2-$B$1,0)</f>
        <v>3924</v>
      </c>
      <c r="M200">
        <f ca="1">ROUND(INDEX(nodes_example!$C:$C,MATCH(B200,nodes_example!$A:$A,0))+RAND()*$B$1*2-$B$1,0)</f>
        <v>4003</v>
      </c>
      <c r="N200" s="1">
        <v>0.66666666666666663</v>
      </c>
      <c r="O200" t="s">
        <v>10</v>
      </c>
      <c r="P200" t="str">
        <f t="shared" si="30"/>
        <v>h</v>
      </c>
      <c r="Q200">
        <f t="shared" ca="1" si="31"/>
        <v>1134</v>
      </c>
      <c r="R200">
        <f t="shared" ca="1" si="32"/>
        <v>1017</v>
      </c>
      <c r="T200" t="s">
        <v>11</v>
      </c>
      <c r="U200" t="str">
        <f t="shared" ca="1" si="33"/>
        <v>&lt;person id="197" age="21"&gt; &lt;plan selected="yes"&gt;</v>
      </c>
      <c r="V200" t="str">
        <f t="shared" ca="1" si="39"/>
        <v>&lt;act type="h" x="1134" y="1017" end_time="06:00:00" /&gt;</v>
      </c>
      <c r="W200" t="str">
        <f t="shared" si="34"/>
        <v>&lt;leg mode="car"&gt;&lt;/leg&gt;</v>
      </c>
      <c r="X200" t="str">
        <f t="shared" ca="1" si="35"/>
        <v>&lt;act type="w" x="3924" y="4003" end_time="16:00:00" /&gt;</v>
      </c>
      <c r="Y200" t="str">
        <f t="shared" si="36"/>
        <v>&lt;leg mode="car"&gt;&lt;/leg&gt;</v>
      </c>
      <c r="Z200" t="str">
        <f t="shared" ca="1" si="37"/>
        <v>&lt;act type="h" x="1134" y="1017" /&gt; &lt;/plan&gt; &lt;/person&gt;</v>
      </c>
    </row>
    <row r="201" spans="1:26" x14ac:dyDescent="0.25">
      <c r="A201">
        <v>11</v>
      </c>
      <c r="B201">
        <v>44</v>
      </c>
      <c r="D201">
        <v>198</v>
      </c>
      <c r="E201">
        <f t="shared" ca="1" si="38"/>
        <v>50</v>
      </c>
      <c r="F201" t="s">
        <v>37</v>
      </c>
      <c r="G201">
        <f ca="1">ROUND(INDEX(nodes_example!$B:$B,MATCH(A201,nodes_example!$A:$A,0))+RAND()*$B$1*2-$B$1,0)</f>
        <v>902</v>
      </c>
      <c r="H201">
        <f ca="1">ROUND(INDEX(nodes_example!$C:$C,MATCH(A201,nodes_example!$A:$A,0))+RAND()*$B$1*2-$B$1,0)</f>
        <v>805</v>
      </c>
      <c r="I201" s="1">
        <v>0.25</v>
      </c>
      <c r="J201" t="s">
        <v>10</v>
      </c>
      <c r="K201" t="s">
        <v>39</v>
      </c>
      <c r="L201">
        <f ca="1">ROUND(INDEX(nodes_example!$B:$B,MATCH(B201,nodes_example!$A:$A,0))+RAND()*$B$1*2-$B$1,0)</f>
        <v>3838</v>
      </c>
      <c r="M201">
        <f ca="1">ROUND(INDEX(nodes_example!$C:$C,MATCH(B201,nodes_example!$A:$A,0))+RAND()*$B$1*2-$B$1,0)</f>
        <v>4105</v>
      </c>
      <c r="N201" s="1">
        <v>0.66666666666666663</v>
      </c>
      <c r="O201" t="s">
        <v>10</v>
      </c>
      <c r="P201" t="str">
        <f t="shared" si="30"/>
        <v>h</v>
      </c>
      <c r="Q201">
        <f t="shared" ca="1" si="31"/>
        <v>902</v>
      </c>
      <c r="R201">
        <f t="shared" ca="1" si="32"/>
        <v>805</v>
      </c>
      <c r="T201" t="s">
        <v>11</v>
      </c>
      <c r="U201" t="str">
        <f t="shared" ca="1" si="33"/>
        <v>&lt;person id="198" age="50"&gt; &lt;plan selected="yes"&gt;</v>
      </c>
      <c r="V201" t="str">
        <f t="shared" ca="1" si="39"/>
        <v>&lt;act type="h" x="902" y="805" end_time="06:00:00" /&gt;</v>
      </c>
      <c r="W201" t="str">
        <f t="shared" si="34"/>
        <v>&lt;leg mode="car"&gt;&lt;/leg&gt;</v>
      </c>
      <c r="X201" t="str">
        <f t="shared" ca="1" si="35"/>
        <v>&lt;act type="s" x="3838" y="4105" end_time="16:00:00" /&gt;</v>
      </c>
      <c r="Y201" t="str">
        <f t="shared" si="36"/>
        <v>&lt;leg mode="car"&gt;&lt;/leg&gt;</v>
      </c>
      <c r="Z201" t="str">
        <f t="shared" ca="1" si="37"/>
        <v>&lt;act type="h" x="902" y="805" /&gt; &lt;/plan&gt; &lt;/person&gt;</v>
      </c>
    </row>
    <row r="202" spans="1:26" x14ac:dyDescent="0.25">
      <c r="A202">
        <v>11</v>
      </c>
      <c r="B202">
        <v>44</v>
      </c>
      <c r="D202">
        <v>199</v>
      </c>
      <c r="E202">
        <f t="shared" ca="1" si="38"/>
        <v>77</v>
      </c>
      <c r="F202" t="s">
        <v>37</v>
      </c>
      <c r="G202">
        <f ca="1">ROUND(INDEX(nodes_example!$B:$B,MATCH(A202,nodes_example!$A:$A,0))+RAND()*$B$1*2-$B$1,0)</f>
        <v>1048</v>
      </c>
      <c r="H202">
        <f ca="1">ROUND(INDEX(nodes_example!$C:$C,MATCH(A202,nodes_example!$A:$A,0))+RAND()*$B$1*2-$B$1,0)</f>
        <v>1153</v>
      </c>
      <c r="I202" s="1">
        <v>0.25</v>
      </c>
      <c r="J202" t="s">
        <v>10</v>
      </c>
      <c r="K202" t="s">
        <v>38</v>
      </c>
      <c r="L202">
        <f ca="1">ROUND(INDEX(nodes_example!$B:$B,MATCH(B202,nodes_example!$A:$A,0))+RAND()*$B$1*2-$B$1,0)</f>
        <v>4024</v>
      </c>
      <c r="M202">
        <f ca="1">ROUND(INDEX(nodes_example!$C:$C,MATCH(B202,nodes_example!$A:$A,0))+RAND()*$B$1*2-$B$1,0)</f>
        <v>4005</v>
      </c>
      <c r="N202" s="1">
        <v>0.66666666666666663</v>
      </c>
      <c r="O202" t="s">
        <v>10</v>
      </c>
      <c r="P202" t="str">
        <f t="shared" si="30"/>
        <v>h</v>
      </c>
      <c r="Q202">
        <f t="shared" ca="1" si="31"/>
        <v>1048</v>
      </c>
      <c r="R202">
        <f t="shared" ca="1" si="32"/>
        <v>1153</v>
      </c>
      <c r="T202" t="s">
        <v>11</v>
      </c>
      <c r="U202" t="str">
        <f t="shared" ca="1" si="33"/>
        <v>&lt;person id="199" age="77"&gt; &lt;plan selected="yes"&gt;</v>
      </c>
      <c r="V202" t="str">
        <f t="shared" ca="1" si="39"/>
        <v>&lt;act type="h" x="1048" y="1153" end_time="06:00:00" /&gt;</v>
      </c>
      <c r="W202" t="str">
        <f t="shared" si="34"/>
        <v>&lt;leg mode="car"&gt;&lt;/leg&gt;</v>
      </c>
      <c r="X202" t="str">
        <f t="shared" ca="1" si="35"/>
        <v>&lt;act type="w" x="4024" y="4005" end_time="16:00:00" /&gt;</v>
      </c>
      <c r="Y202" t="str">
        <f t="shared" si="36"/>
        <v>&lt;leg mode="car"&gt;&lt;/leg&gt;</v>
      </c>
      <c r="Z202" t="str">
        <f t="shared" ca="1" si="37"/>
        <v>&lt;act type="h" x="1048" y="1153" /&gt; &lt;/plan&gt; &lt;/person&gt;</v>
      </c>
    </row>
    <row r="203" spans="1:26" x14ac:dyDescent="0.25">
      <c r="A203">
        <v>11</v>
      </c>
      <c r="B203">
        <v>44</v>
      </c>
      <c r="D203">
        <v>200</v>
      </c>
      <c r="E203">
        <f t="shared" ca="1" si="38"/>
        <v>89</v>
      </c>
      <c r="F203" t="s">
        <v>37</v>
      </c>
      <c r="G203">
        <f ca="1">ROUND(INDEX(nodes_example!$B:$B,MATCH(A203,nodes_example!$A:$A,0))+RAND()*$B$1*2-$B$1,0)</f>
        <v>966</v>
      </c>
      <c r="H203">
        <f ca="1">ROUND(INDEX(nodes_example!$C:$C,MATCH(A203,nodes_example!$A:$A,0))+RAND()*$B$1*2-$B$1,0)</f>
        <v>1158</v>
      </c>
      <c r="I203" s="1">
        <v>0.25</v>
      </c>
      <c r="J203" t="s">
        <v>10</v>
      </c>
      <c r="K203" t="s">
        <v>39</v>
      </c>
      <c r="L203">
        <f ca="1">ROUND(INDEX(nodes_example!$B:$B,MATCH(B203,nodes_example!$A:$A,0))+RAND()*$B$1*2-$B$1,0)</f>
        <v>4033</v>
      </c>
      <c r="M203">
        <f ca="1">ROUND(INDEX(nodes_example!$C:$C,MATCH(B203,nodes_example!$A:$A,0))+RAND()*$B$1*2-$B$1,0)</f>
        <v>3984</v>
      </c>
      <c r="N203" s="1">
        <v>0.66666666666666663</v>
      </c>
      <c r="O203" t="s">
        <v>10</v>
      </c>
      <c r="P203" t="str">
        <f t="shared" si="30"/>
        <v>h</v>
      </c>
      <c r="Q203">
        <f t="shared" ca="1" si="31"/>
        <v>966</v>
      </c>
      <c r="R203">
        <f t="shared" ca="1" si="32"/>
        <v>1158</v>
      </c>
      <c r="T203" t="s">
        <v>11</v>
      </c>
      <c r="U203" t="str">
        <f t="shared" ca="1" si="33"/>
        <v>&lt;person id="200" age="89"&gt; &lt;plan selected="yes"&gt;</v>
      </c>
      <c r="V203" t="str">
        <f t="shared" ca="1" si="39"/>
        <v>&lt;act type="h" x="966" y="1158" end_time="06:00:00" /&gt;</v>
      </c>
      <c r="W203" t="str">
        <f t="shared" si="34"/>
        <v>&lt;leg mode="car"&gt;&lt;/leg&gt;</v>
      </c>
      <c r="X203" t="str">
        <f t="shared" ca="1" si="35"/>
        <v>&lt;act type="s" x="4033" y="3984" end_time="16:00:00" /&gt;</v>
      </c>
      <c r="Y203" t="str">
        <f t="shared" si="36"/>
        <v>&lt;leg mode="car"&gt;&lt;/leg&gt;</v>
      </c>
      <c r="Z203" t="str">
        <f t="shared" ca="1" si="37"/>
        <v>&lt;act type="h" x="966" y="1158" /&gt; &lt;/plan&gt; &lt;/person&gt;</v>
      </c>
    </row>
    <row r="204" spans="1:26" x14ac:dyDescent="0.25">
      <c r="A204">
        <v>11</v>
      </c>
      <c r="B204">
        <v>44</v>
      </c>
      <c r="D204">
        <v>201</v>
      </c>
      <c r="E204">
        <f t="shared" ca="1" si="38"/>
        <v>91</v>
      </c>
      <c r="F204" t="s">
        <v>37</v>
      </c>
      <c r="G204">
        <f ca="1">ROUND(INDEX(nodes_example!$B:$B,MATCH(A204,nodes_example!$A:$A,0))+RAND()*$B$1*2-$B$1,0)</f>
        <v>1026</v>
      </c>
      <c r="H204">
        <f ca="1">ROUND(INDEX(nodes_example!$C:$C,MATCH(A204,nodes_example!$A:$A,0))+RAND()*$B$1*2-$B$1,0)</f>
        <v>829</v>
      </c>
      <c r="I204" s="1">
        <v>0.25</v>
      </c>
      <c r="J204" t="s">
        <v>10</v>
      </c>
      <c r="K204" t="s">
        <v>38</v>
      </c>
      <c r="L204">
        <f ca="1">ROUND(INDEX(nodes_example!$B:$B,MATCH(B204,nodes_example!$A:$A,0))+RAND()*$B$1*2-$B$1,0)</f>
        <v>3841</v>
      </c>
      <c r="M204">
        <f ca="1">ROUND(INDEX(nodes_example!$C:$C,MATCH(B204,nodes_example!$A:$A,0))+RAND()*$B$1*2-$B$1,0)</f>
        <v>4185</v>
      </c>
      <c r="N204" s="1">
        <v>0.66666666666666663</v>
      </c>
      <c r="O204" t="s">
        <v>10</v>
      </c>
      <c r="P204" t="str">
        <f t="shared" si="30"/>
        <v>h</v>
      </c>
      <c r="Q204">
        <f t="shared" ca="1" si="31"/>
        <v>1026</v>
      </c>
      <c r="R204">
        <f t="shared" ca="1" si="32"/>
        <v>829</v>
      </c>
      <c r="T204" t="s">
        <v>11</v>
      </c>
      <c r="U204" t="str">
        <f t="shared" ca="1" si="33"/>
        <v>&lt;person id="201" age="91"&gt; &lt;plan selected="yes"&gt;</v>
      </c>
      <c r="V204" t="str">
        <f t="shared" ca="1" si="39"/>
        <v>&lt;act type="h" x="1026" y="829" end_time="06:00:00" /&gt;</v>
      </c>
      <c r="W204" t="str">
        <f t="shared" si="34"/>
        <v>&lt;leg mode="car"&gt;&lt;/leg&gt;</v>
      </c>
      <c r="X204" t="str">
        <f t="shared" ca="1" si="35"/>
        <v>&lt;act type="w" x="3841" y="4185" end_time="16:00:00" /&gt;</v>
      </c>
      <c r="Y204" t="str">
        <f t="shared" si="36"/>
        <v>&lt;leg mode="car"&gt;&lt;/leg&gt;</v>
      </c>
      <c r="Z204" t="str">
        <f t="shared" ca="1" si="37"/>
        <v>&lt;act type="h" x="1026" y="829" /&gt; &lt;/plan&gt; &lt;/person&gt;</v>
      </c>
    </row>
    <row r="205" spans="1:26" x14ac:dyDescent="0.25">
      <c r="A205">
        <v>11</v>
      </c>
      <c r="B205">
        <v>44</v>
      </c>
      <c r="D205">
        <v>202</v>
      </c>
      <c r="E205">
        <f t="shared" ca="1" si="38"/>
        <v>92</v>
      </c>
      <c r="F205" t="s">
        <v>37</v>
      </c>
      <c r="G205">
        <f ca="1">ROUND(INDEX(nodes_example!$B:$B,MATCH(A205,nodes_example!$A:$A,0))+RAND()*$B$1*2-$B$1,0)</f>
        <v>807</v>
      </c>
      <c r="H205">
        <f ca="1">ROUND(INDEX(nodes_example!$C:$C,MATCH(A205,nodes_example!$A:$A,0))+RAND()*$B$1*2-$B$1,0)</f>
        <v>847</v>
      </c>
      <c r="I205" s="1">
        <v>0.25</v>
      </c>
      <c r="J205" t="s">
        <v>10</v>
      </c>
      <c r="K205" t="s">
        <v>39</v>
      </c>
      <c r="L205">
        <f ca="1">ROUND(INDEX(nodes_example!$B:$B,MATCH(B205,nodes_example!$A:$A,0))+RAND()*$B$1*2-$B$1,0)</f>
        <v>3839</v>
      </c>
      <c r="M205">
        <f ca="1">ROUND(INDEX(nodes_example!$C:$C,MATCH(B205,nodes_example!$A:$A,0))+RAND()*$B$1*2-$B$1,0)</f>
        <v>3894</v>
      </c>
      <c r="N205" s="1">
        <v>0.66666666666666663</v>
      </c>
      <c r="O205" t="s">
        <v>10</v>
      </c>
      <c r="P205" t="str">
        <f t="shared" si="30"/>
        <v>h</v>
      </c>
      <c r="Q205">
        <f t="shared" ca="1" si="31"/>
        <v>807</v>
      </c>
      <c r="R205">
        <f t="shared" ca="1" si="32"/>
        <v>847</v>
      </c>
      <c r="T205" t="s">
        <v>11</v>
      </c>
      <c r="U205" t="str">
        <f t="shared" ca="1" si="33"/>
        <v>&lt;person id="202" age="92"&gt; &lt;plan selected="yes"&gt;</v>
      </c>
      <c r="V205" t="str">
        <f t="shared" ca="1" si="39"/>
        <v>&lt;act type="h" x="807" y="847" end_time="06:00:00" /&gt;</v>
      </c>
      <c r="W205" t="str">
        <f t="shared" si="34"/>
        <v>&lt;leg mode="car"&gt;&lt;/leg&gt;</v>
      </c>
      <c r="X205" t="str">
        <f t="shared" ca="1" si="35"/>
        <v>&lt;act type="s" x="3839" y="3894" end_time="16:00:00" /&gt;</v>
      </c>
      <c r="Y205" t="str">
        <f t="shared" si="36"/>
        <v>&lt;leg mode="car"&gt;&lt;/leg&gt;</v>
      </c>
      <c r="Z205" t="str">
        <f t="shared" ca="1" si="37"/>
        <v>&lt;act type="h" x="807" y="847" /&gt; &lt;/plan&gt; &lt;/person&gt;</v>
      </c>
    </row>
    <row r="206" spans="1:26" x14ac:dyDescent="0.25">
      <c r="A206">
        <v>11</v>
      </c>
      <c r="B206">
        <v>44</v>
      </c>
      <c r="D206">
        <v>203</v>
      </c>
      <c r="E206">
        <f t="shared" ca="1" si="38"/>
        <v>53</v>
      </c>
      <c r="F206" t="s">
        <v>37</v>
      </c>
      <c r="G206">
        <f ca="1">ROUND(INDEX(nodes_example!$B:$B,MATCH(A206,nodes_example!$A:$A,0))+RAND()*$B$1*2-$B$1,0)</f>
        <v>1163</v>
      </c>
      <c r="H206">
        <f ca="1">ROUND(INDEX(nodes_example!$C:$C,MATCH(A206,nodes_example!$A:$A,0))+RAND()*$B$1*2-$B$1,0)</f>
        <v>964</v>
      </c>
      <c r="I206" s="1">
        <v>0.25</v>
      </c>
      <c r="J206" t="s">
        <v>10</v>
      </c>
      <c r="K206" t="s">
        <v>38</v>
      </c>
      <c r="L206">
        <f ca="1">ROUND(INDEX(nodes_example!$B:$B,MATCH(B206,nodes_example!$A:$A,0))+RAND()*$B$1*2-$B$1,0)</f>
        <v>4169</v>
      </c>
      <c r="M206">
        <f ca="1">ROUND(INDEX(nodes_example!$C:$C,MATCH(B206,nodes_example!$A:$A,0))+RAND()*$B$1*2-$B$1,0)</f>
        <v>3846</v>
      </c>
      <c r="N206" s="1">
        <v>0.66666666666666663</v>
      </c>
      <c r="O206" t="s">
        <v>10</v>
      </c>
      <c r="P206" t="str">
        <f t="shared" si="30"/>
        <v>h</v>
      </c>
      <c r="Q206">
        <f t="shared" ca="1" si="31"/>
        <v>1163</v>
      </c>
      <c r="R206">
        <f t="shared" ca="1" si="32"/>
        <v>964</v>
      </c>
      <c r="T206" t="s">
        <v>11</v>
      </c>
      <c r="U206" t="str">
        <f t="shared" ca="1" si="33"/>
        <v>&lt;person id="203" age="53"&gt; &lt;plan selected="yes"&gt;</v>
      </c>
      <c r="V206" t="str">
        <f t="shared" ca="1" si="39"/>
        <v>&lt;act type="h" x="1163" y="964" end_time="06:00:00" /&gt;</v>
      </c>
      <c r="W206" t="str">
        <f t="shared" si="34"/>
        <v>&lt;leg mode="car"&gt;&lt;/leg&gt;</v>
      </c>
      <c r="X206" t="str">
        <f t="shared" ca="1" si="35"/>
        <v>&lt;act type="w" x="4169" y="3846" end_time="16:00:00" /&gt;</v>
      </c>
      <c r="Y206" t="str">
        <f t="shared" si="36"/>
        <v>&lt;leg mode="car"&gt;&lt;/leg&gt;</v>
      </c>
      <c r="Z206" t="str">
        <f t="shared" ca="1" si="37"/>
        <v>&lt;act type="h" x="1163" y="964" /&gt; &lt;/plan&gt; &lt;/person&gt;</v>
      </c>
    </row>
    <row r="207" spans="1:26" x14ac:dyDescent="0.25">
      <c r="A207">
        <v>11</v>
      </c>
      <c r="B207">
        <v>44</v>
      </c>
      <c r="D207">
        <v>204</v>
      </c>
      <c r="E207">
        <f t="shared" ca="1" si="38"/>
        <v>46</v>
      </c>
      <c r="F207" t="s">
        <v>37</v>
      </c>
      <c r="G207">
        <f ca="1">ROUND(INDEX(nodes_example!$B:$B,MATCH(A207,nodes_example!$A:$A,0))+RAND()*$B$1*2-$B$1,0)</f>
        <v>816</v>
      </c>
      <c r="H207">
        <f ca="1">ROUND(INDEX(nodes_example!$C:$C,MATCH(A207,nodes_example!$A:$A,0))+RAND()*$B$1*2-$B$1,0)</f>
        <v>1003</v>
      </c>
      <c r="I207" s="1">
        <v>0.25</v>
      </c>
      <c r="J207" t="s">
        <v>10</v>
      </c>
      <c r="K207" t="s">
        <v>39</v>
      </c>
      <c r="L207">
        <f ca="1">ROUND(INDEX(nodes_example!$B:$B,MATCH(B207,nodes_example!$A:$A,0))+RAND()*$B$1*2-$B$1,0)</f>
        <v>4049</v>
      </c>
      <c r="M207">
        <f ca="1">ROUND(INDEX(nodes_example!$C:$C,MATCH(B207,nodes_example!$A:$A,0))+RAND()*$B$1*2-$B$1,0)</f>
        <v>4098</v>
      </c>
      <c r="N207" s="1">
        <v>0.66666666666666663</v>
      </c>
      <c r="O207" t="s">
        <v>10</v>
      </c>
      <c r="P207" t="str">
        <f t="shared" si="30"/>
        <v>h</v>
      </c>
      <c r="Q207">
        <f t="shared" ca="1" si="31"/>
        <v>816</v>
      </c>
      <c r="R207">
        <f t="shared" ca="1" si="32"/>
        <v>1003</v>
      </c>
      <c r="T207" t="s">
        <v>11</v>
      </c>
      <c r="U207" t="str">
        <f t="shared" ca="1" si="33"/>
        <v>&lt;person id="204" age="46"&gt; &lt;plan selected="yes"&gt;</v>
      </c>
      <c r="V207" t="str">
        <f t="shared" ca="1" si="39"/>
        <v>&lt;act type="h" x="816" y="1003" end_time="06:00:00" /&gt;</v>
      </c>
      <c r="W207" t="str">
        <f t="shared" si="34"/>
        <v>&lt;leg mode="car"&gt;&lt;/leg&gt;</v>
      </c>
      <c r="X207" t="str">
        <f t="shared" ca="1" si="35"/>
        <v>&lt;act type="s" x="4049" y="4098" end_time="16:00:00" /&gt;</v>
      </c>
      <c r="Y207" t="str">
        <f t="shared" si="36"/>
        <v>&lt;leg mode="car"&gt;&lt;/leg&gt;</v>
      </c>
      <c r="Z207" t="str">
        <f t="shared" ca="1" si="37"/>
        <v>&lt;act type="h" x="816" y="1003" /&gt; &lt;/plan&gt; &lt;/person&gt;</v>
      </c>
    </row>
    <row r="208" spans="1:26" x14ac:dyDescent="0.25">
      <c r="A208">
        <v>11</v>
      </c>
      <c r="B208">
        <v>44</v>
      </c>
      <c r="D208">
        <v>205</v>
      </c>
      <c r="E208">
        <f t="shared" ca="1" si="38"/>
        <v>65</v>
      </c>
      <c r="F208" t="s">
        <v>37</v>
      </c>
      <c r="G208">
        <f ca="1">ROUND(INDEX(nodes_example!$B:$B,MATCH(A208,nodes_example!$A:$A,0))+RAND()*$B$1*2-$B$1,0)</f>
        <v>1047</v>
      </c>
      <c r="H208">
        <f ca="1">ROUND(INDEX(nodes_example!$C:$C,MATCH(A208,nodes_example!$A:$A,0))+RAND()*$B$1*2-$B$1,0)</f>
        <v>1128</v>
      </c>
      <c r="I208" s="1">
        <v>0.25</v>
      </c>
      <c r="J208" t="s">
        <v>10</v>
      </c>
      <c r="K208" t="s">
        <v>38</v>
      </c>
      <c r="L208">
        <f ca="1">ROUND(INDEX(nodes_example!$B:$B,MATCH(B208,nodes_example!$A:$A,0))+RAND()*$B$1*2-$B$1,0)</f>
        <v>4102</v>
      </c>
      <c r="M208">
        <f ca="1">ROUND(INDEX(nodes_example!$C:$C,MATCH(B208,nodes_example!$A:$A,0))+RAND()*$B$1*2-$B$1,0)</f>
        <v>3833</v>
      </c>
      <c r="N208" s="1">
        <v>0.66666666666666663</v>
      </c>
      <c r="O208" t="s">
        <v>10</v>
      </c>
      <c r="P208" t="str">
        <f t="shared" si="30"/>
        <v>h</v>
      </c>
      <c r="Q208">
        <f t="shared" ca="1" si="31"/>
        <v>1047</v>
      </c>
      <c r="R208">
        <f t="shared" ca="1" si="32"/>
        <v>1128</v>
      </c>
      <c r="T208" t="s">
        <v>11</v>
      </c>
      <c r="U208" t="str">
        <f t="shared" ca="1" si="33"/>
        <v>&lt;person id="205" age="65"&gt; &lt;plan selected="yes"&gt;</v>
      </c>
      <c r="V208" t="str">
        <f t="shared" ca="1" si="39"/>
        <v>&lt;act type="h" x="1047" y="1128" end_time="06:00:00" /&gt;</v>
      </c>
      <c r="W208" t="str">
        <f t="shared" si="34"/>
        <v>&lt;leg mode="car"&gt;&lt;/leg&gt;</v>
      </c>
      <c r="X208" t="str">
        <f t="shared" ca="1" si="35"/>
        <v>&lt;act type="w" x="4102" y="3833" end_time="16:00:00" /&gt;</v>
      </c>
      <c r="Y208" t="str">
        <f t="shared" si="36"/>
        <v>&lt;leg mode="car"&gt;&lt;/leg&gt;</v>
      </c>
      <c r="Z208" t="str">
        <f t="shared" ca="1" si="37"/>
        <v>&lt;act type="h" x="1047" y="1128" /&gt; &lt;/plan&gt; &lt;/person&gt;</v>
      </c>
    </row>
    <row r="209" spans="1:26" x14ac:dyDescent="0.25">
      <c r="A209">
        <v>11</v>
      </c>
      <c r="B209">
        <v>44</v>
      </c>
      <c r="D209">
        <v>206</v>
      </c>
      <c r="E209">
        <f t="shared" ca="1" si="38"/>
        <v>85</v>
      </c>
      <c r="F209" t="s">
        <v>37</v>
      </c>
      <c r="G209">
        <f ca="1">ROUND(INDEX(nodes_example!$B:$B,MATCH(A209,nodes_example!$A:$A,0))+RAND()*$B$1*2-$B$1,0)</f>
        <v>1126</v>
      </c>
      <c r="H209">
        <f ca="1">ROUND(INDEX(nodes_example!$C:$C,MATCH(A209,nodes_example!$A:$A,0))+RAND()*$B$1*2-$B$1,0)</f>
        <v>1001</v>
      </c>
      <c r="I209" s="1">
        <v>0.25</v>
      </c>
      <c r="J209" t="s">
        <v>10</v>
      </c>
      <c r="K209" t="s">
        <v>39</v>
      </c>
      <c r="L209">
        <f ca="1">ROUND(INDEX(nodes_example!$B:$B,MATCH(B209,nodes_example!$A:$A,0))+RAND()*$B$1*2-$B$1,0)</f>
        <v>3814</v>
      </c>
      <c r="M209">
        <f ca="1">ROUND(INDEX(nodes_example!$C:$C,MATCH(B209,nodes_example!$A:$A,0))+RAND()*$B$1*2-$B$1,0)</f>
        <v>3811</v>
      </c>
      <c r="N209" s="1">
        <v>0.66666666666666663</v>
      </c>
      <c r="O209" t="s">
        <v>10</v>
      </c>
      <c r="P209" t="str">
        <f t="shared" si="30"/>
        <v>h</v>
      </c>
      <c r="Q209">
        <f t="shared" ca="1" si="31"/>
        <v>1126</v>
      </c>
      <c r="R209">
        <f t="shared" ca="1" si="32"/>
        <v>1001</v>
      </c>
      <c r="T209" t="s">
        <v>11</v>
      </c>
      <c r="U209" t="str">
        <f t="shared" ca="1" si="33"/>
        <v>&lt;person id="206" age="85"&gt; &lt;plan selected="yes"&gt;</v>
      </c>
      <c r="V209" t="str">
        <f t="shared" ca="1" si="39"/>
        <v>&lt;act type="h" x="1126" y="1001" end_time="06:00:00" /&gt;</v>
      </c>
      <c r="W209" t="str">
        <f t="shared" si="34"/>
        <v>&lt;leg mode="car"&gt;&lt;/leg&gt;</v>
      </c>
      <c r="X209" t="str">
        <f t="shared" ca="1" si="35"/>
        <v>&lt;act type="s" x="3814" y="3811" end_time="16:00:00" /&gt;</v>
      </c>
      <c r="Y209" t="str">
        <f t="shared" si="36"/>
        <v>&lt;leg mode="car"&gt;&lt;/leg&gt;</v>
      </c>
      <c r="Z209" t="str">
        <f t="shared" ca="1" si="37"/>
        <v>&lt;act type="h" x="1126" y="1001" /&gt; &lt;/plan&gt; &lt;/person&gt;</v>
      </c>
    </row>
    <row r="210" spans="1:26" x14ac:dyDescent="0.25">
      <c r="A210">
        <v>11</v>
      </c>
      <c r="B210">
        <v>44</v>
      </c>
      <c r="D210">
        <v>207</v>
      </c>
      <c r="E210">
        <f t="shared" ca="1" si="38"/>
        <v>21</v>
      </c>
      <c r="F210" t="s">
        <v>37</v>
      </c>
      <c r="G210">
        <f ca="1">ROUND(INDEX(nodes_example!$B:$B,MATCH(A210,nodes_example!$A:$A,0))+RAND()*$B$1*2-$B$1,0)</f>
        <v>924</v>
      </c>
      <c r="H210">
        <f ca="1">ROUND(INDEX(nodes_example!$C:$C,MATCH(A210,nodes_example!$A:$A,0))+RAND()*$B$1*2-$B$1,0)</f>
        <v>1084</v>
      </c>
      <c r="I210" s="1">
        <v>0.25</v>
      </c>
      <c r="J210" t="s">
        <v>10</v>
      </c>
      <c r="K210" t="s">
        <v>38</v>
      </c>
      <c r="L210">
        <f ca="1">ROUND(INDEX(nodes_example!$B:$B,MATCH(B210,nodes_example!$A:$A,0))+RAND()*$B$1*2-$B$1,0)</f>
        <v>3854</v>
      </c>
      <c r="M210">
        <f ca="1">ROUND(INDEX(nodes_example!$C:$C,MATCH(B210,nodes_example!$A:$A,0))+RAND()*$B$1*2-$B$1,0)</f>
        <v>3978</v>
      </c>
      <c r="N210" s="1">
        <v>0.66666666666666663</v>
      </c>
      <c r="O210" t="s">
        <v>10</v>
      </c>
      <c r="P210" t="str">
        <f t="shared" si="30"/>
        <v>h</v>
      </c>
      <c r="Q210">
        <f t="shared" ca="1" si="31"/>
        <v>924</v>
      </c>
      <c r="R210">
        <f t="shared" ca="1" si="32"/>
        <v>1084</v>
      </c>
      <c r="T210" t="s">
        <v>11</v>
      </c>
      <c r="U210" t="str">
        <f t="shared" ca="1" si="33"/>
        <v>&lt;person id="207" age="21"&gt; &lt;plan selected="yes"&gt;</v>
      </c>
      <c r="V210" t="str">
        <f t="shared" ca="1" si="39"/>
        <v>&lt;act type="h" x="924" y="1084" end_time="06:00:00" /&gt;</v>
      </c>
      <c r="W210" t="str">
        <f t="shared" si="34"/>
        <v>&lt;leg mode="car"&gt;&lt;/leg&gt;</v>
      </c>
      <c r="X210" t="str">
        <f t="shared" ca="1" si="35"/>
        <v>&lt;act type="w" x="3854" y="3978" end_time="16:00:00" /&gt;</v>
      </c>
      <c r="Y210" t="str">
        <f t="shared" si="36"/>
        <v>&lt;leg mode="car"&gt;&lt;/leg&gt;</v>
      </c>
      <c r="Z210" t="str">
        <f t="shared" ca="1" si="37"/>
        <v>&lt;act type="h" x="924" y="1084" /&gt; &lt;/plan&gt; &lt;/person&gt;</v>
      </c>
    </row>
    <row r="211" spans="1:26" x14ac:dyDescent="0.25">
      <c r="A211">
        <v>11</v>
      </c>
      <c r="B211">
        <v>44</v>
      </c>
      <c r="D211">
        <v>208</v>
      </c>
      <c r="E211">
        <f t="shared" ca="1" si="38"/>
        <v>49</v>
      </c>
      <c r="F211" t="s">
        <v>37</v>
      </c>
      <c r="G211">
        <f ca="1">ROUND(INDEX(nodes_example!$B:$B,MATCH(A211,nodes_example!$A:$A,0))+RAND()*$B$1*2-$B$1,0)</f>
        <v>817</v>
      </c>
      <c r="H211">
        <f ca="1">ROUND(INDEX(nodes_example!$C:$C,MATCH(A211,nodes_example!$A:$A,0))+RAND()*$B$1*2-$B$1,0)</f>
        <v>844</v>
      </c>
      <c r="I211" s="1">
        <v>0.25</v>
      </c>
      <c r="J211" t="s">
        <v>10</v>
      </c>
      <c r="K211" t="s">
        <v>39</v>
      </c>
      <c r="L211">
        <f ca="1">ROUND(INDEX(nodes_example!$B:$B,MATCH(B211,nodes_example!$A:$A,0))+RAND()*$B$1*2-$B$1,0)</f>
        <v>4159</v>
      </c>
      <c r="M211">
        <f ca="1">ROUND(INDEX(nodes_example!$C:$C,MATCH(B211,nodes_example!$A:$A,0))+RAND()*$B$1*2-$B$1,0)</f>
        <v>4197</v>
      </c>
      <c r="N211" s="1">
        <v>0.66666666666666663</v>
      </c>
      <c r="O211" t="s">
        <v>10</v>
      </c>
      <c r="P211" t="str">
        <f t="shared" si="30"/>
        <v>h</v>
      </c>
      <c r="Q211">
        <f t="shared" ca="1" si="31"/>
        <v>817</v>
      </c>
      <c r="R211">
        <f t="shared" ca="1" si="32"/>
        <v>844</v>
      </c>
      <c r="T211" t="s">
        <v>11</v>
      </c>
      <c r="U211" t="str">
        <f t="shared" ca="1" si="33"/>
        <v>&lt;person id="208" age="49"&gt; &lt;plan selected="yes"&gt;</v>
      </c>
      <c r="V211" t="str">
        <f t="shared" ca="1" si="39"/>
        <v>&lt;act type="h" x="817" y="844" end_time="06:00:00" /&gt;</v>
      </c>
      <c r="W211" t="str">
        <f t="shared" si="34"/>
        <v>&lt;leg mode="car"&gt;&lt;/leg&gt;</v>
      </c>
      <c r="X211" t="str">
        <f t="shared" ca="1" si="35"/>
        <v>&lt;act type="s" x="4159" y="4197" end_time="16:00:00" /&gt;</v>
      </c>
      <c r="Y211" t="str">
        <f t="shared" si="36"/>
        <v>&lt;leg mode="car"&gt;&lt;/leg&gt;</v>
      </c>
      <c r="Z211" t="str">
        <f t="shared" ca="1" si="37"/>
        <v>&lt;act type="h" x="817" y="844" /&gt; &lt;/plan&gt; &lt;/person&gt;</v>
      </c>
    </row>
    <row r="212" spans="1:26" x14ac:dyDescent="0.25">
      <c r="A212">
        <v>11</v>
      </c>
      <c r="B212">
        <v>44</v>
      </c>
      <c r="D212">
        <v>209</v>
      </c>
      <c r="E212">
        <f t="shared" ca="1" si="38"/>
        <v>94</v>
      </c>
      <c r="F212" t="s">
        <v>37</v>
      </c>
      <c r="G212">
        <f ca="1">ROUND(INDEX(nodes_example!$B:$B,MATCH(A212,nodes_example!$A:$A,0))+RAND()*$B$1*2-$B$1,0)</f>
        <v>1123</v>
      </c>
      <c r="H212">
        <f ca="1">ROUND(INDEX(nodes_example!$C:$C,MATCH(A212,nodes_example!$A:$A,0))+RAND()*$B$1*2-$B$1,0)</f>
        <v>868</v>
      </c>
      <c r="I212" s="1">
        <v>0.25</v>
      </c>
      <c r="J212" t="s">
        <v>10</v>
      </c>
      <c r="K212" t="s">
        <v>38</v>
      </c>
      <c r="L212">
        <f ca="1">ROUND(INDEX(nodes_example!$B:$B,MATCH(B212,nodes_example!$A:$A,0))+RAND()*$B$1*2-$B$1,0)</f>
        <v>3848</v>
      </c>
      <c r="M212">
        <f ca="1">ROUND(INDEX(nodes_example!$C:$C,MATCH(B212,nodes_example!$A:$A,0))+RAND()*$B$1*2-$B$1,0)</f>
        <v>4053</v>
      </c>
      <c r="N212" s="1">
        <v>0.66666666666666663</v>
      </c>
      <c r="O212" t="s">
        <v>10</v>
      </c>
      <c r="P212" t="str">
        <f t="shared" si="30"/>
        <v>h</v>
      </c>
      <c r="Q212">
        <f t="shared" ca="1" si="31"/>
        <v>1123</v>
      </c>
      <c r="R212">
        <f t="shared" ca="1" si="32"/>
        <v>868</v>
      </c>
      <c r="T212" t="s">
        <v>11</v>
      </c>
      <c r="U212" t="str">
        <f t="shared" ca="1" si="33"/>
        <v>&lt;person id="209" age="94"&gt; &lt;plan selected="yes"&gt;</v>
      </c>
      <c r="V212" t="str">
        <f t="shared" ca="1" si="39"/>
        <v>&lt;act type="h" x="1123" y="868" end_time="06:00:00" /&gt;</v>
      </c>
      <c r="W212" t="str">
        <f t="shared" si="34"/>
        <v>&lt;leg mode="car"&gt;&lt;/leg&gt;</v>
      </c>
      <c r="X212" t="str">
        <f t="shared" ca="1" si="35"/>
        <v>&lt;act type="w" x="3848" y="4053" end_time="16:00:00" /&gt;</v>
      </c>
      <c r="Y212" t="str">
        <f t="shared" si="36"/>
        <v>&lt;leg mode="car"&gt;&lt;/leg&gt;</v>
      </c>
      <c r="Z212" t="str">
        <f t="shared" ca="1" si="37"/>
        <v>&lt;act type="h" x="1123" y="868" /&gt; &lt;/plan&gt; &lt;/person&gt;</v>
      </c>
    </row>
    <row r="213" spans="1:26" x14ac:dyDescent="0.25">
      <c r="A213">
        <v>11</v>
      </c>
      <c r="B213">
        <v>44</v>
      </c>
      <c r="D213">
        <v>210</v>
      </c>
      <c r="E213">
        <f t="shared" ca="1" si="38"/>
        <v>36</v>
      </c>
      <c r="F213" t="s">
        <v>37</v>
      </c>
      <c r="G213">
        <f ca="1">ROUND(INDEX(nodes_example!$B:$B,MATCH(A213,nodes_example!$A:$A,0))+RAND()*$B$1*2-$B$1,0)</f>
        <v>1014</v>
      </c>
      <c r="H213">
        <f ca="1">ROUND(INDEX(nodes_example!$C:$C,MATCH(A213,nodes_example!$A:$A,0))+RAND()*$B$1*2-$B$1,0)</f>
        <v>1160</v>
      </c>
      <c r="I213" s="1">
        <v>0.25</v>
      </c>
      <c r="J213" t="s">
        <v>10</v>
      </c>
      <c r="K213" t="s">
        <v>39</v>
      </c>
      <c r="L213">
        <f ca="1">ROUND(INDEX(nodes_example!$B:$B,MATCH(B213,nodes_example!$A:$A,0))+RAND()*$B$1*2-$B$1,0)</f>
        <v>4005</v>
      </c>
      <c r="M213">
        <f ca="1">ROUND(INDEX(nodes_example!$C:$C,MATCH(B213,nodes_example!$A:$A,0))+RAND()*$B$1*2-$B$1,0)</f>
        <v>3899</v>
      </c>
      <c r="N213" s="1">
        <v>0.66666666666666663</v>
      </c>
      <c r="O213" t="s">
        <v>10</v>
      </c>
      <c r="P213" t="str">
        <f t="shared" si="30"/>
        <v>h</v>
      </c>
      <c r="Q213">
        <f t="shared" ca="1" si="31"/>
        <v>1014</v>
      </c>
      <c r="R213">
        <f t="shared" ca="1" si="32"/>
        <v>1160</v>
      </c>
      <c r="T213" t="s">
        <v>11</v>
      </c>
      <c r="U213" t="str">
        <f t="shared" ca="1" si="33"/>
        <v>&lt;person id="210" age="36"&gt; &lt;plan selected="yes"&gt;</v>
      </c>
      <c r="V213" t="str">
        <f t="shared" ca="1" si="39"/>
        <v>&lt;act type="h" x="1014" y="1160" end_time="06:00:00" /&gt;</v>
      </c>
      <c r="W213" t="str">
        <f t="shared" si="34"/>
        <v>&lt;leg mode="car"&gt;&lt;/leg&gt;</v>
      </c>
      <c r="X213" t="str">
        <f t="shared" ca="1" si="35"/>
        <v>&lt;act type="s" x="4005" y="3899" end_time="16:00:00" /&gt;</v>
      </c>
      <c r="Y213" t="str">
        <f t="shared" si="36"/>
        <v>&lt;leg mode="car"&gt;&lt;/leg&gt;</v>
      </c>
      <c r="Z213" t="str">
        <f t="shared" ca="1" si="37"/>
        <v>&lt;act type="h" x="1014" y="1160" /&gt; &lt;/plan&gt; &lt;/person&gt;</v>
      </c>
    </row>
    <row r="214" spans="1:26" x14ac:dyDescent="0.25">
      <c r="A214">
        <v>11</v>
      </c>
      <c r="B214">
        <v>44</v>
      </c>
      <c r="D214">
        <v>211</v>
      </c>
      <c r="E214">
        <f t="shared" ca="1" si="38"/>
        <v>60</v>
      </c>
      <c r="F214" t="s">
        <v>37</v>
      </c>
      <c r="G214">
        <f ca="1">ROUND(INDEX(nodes_example!$B:$B,MATCH(A214,nodes_example!$A:$A,0))+RAND()*$B$1*2-$B$1,0)</f>
        <v>1089</v>
      </c>
      <c r="H214">
        <f ca="1">ROUND(INDEX(nodes_example!$C:$C,MATCH(A214,nodes_example!$A:$A,0))+RAND()*$B$1*2-$B$1,0)</f>
        <v>1149</v>
      </c>
      <c r="I214" s="1">
        <v>0.25</v>
      </c>
      <c r="J214" t="s">
        <v>10</v>
      </c>
      <c r="K214" t="s">
        <v>38</v>
      </c>
      <c r="L214">
        <f ca="1">ROUND(INDEX(nodes_example!$B:$B,MATCH(B214,nodes_example!$A:$A,0))+RAND()*$B$1*2-$B$1,0)</f>
        <v>4022</v>
      </c>
      <c r="M214">
        <f ca="1">ROUND(INDEX(nodes_example!$C:$C,MATCH(B214,nodes_example!$A:$A,0))+RAND()*$B$1*2-$B$1,0)</f>
        <v>4182</v>
      </c>
      <c r="N214" s="1">
        <v>0.66666666666666663</v>
      </c>
      <c r="O214" t="s">
        <v>10</v>
      </c>
      <c r="P214" t="str">
        <f t="shared" si="30"/>
        <v>h</v>
      </c>
      <c r="Q214">
        <f t="shared" ca="1" si="31"/>
        <v>1089</v>
      </c>
      <c r="R214">
        <f t="shared" ca="1" si="32"/>
        <v>1149</v>
      </c>
      <c r="T214" t="s">
        <v>11</v>
      </c>
      <c r="U214" t="str">
        <f t="shared" ca="1" si="33"/>
        <v>&lt;person id="211" age="60"&gt; &lt;plan selected="yes"&gt;</v>
      </c>
      <c r="V214" t="str">
        <f t="shared" ca="1" si="39"/>
        <v>&lt;act type="h" x="1089" y="1149" end_time="06:00:00" /&gt;</v>
      </c>
      <c r="W214" t="str">
        <f t="shared" si="34"/>
        <v>&lt;leg mode="car"&gt;&lt;/leg&gt;</v>
      </c>
      <c r="X214" t="str">
        <f t="shared" ca="1" si="35"/>
        <v>&lt;act type="w" x="4022" y="4182" end_time="16:00:00" /&gt;</v>
      </c>
      <c r="Y214" t="str">
        <f t="shared" si="36"/>
        <v>&lt;leg mode="car"&gt;&lt;/leg&gt;</v>
      </c>
      <c r="Z214" t="str">
        <f t="shared" ca="1" si="37"/>
        <v>&lt;act type="h" x="1089" y="1149" /&gt; &lt;/plan&gt; &lt;/person&gt;</v>
      </c>
    </row>
    <row r="215" spans="1:26" x14ac:dyDescent="0.25">
      <c r="A215">
        <v>11</v>
      </c>
      <c r="B215">
        <v>44</v>
      </c>
      <c r="D215">
        <v>212</v>
      </c>
      <c r="E215">
        <f t="shared" ca="1" si="38"/>
        <v>49</v>
      </c>
      <c r="F215" t="s">
        <v>37</v>
      </c>
      <c r="G215">
        <f ca="1">ROUND(INDEX(nodes_example!$B:$B,MATCH(A215,nodes_example!$A:$A,0))+RAND()*$B$1*2-$B$1,0)</f>
        <v>1028</v>
      </c>
      <c r="H215">
        <f ca="1">ROUND(INDEX(nodes_example!$C:$C,MATCH(A215,nodes_example!$A:$A,0))+RAND()*$B$1*2-$B$1,0)</f>
        <v>809</v>
      </c>
      <c r="I215" s="1">
        <v>0.25</v>
      </c>
      <c r="J215" t="s">
        <v>10</v>
      </c>
      <c r="K215" t="s">
        <v>39</v>
      </c>
      <c r="L215">
        <f ca="1">ROUND(INDEX(nodes_example!$B:$B,MATCH(B215,nodes_example!$A:$A,0))+RAND()*$B$1*2-$B$1,0)</f>
        <v>3806</v>
      </c>
      <c r="M215">
        <f ca="1">ROUND(INDEX(nodes_example!$C:$C,MATCH(B215,nodes_example!$A:$A,0))+RAND()*$B$1*2-$B$1,0)</f>
        <v>3856</v>
      </c>
      <c r="N215" s="1">
        <v>0.66666666666666663</v>
      </c>
      <c r="O215" t="s">
        <v>10</v>
      </c>
      <c r="P215" t="str">
        <f t="shared" si="30"/>
        <v>h</v>
      </c>
      <c r="Q215">
        <f t="shared" ca="1" si="31"/>
        <v>1028</v>
      </c>
      <c r="R215">
        <f t="shared" ca="1" si="32"/>
        <v>809</v>
      </c>
      <c r="T215" t="s">
        <v>11</v>
      </c>
      <c r="U215" t="str">
        <f t="shared" ca="1" si="33"/>
        <v>&lt;person id="212" age="49"&gt; &lt;plan selected="yes"&gt;</v>
      </c>
      <c r="V215" t="str">
        <f t="shared" ca="1" si="39"/>
        <v>&lt;act type="h" x="1028" y="809" end_time="06:00:00" /&gt;</v>
      </c>
      <c r="W215" t="str">
        <f t="shared" si="34"/>
        <v>&lt;leg mode="car"&gt;&lt;/leg&gt;</v>
      </c>
      <c r="X215" t="str">
        <f t="shared" ca="1" si="35"/>
        <v>&lt;act type="s" x="3806" y="3856" end_time="16:00:00" /&gt;</v>
      </c>
      <c r="Y215" t="str">
        <f t="shared" si="36"/>
        <v>&lt;leg mode="car"&gt;&lt;/leg&gt;</v>
      </c>
      <c r="Z215" t="str">
        <f t="shared" ca="1" si="37"/>
        <v>&lt;act type="h" x="1028" y="809" /&gt; &lt;/plan&gt; &lt;/person&gt;</v>
      </c>
    </row>
    <row r="216" spans="1:26" x14ac:dyDescent="0.25">
      <c r="A216">
        <v>11</v>
      </c>
      <c r="B216">
        <v>44</v>
      </c>
      <c r="D216">
        <v>213</v>
      </c>
      <c r="E216">
        <f t="shared" ca="1" si="38"/>
        <v>42</v>
      </c>
      <c r="F216" t="s">
        <v>37</v>
      </c>
      <c r="G216">
        <f ca="1">ROUND(INDEX(nodes_example!$B:$B,MATCH(A216,nodes_example!$A:$A,0))+RAND()*$B$1*2-$B$1,0)</f>
        <v>1184</v>
      </c>
      <c r="H216">
        <f ca="1">ROUND(INDEX(nodes_example!$C:$C,MATCH(A216,nodes_example!$A:$A,0))+RAND()*$B$1*2-$B$1,0)</f>
        <v>847</v>
      </c>
      <c r="I216" s="1">
        <v>0.25</v>
      </c>
      <c r="J216" t="s">
        <v>10</v>
      </c>
      <c r="K216" t="s">
        <v>38</v>
      </c>
      <c r="L216">
        <f ca="1">ROUND(INDEX(nodes_example!$B:$B,MATCH(B216,nodes_example!$A:$A,0))+RAND()*$B$1*2-$B$1,0)</f>
        <v>4091</v>
      </c>
      <c r="M216">
        <f ca="1">ROUND(INDEX(nodes_example!$C:$C,MATCH(B216,nodes_example!$A:$A,0))+RAND()*$B$1*2-$B$1,0)</f>
        <v>4166</v>
      </c>
      <c r="N216" s="1">
        <v>0.66666666666666663</v>
      </c>
      <c r="O216" t="s">
        <v>10</v>
      </c>
      <c r="P216" t="str">
        <f t="shared" si="30"/>
        <v>h</v>
      </c>
      <c r="Q216">
        <f t="shared" ca="1" si="31"/>
        <v>1184</v>
      </c>
      <c r="R216">
        <f t="shared" ca="1" si="32"/>
        <v>847</v>
      </c>
      <c r="T216" t="s">
        <v>11</v>
      </c>
      <c r="U216" t="str">
        <f t="shared" ca="1" si="33"/>
        <v>&lt;person id="213" age="42"&gt; &lt;plan selected="yes"&gt;</v>
      </c>
      <c r="V216" t="str">
        <f t="shared" ca="1" si="39"/>
        <v>&lt;act type="h" x="1184" y="847" end_time="06:00:00" /&gt;</v>
      </c>
      <c r="W216" t="str">
        <f t="shared" si="34"/>
        <v>&lt;leg mode="car"&gt;&lt;/leg&gt;</v>
      </c>
      <c r="X216" t="str">
        <f t="shared" ca="1" si="35"/>
        <v>&lt;act type="w" x="4091" y="4166" end_time="16:00:00" /&gt;</v>
      </c>
      <c r="Y216" t="str">
        <f t="shared" si="36"/>
        <v>&lt;leg mode="car"&gt;&lt;/leg&gt;</v>
      </c>
      <c r="Z216" t="str">
        <f t="shared" ca="1" si="37"/>
        <v>&lt;act type="h" x="1184" y="847" /&gt; &lt;/plan&gt; &lt;/person&gt;</v>
      </c>
    </row>
    <row r="217" spans="1:26" x14ac:dyDescent="0.25">
      <c r="A217">
        <v>11</v>
      </c>
      <c r="B217">
        <v>44</v>
      </c>
      <c r="D217">
        <v>214</v>
      </c>
      <c r="E217">
        <f t="shared" ca="1" si="38"/>
        <v>37</v>
      </c>
      <c r="F217" t="s">
        <v>37</v>
      </c>
      <c r="G217">
        <f ca="1">ROUND(INDEX(nodes_example!$B:$B,MATCH(A217,nodes_example!$A:$A,0))+RAND()*$B$1*2-$B$1,0)</f>
        <v>1146</v>
      </c>
      <c r="H217">
        <f ca="1">ROUND(INDEX(nodes_example!$C:$C,MATCH(A217,nodes_example!$A:$A,0))+RAND()*$B$1*2-$B$1,0)</f>
        <v>897</v>
      </c>
      <c r="I217" s="1">
        <v>0.25</v>
      </c>
      <c r="J217" t="s">
        <v>10</v>
      </c>
      <c r="K217" t="s">
        <v>39</v>
      </c>
      <c r="L217">
        <f ca="1">ROUND(INDEX(nodes_example!$B:$B,MATCH(B217,nodes_example!$A:$A,0))+RAND()*$B$1*2-$B$1,0)</f>
        <v>4139</v>
      </c>
      <c r="M217">
        <f ca="1">ROUND(INDEX(nodes_example!$C:$C,MATCH(B217,nodes_example!$A:$A,0))+RAND()*$B$1*2-$B$1,0)</f>
        <v>3981</v>
      </c>
      <c r="N217" s="1">
        <v>0.66666666666666663</v>
      </c>
      <c r="O217" t="s">
        <v>10</v>
      </c>
      <c r="P217" t="str">
        <f t="shared" si="30"/>
        <v>h</v>
      </c>
      <c r="Q217">
        <f t="shared" ca="1" si="31"/>
        <v>1146</v>
      </c>
      <c r="R217">
        <f t="shared" ca="1" si="32"/>
        <v>897</v>
      </c>
      <c r="T217" t="s">
        <v>11</v>
      </c>
      <c r="U217" t="str">
        <f t="shared" ca="1" si="33"/>
        <v>&lt;person id="214" age="37"&gt; &lt;plan selected="yes"&gt;</v>
      </c>
      <c r="V217" t="str">
        <f t="shared" ca="1" si="39"/>
        <v>&lt;act type="h" x="1146" y="897" end_time="06:00:00" /&gt;</v>
      </c>
      <c r="W217" t="str">
        <f t="shared" si="34"/>
        <v>&lt;leg mode="car"&gt;&lt;/leg&gt;</v>
      </c>
      <c r="X217" t="str">
        <f t="shared" ca="1" si="35"/>
        <v>&lt;act type="s" x="4139" y="3981" end_time="16:00:00" /&gt;</v>
      </c>
      <c r="Y217" t="str">
        <f t="shared" si="36"/>
        <v>&lt;leg mode="car"&gt;&lt;/leg&gt;</v>
      </c>
      <c r="Z217" t="str">
        <f t="shared" ca="1" si="37"/>
        <v>&lt;act type="h" x="1146" y="897" /&gt; &lt;/plan&gt; &lt;/person&gt;</v>
      </c>
    </row>
    <row r="218" spans="1:26" x14ac:dyDescent="0.25">
      <c r="A218">
        <v>11</v>
      </c>
      <c r="B218">
        <v>44</v>
      </c>
      <c r="D218">
        <v>215</v>
      </c>
      <c r="E218">
        <f t="shared" ca="1" si="38"/>
        <v>80</v>
      </c>
      <c r="F218" t="s">
        <v>37</v>
      </c>
      <c r="G218">
        <f ca="1">ROUND(INDEX(nodes_example!$B:$B,MATCH(A218,nodes_example!$A:$A,0))+RAND()*$B$1*2-$B$1,0)</f>
        <v>882</v>
      </c>
      <c r="H218">
        <f ca="1">ROUND(INDEX(nodes_example!$C:$C,MATCH(A218,nodes_example!$A:$A,0))+RAND()*$B$1*2-$B$1,0)</f>
        <v>1167</v>
      </c>
      <c r="I218" s="1">
        <v>0.25</v>
      </c>
      <c r="J218" t="s">
        <v>10</v>
      </c>
      <c r="K218" t="s">
        <v>38</v>
      </c>
      <c r="L218">
        <f ca="1">ROUND(INDEX(nodes_example!$B:$B,MATCH(B218,nodes_example!$A:$A,0))+RAND()*$B$1*2-$B$1,0)</f>
        <v>4027</v>
      </c>
      <c r="M218">
        <f ca="1">ROUND(INDEX(nodes_example!$C:$C,MATCH(B218,nodes_example!$A:$A,0))+RAND()*$B$1*2-$B$1,0)</f>
        <v>3932</v>
      </c>
      <c r="N218" s="1">
        <v>0.66666666666666663</v>
      </c>
      <c r="O218" t="s">
        <v>10</v>
      </c>
      <c r="P218" t="str">
        <f t="shared" si="30"/>
        <v>h</v>
      </c>
      <c r="Q218">
        <f t="shared" ca="1" si="31"/>
        <v>882</v>
      </c>
      <c r="R218">
        <f t="shared" ca="1" si="32"/>
        <v>1167</v>
      </c>
      <c r="T218" t="s">
        <v>11</v>
      </c>
      <c r="U218" t="str">
        <f t="shared" ca="1" si="33"/>
        <v>&lt;person id="215" age="80"&gt; &lt;plan selected="yes"&gt;</v>
      </c>
      <c r="V218" t="str">
        <f t="shared" ca="1" si="39"/>
        <v>&lt;act type="h" x="882" y="1167" end_time="06:00:00" /&gt;</v>
      </c>
      <c r="W218" t="str">
        <f t="shared" si="34"/>
        <v>&lt;leg mode="car"&gt;&lt;/leg&gt;</v>
      </c>
      <c r="X218" t="str">
        <f t="shared" ca="1" si="35"/>
        <v>&lt;act type="w" x="4027" y="3932" end_time="16:00:00" /&gt;</v>
      </c>
      <c r="Y218" t="str">
        <f t="shared" si="36"/>
        <v>&lt;leg mode="car"&gt;&lt;/leg&gt;</v>
      </c>
      <c r="Z218" t="str">
        <f t="shared" ca="1" si="37"/>
        <v>&lt;act type="h" x="882" y="1167" /&gt; &lt;/plan&gt; &lt;/person&gt;</v>
      </c>
    </row>
    <row r="219" spans="1:26" x14ac:dyDescent="0.25">
      <c r="A219">
        <v>11</v>
      </c>
      <c r="B219">
        <v>44</v>
      </c>
      <c r="D219">
        <v>216</v>
      </c>
      <c r="E219">
        <f t="shared" ca="1" si="38"/>
        <v>52</v>
      </c>
      <c r="F219" t="s">
        <v>37</v>
      </c>
      <c r="G219">
        <f ca="1">ROUND(INDEX(nodes_example!$B:$B,MATCH(A219,nodes_example!$A:$A,0))+RAND()*$B$1*2-$B$1,0)</f>
        <v>1023</v>
      </c>
      <c r="H219">
        <f ca="1">ROUND(INDEX(nodes_example!$C:$C,MATCH(A219,nodes_example!$A:$A,0))+RAND()*$B$1*2-$B$1,0)</f>
        <v>1023</v>
      </c>
      <c r="I219" s="1">
        <v>0.25</v>
      </c>
      <c r="J219" t="s">
        <v>10</v>
      </c>
      <c r="K219" t="s">
        <v>39</v>
      </c>
      <c r="L219">
        <f ca="1">ROUND(INDEX(nodes_example!$B:$B,MATCH(B219,nodes_example!$A:$A,0))+RAND()*$B$1*2-$B$1,0)</f>
        <v>4175</v>
      </c>
      <c r="M219">
        <f ca="1">ROUND(INDEX(nodes_example!$C:$C,MATCH(B219,nodes_example!$A:$A,0))+RAND()*$B$1*2-$B$1,0)</f>
        <v>4072</v>
      </c>
      <c r="N219" s="1">
        <v>0.66666666666666663</v>
      </c>
      <c r="O219" t="s">
        <v>10</v>
      </c>
      <c r="P219" t="str">
        <f t="shared" si="30"/>
        <v>h</v>
      </c>
      <c r="Q219">
        <f t="shared" ca="1" si="31"/>
        <v>1023</v>
      </c>
      <c r="R219">
        <f t="shared" ca="1" si="32"/>
        <v>1023</v>
      </c>
      <c r="T219" t="s">
        <v>11</v>
      </c>
      <c r="U219" t="str">
        <f t="shared" ca="1" si="33"/>
        <v>&lt;person id="216" age="52"&gt; &lt;plan selected="yes"&gt;</v>
      </c>
      <c r="V219" t="str">
        <f t="shared" ca="1" si="39"/>
        <v>&lt;act type="h" x="1023" y="1023" end_time="06:00:00" /&gt;</v>
      </c>
      <c r="W219" t="str">
        <f t="shared" si="34"/>
        <v>&lt;leg mode="car"&gt;&lt;/leg&gt;</v>
      </c>
      <c r="X219" t="str">
        <f t="shared" ca="1" si="35"/>
        <v>&lt;act type="s" x="4175" y="4072" end_time="16:00:00" /&gt;</v>
      </c>
      <c r="Y219" t="str">
        <f t="shared" si="36"/>
        <v>&lt;leg mode="car"&gt;&lt;/leg&gt;</v>
      </c>
      <c r="Z219" t="str">
        <f t="shared" ca="1" si="37"/>
        <v>&lt;act type="h" x="1023" y="1023" /&gt; &lt;/plan&gt; &lt;/person&gt;</v>
      </c>
    </row>
    <row r="220" spans="1:26" x14ac:dyDescent="0.25">
      <c r="A220">
        <v>11</v>
      </c>
      <c r="B220">
        <v>44</v>
      </c>
      <c r="D220">
        <v>217</v>
      </c>
      <c r="E220">
        <f t="shared" ca="1" si="38"/>
        <v>93</v>
      </c>
      <c r="F220" t="s">
        <v>37</v>
      </c>
      <c r="G220">
        <f ca="1">ROUND(INDEX(nodes_example!$B:$B,MATCH(A220,nodes_example!$A:$A,0))+RAND()*$B$1*2-$B$1,0)</f>
        <v>1085</v>
      </c>
      <c r="H220">
        <f ca="1">ROUND(INDEX(nodes_example!$C:$C,MATCH(A220,nodes_example!$A:$A,0))+RAND()*$B$1*2-$B$1,0)</f>
        <v>997</v>
      </c>
      <c r="I220" s="1">
        <v>0.25</v>
      </c>
      <c r="J220" t="s">
        <v>10</v>
      </c>
      <c r="K220" t="s">
        <v>38</v>
      </c>
      <c r="L220">
        <f ca="1">ROUND(INDEX(nodes_example!$B:$B,MATCH(B220,nodes_example!$A:$A,0))+RAND()*$B$1*2-$B$1,0)</f>
        <v>3860</v>
      </c>
      <c r="M220">
        <f ca="1">ROUND(INDEX(nodes_example!$C:$C,MATCH(B220,nodes_example!$A:$A,0))+RAND()*$B$1*2-$B$1,0)</f>
        <v>4154</v>
      </c>
      <c r="N220" s="1">
        <v>0.66666666666666663</v>
      </c>
      <c r="O220" t="s">
        <v>10</v>
      </c>
      <c r="P220" t="str">
        <f t="shared" si="30"/>
        <v>h</v>
      </c>
      <c r="Q220">
        <f t="shared" ca="1" si="31"/>
        <v>1085</v>
      </c>
      <c r="R220">
        <f t="shared" ca="1" si="32"/>
        <v>997</v>
      </c>
      <c r="T220" t="s">
        <v>11</v>
      </c>
      <c r="U220" t="str">
        <f t="shared" ca="1" si="33"/>
        <v>&lt;person id="217" age="93"&gt; &lt;plan selected="yes"&gt;</v>
      </c>
      <c r="V220" t="str">
        <f t="shared" ca="1" si="39"/>
        <v>&lt;act type="h" x="1085" y="997" end_time="06:00:00" /&gt;</v>
      </c>
      <c r="W220" t="str">
        <f t="shared" si="34"/>
        <v>&lt;leg mode="car"&gt;&lt;/leg&gt;</v>
      </c>
      <c r="X220" t="str">
        <f t="shared" ca="1" si="35"/>
        <v>&lt;act type="w" x="3860" y="4154" end_time="16:00:00" /&gt;</v>
      </c>
      <c r="Y220" t="str">
        <f t="shared" si="36"/>
        <v>&lt;leg mode="car"&gt;&lt;/leg&gt;</v>
      </c>
      <c r="Z220" t="str">
        <f t="shared" ca="1" si="37"/>
        <v>&lt;act type="h" x="1085" y="997" /&gt; &lt;/plan&gt; &lt;/person&gt;</v>
      </c>
    </row>
    <row r="221" spans="1:26" x14ac:dyDescent="0.25">
      <c r="A221">
        <v>11</v>
      </c>
      <c r="B221">
        <v>44</v>
      </c>
      <c r="D221">
        <v>218</v>
      </c>
      <c r="E221">
        <f t="shared" ca="1" si="38"/>
        <v>95</v>
      </c>
      <c r="F221" t="s">
        <v>37</v>
      </c>
      <c r="G221">
        <f ca="1">ROUND(INDEX(nodes_example!$B:$B,MATCH(A221,nodes_example!$A:$A,0))+RAND()*$B$1*2-$B$1,0)</f>
        <v>982</v>
      </c>
      <c r="H221">
        <f ca="1">ROUND(INDEX(nodes_example!$C:$C,MATCH(A221,nodes_example!$A:$A,0))+RAND()*$B$1*2-$B$1,0)</f>
        <v>962</v>
      </c>
      <c r="I221" s="1">
        <v>0.25</v>
      </c>
      <c r="J221" t="s">
        <v>10</v>
      </c>
      <c r="K221" t="s">
        <v>39</v>
      </c>
      <c r="L221">
        <f ca="1">ROUND(INDEX(nodes_example!$B:$B,MATCH(B221,nodes_example!$A:$A,0))+RAND()*$B$1*2-$B$1,0)</f>
        <v>4034</v>
      </c>
      <c r="M221">
        <f ca="1">ROUND(INDEX(nodes_example!$C:$C,MATCH(B221,nodes_example!$A:$A,0))+RAND()*$B$1*2-$B$1,0)</f>
        <v>4108</v>
      </c>
      <c r="N221" s="1">
        <v>0.66666666666666663</v>
      </c>
      <c r="O221" t="s">
        <v>10</v>
      </c>
      <c r="P221" t="str">
        <f t="shared" si="30"/>
        <v>h</v>
      </c>
      <c r="Q221">
        <f t="shared" ca="1" si="31"/>
        <v>982</v>
      </c>
      <c r="R221">
        <f t="shared" ca="1" si="32"/>
        <v>962</v>
      </c>
      <c r="T221" t="s">
        <v>11</v>
      </c>
      <c r="U221" t="str">
        <f t="shared" ca="1" si="33"/>
        <v>&lt;person id="218" age="95"&gt; &lt;plan selected="yes"&gt;</v>
      </c>
      <c r="V221" t="str">
        <f t="shared" ca="1" si="39"/>
        <v>&lt;act type="h" x="982" y="962" end_time="06:00:00" /&gt;</v>
      </c>
      <c r="W221" t="str">
        <f t="shared" si="34"/>
        <v>&lt;leg mode="car"&gt;&lt;/leg&gt;</v>
      </c>
      <c r="X221" t="str">
        <f t="shared" ca="1" si="35"/>
        <v>&lt;act type="s" x="4034" y="4108" end_time="16:00:00" /&gt;</v>
      </c>
      <c r="Y221" t="str">
        <f t="shared" si="36"/>
        <v>&lt;leg mode="car"&gt;&lt;/leg&gt;</v>
      </c>
      <c r="Z221" t="str">
        <f t="shared" ca="1" si="37"/>
        <v>&lt;act type="h" x="982" y="962" /&gt; &lt;/plan&gt; &lt;/person&gt;</v>
      </c>
    </row>
    <row r="222" spans="1:26" x14ac:dyDescent="0.25">
      <c r="A222">
        <v>11</v>
      </c>
      <c r="B222">
        <v>44</v>
      </c>
      <c r="D222">
        <v>219</v>
      </c>
      <c r="E222">
        <f t="shared" ca="1" si="38"/>
        <v>54</v>
      </c>
      <c r="F222" t="s">
        <v>37</v>
      </c>
      <c r="G222">
        <f ca="1">ROUND(INDEX(nodes_example!$B:$B,MATCH(A222,nodes_example!$A:$A,0))+RAND()*$B$1*2-$B$1,0)</f>
        <v>934</v>
      </c>
      <c r="H222">
        <f ca="1">ROUND(INDEX(nodes_example!$C:$C,MATCH(A222,nodes_example!$A:$A,0))+RAND()*$B$1*2-$B$1,0)</f>
        <v>815</v>
      </c>
      <c r="I222" s="1">
        <v>0.25</v>
      </c>
      <c r="J222" t="s">
        <v>10</v>
      </c>
      <c r="K222" t="s">
        <v>38</v>
      </c>
      <c r="L222">
        <f ca="1">ROUND(INDEX(nodes_example!$B:$B,MATCH(B222,nodes_example!$A:$A,0))+RAND()*$B$1*2-$B$1,0)</f>
        <v>3886</v>
      </c>
      <c r="M222">
        <f ca="1">ROUND(INDEX(nodes_example!$C:$C,MATCH(B222,nodes_example!$A:$A,0))+RAND()*$B$1*2-$B$1,0)</f>
        <v>3909</v>
      </c>
      <c r="N222" s="1">
        <v>0.66666666666666663</v>
      </c>
      <c r="O222" t="s">
        <v>10</v>
      </c>
      <c r="P222" t="str">
        <f t="shared" si="30"/>
        <v>h</v>
      </c>
      <c r="Q222">
        <f t="shared" ca="1" si="31"/>
        <v>934</v>
      </c>
      <c r="R222">
        <f t="shared" ca="1" si="32"/>
        <v>815</v>
      </c>
      <c r="T222" t="s">
        <v>11</v>
      </c>
      <c r="U222" t="str">
        <f t="shared" ca="1" si="33"/>
        <v>&lt;person id="219" age="54"&gt; &lt;plan selected="yes"&gt;</v>
      </c>
      <c r="V222" t="str">
        <f t="shared" ca="1" si="39"/>
        <v>&lt;act type="h" x="934" y="815" end_time="06:00:00" /&gt;</v>
      </c>
      <c r="W222" t="str">
        <f t="shared" si="34"/>
        <v>&lt;leg mode="car"&gt;&lt;/leg&gt;</v>
      </c>
      <c r="X222" t="str">
        <f t="shared" ca="1" si="35"/>
        <v>&lt;act type="w" x="3886" y="3909" end_time="16:00:00" /&gt;</v>
      </c>
      <c r="Y222" t="str">
        <f t="shared" si="36"/>
        <v>&lt;leg mode="car"&gt;&lt;/leg&gt;</v>
      </c>
      <c r="Z222" t="str">
        <f t="shared" ca="1" si="37"/>
        <v>&lt;act type="h" x="934" y="815" /&gt; &lt;/plan&gt; &lt;/person&gt;</v>
      </c>
    </row>
    <row r="223" spans="1:26" x14ac:dyDescent="0.25">
      <c r="A223">
        <v>11</v>
      </c>
      <c r="B223">
        <v>44</v>
      </c>
      <c r="D223">
        <v>220</v>
      </c>
      <c r="E223">
        <f t="shared" ca="1" si="38"/>
        <v>77</v>
      </c>
      <c r="F223" t="s">
        <v>37</v>
      </c>
      <c r="G223">
        <f ca="1">ROUND(INDEX(nodes_example!$B:$B,MATCH(A223,nodes_example!$A:$A,0))+RAND()*$B$1*2-$B$1,0)</f>
        <v>1067</v>
      </c>
      <c r="H223">
        <f ca="1">ROUND(INDEX(nodes_example!$C:$C,MATCH(A223,nodes_example!$A:$A,0))+RAND()*$B$1*2-$B$1,0)</f>
        <v>1011</v>
      </c>
      <c r="I223" s="1">
        <v>0.25</v>
      </c>
      <c r="J223" t="s">
        <v>10</v>
      </c>
      <c r="K223" t="s">
        <v>39</v>
      </c>
      <c r="L223">
        <f ca="1">ROUND(INDEX(nodes_example!$B:$B,MATCH(B223,nodes_example!$A:$A,0))+RAND()*$B$1*2-$B$1,0)</f>
        <v>3918</v>
      </c>
      <c r="M223">
        <f ca="1">ROUND(INDEX(nodes_example!$C:$C,MATCH(B223,nodes_example!$A:$A,0))+RAND()*$B$1*2-$B$1,0)</f>
        <v>3893</v>
      </c>
      <c r="N223" s="1">
        <v>0.66666666666666663</v>
      </c>
      <c r="O223" t="s">
        <v>10</v>
      </c>
      <c r="P223" t="str">
        <f t="shared" si="30"/>
        <v>h</v>
      </c>
      <c r="Q223">
        <f t="shared" ca="1" si="31"/>
        <v>1067</v>
      </c>
      <c r="R223">
        <f t="shared" ca="1" si="32"/>
        <v>1011</v>
      </c>
      <c r="T223" t="s">
        <v>11</v>
      </c>
      <c r="U223" t="str">
        <f t="shared" ca="1" si="33"/>
        <v>&lt;person id="220" age="77"&gt; &lt;plan selected="yes"&gt;</v>
      </c>
      <c r="V223" t="str">
        <f t="shared" ca="1" si="39"/>
        <v>&lt;act type="h" x="1067" y="1011" end_time="06:00:00" /&gt;</v>
      </c>
      <c r="W223" t="str">
        <f t="shared" si="34"/>
        <v>&lt;leg mode="car"&gt;&lt;/leg&gt;</v>
      </c>
      <c r="X223" t="str">
        <f t="shared" ca="1" si="35"/>
        <v>&lt;act type="s" x="3918" y="3893" end_time="16:00:00" /&gt;</v>
      </c>
      <c r="Y223" t="str">
        <f t="shared" si="36"/>
        <v>&lt;leg mode="car"&gt;&lt;/leg&gt;</v>
      </c>
      <c r="Z223" t="str">
        <f t="shared" ca="1" si="37"/>
        <v>&lt;act type="h" x="1067" y="1011" /&gt; &lt;/plan&gt; &lt;/person&gt;</v>
      </c>
    </row>
    <row r="224" spans="1:26" x14ac:dyDescent="0.25">
      <c r="A224">
        <v>11</v>
      </c>
      <c r="B224">
        <v>44</v>
      </c>
      <c r="D224">
        <v>221</v>
      </c>
      <c r="E224">
        <f t="shared" ca="1" si="38"/>
        <v>54</v>
      </c>
      <c r="F224" t="s">
        <v>37</v>
      </c>
      <c r="G224">
        <f ca="1">ROUND(INDEX(nodes_example!$B:$B,MATCH(A224,nodes_example!$A:$A,0))+RAND()*$B$1*2-$B$1,0)</f>
        <v>1052</v>
      </c>
      <c r="H224">
        <f ca="1">ROUND(INDEX(nodes_example!$C:$C,MATCH(A224,nodes_example!$A:$A,0))+RAND()*$B$1*2-$B$1,0)</f>
        <v>817</v>
      </c>
      <c r="I224" s="1">
        <v>0.25</v>
      </c>
      <c r="J224" t="s">
        <v>10</v>
      </c>
      <c r="K224" t="s">
        <v>38</v>
      </c>
      <c r="L224">
        <f ca="1">ROUND(INDEX(nodes_example!$B:$B,MATCH(B224,nodes_example!$A:$A,0))+RAND()*$B$1*2-$B$1,0)</f>
        <v>3939</v>
      </c>
      <c r="M224">
        <f ca="1">ROUND(INDEX(nodes_example!$C:$C,MATCH(B224,nodes_example!$A:$A,0))+RAND()*$B$1*2-$B$1,0)</f>
        <v>4017</v>
      </c>
      <c r="N224" s="1">
        <v>0.66666666666666663</v>
      </c>
      <c r="O224" t="s">
        <v>10</v>
      </c>
      <c r="P224" t="str">
        <f t="shared" si="30"/>
        <v>h</v>
      </c>
      <c r="Q224">
        <f t="shared" ca="1" si="31"/>
        <v>1052</v>
      </c>
      <c r="R224">
        <f t="shared" ca="1" si="32"/>
        <v>817</v>
      </c>
      <c r="T224" t="s">
        <v>11</v>
      </c>
      <c r="U224" t="str">
        <f t="shared" ca="1" si="33"/>
        <v>&lt;person id="221" age="54"&gt; &lt;plan selected="yes"&gt;</v>
      </c>
      <c r="V224" t="str">
        <f t="shared" ca="1" si="39"/>
        <v>&lt;act type="h" x="1052" y="817" end_time="06:00:00" /&gt;</v>
      </c>
      <c r="W224" t="str">
        <f t="shared" si="34"/>
        <v>&lt;leg mode="car"&gt;&lt;/leg&gt;</v>
      </c>
      <c r="X224" t="str">
        <f t="shared" ca="1" si="35"/>
        <v>&lt;act type="w" x="3939" y="4017" end_time="16:00:00" /&gt;</v>
      </c>
      <c r="Y224" t="str">
        <f t="shared" si="36"/>
        <v>&lt;leg mode="car"&gt;&lt;/leg&gt;</v>
      </c>
      <c r="Z224" t="str">
        <f t="shared" ca="1" si="37"/>
        <v>&lt;act type="h" x="1052" y="817" /&gt; &lt;/plan&gt; &lt;/person&gt;</v>
      </c>
    </row>
    <row r="225" spans="1:26" x14ac:dyDescent="0.25">
      <c r="A225">
        <v>11</v>
      </c>
      <c r="B225">
        <v>44</v>
      </c>
      <c r="D225">
        <v>222</v>
      </c>
      <c r="E225">
        <f t="shared" ca="1" si="38"/>
        <v>96</v>
      </c>
      <c r="F225" t="s">
        <v>37</v>
      </c>
      <c r="G225">
        <f ca="1">ROUND(INDEX(nodes_example!$B:$B,MATCH(A225,nodes_example!$A:$A,0))+RAND()*$B$1*2-$B$1,0)</f>
        <v>1013</v>
      </c>
      <c r="H225">
        <f ca="1">ROUND(INDEX(nodes_example!$C:$C,MATCH(A225,nodes_example!$A:$A,0))+RAND()*$B$1*2-$B$1,0)</f>
        <v>990</v>
      </c>
      <c r="I225" s="1">
        <v>0.25</v>
      </c>
      <c r="J225" t="s">
        <v>10</v>
      </c>
      <c r="K225" t="s">
        <v>39</v>
      </c>
      <c r="L225">
        <f ca="1">ROUND(INDEX(nodes_example!$B:$B,MATCH(B225,nodes_example!$A:$A,0))+RAND()*$B$1*2-$B$1,0)</f>
        <v>3805</v>
      </c>
      <c r="M225">
        <f ca="1">ROUND(INDEX(nodes_example!$C:$C,MATCH(B225,nodes_example!$A:$A,0))+RAND()*$B$1*2-$B$1,0)</f>
        <v>4189</v>
      </c>
      <c r="N225" s="1">
        <v>0.66666666666666663</v>
      </c>
      <c r="O225" t="s">
        <v>10</v>
      </c>
      <c r="P225" t="str">
        <f t="shared" si="30"/>
        <v>h</v>
      </c>
      <c r="Q225">
        <f t="shared" ca="1" si="31"/>
        <v>1013</v>
      </c>
      <c r="R225">
        <f t="shared" ca="1" si="32"/>
        <v>990</v>
      </c>
      <c r="T225" t="s">
        <v>11</v>
      </c>
      <c r="U225" t="str">
        <f t="shared" ca="1" si="33"/>
        <v>&lt;person id="222" age="96"&gt; &lt;plan selected="yes"&gt;</v>
      </c>
      <c r="V225" t="str">
        <f t="shared" ca="1" si="39"/>
        <v>&lt;act type="h" x="1013" y="990" end_time="06:00:00" /&gt;</v>
      </c>
      <c r="W225" t="str">
        <f t="shared" si="34"/>
        <v>&lt;leg mode="car"&gt;&lt;/leg&gt;</v>
      </c>
      <c r="X225" t="str">
        <f t="shared" ca="1" si="35"/>
        <v>&lt;act type="s" x="3805" y="4189" end_time="16:00:00" /&gt;</v>
      </c>
      <c r="Y225" t="str">
        <f t="shared" si="36"/>
        <v>&lt;leg mode="car"&gt;&lt;/leg&gt;</v>
      </c>
      <c r="Z225" t="str">
        <f t="shared" ca="1" si="37"/>
        <v>&lt;act type="h" x="1013" y="990" /&gt; &lt;/plan&gt; &lt;/person&gt;</v>
      </c>
    </row>
    <row r="226" spans="1:26" x14ac:dyDescent="0.25">
      <c r="A226">
        <v>11</v>
      </c>
      <c r="B226">
        <v>44</v>
      </c>
      <c r="D226">
        <v>223</v>
      </c>
      <c r="E226">
        <f t="shared" ca="1" si="38"/>
        <v>26</v>
      </c>
      <c r="F226" t="s">
        <v>37</v>
      </c>
      <c r="G226">
        <f ca="1">ROUND(INDEX(nodes_example!$B:$B,MATCH(A226,nodes_example!$A:$A,0))+RAND()*$B$1*2-$B$1,0)</f>
        <v>866</v>
      </c>
      <c r="H226">
        <f ca="1">ROUND(INDEX(nodes_example!$C:$C,MATCH(A226,nodes_example!$A:$A,0))+RAND()*$B$1*2-$B$1,0)</f>
        <v>1175</v>
      </c>
      <c r="I226" s="1">
        <v>0.25</v>
      </c>
      <c r="J226" t="s">
        <v>10</v>
      </c>
      <c r="K226" t="s">
        <v>38</v>
      </c>
      <c r="L226">
        <f ca="1">ROUND(INDEX(nodes_example!$B:$B,MATCH(B226,nodes_example!$A:$A,0))+RAND()*$B$1*2-$B$1,0)</f>
        <v>3900</v>
      </c>
      <c r="M226">
        <f ca="1">ROUND(INDEX(nodes_example!$C:$C,MATCH(B226,nodes_example!$A:$A,0))+RAND()*$B$1*2-$B$1,0)</f>
        <v>4001</v>
      </c>
      <c r="N226" s="1">
        <v>0.66666666666666663</v>
      </c>
      <c r="O226" t="s">
        <v>10</v>
      </c>
      <c r="P226" t="str">
        <f t="shared" si="30"/>
        <v>h</v>
      </c>
      <c r="Q226">
        <f t="shared" ca="1" si="31"/>
        <v>866</v>
      </c>
      <c r="R226">
        <f t="shared" ca="1" si="32"/>
        <v>1175</v>
      </c>
      <c r="T226" t="s">
        <v>11</v>
      </c>
      <c r="U226" t="str">
        <f t="shared" ca="1" si="33"/>
        <v>&lt;person id="223" age="26"&gt; &lt;plan selected="yes"&gt;</v>
      </c>
      <c r="V226" t="str">
        <f t="shared" ca="1" si="39"/>
        <v>&lt;act type="h" x="866" y="1175" end_time="06:00:00" /&gt;</v>
      </c>
      <c r="W226" t="str">
        <f t="shared" si="34"/>
        <v>&lt;leg mode="car"&gt;&lt;/leg&gt;</v>
      </c>
      <c r="X226" t="str">
        <f t="shared" ca="1" si="35"/>
        <v>&lt;act type="w" x="3900" y="4001" end_time="16:00:00" /&gt;</v>
      </c>
      <c r="Y226" t="str">
        <f t="shared" si="36"/>
        <v>&lt;leg mode="car"&gt;&lt;/leg&gt;</v>
      </c>
      <c r="Z226" t="str">
        <f t="shared" ca="1" si="37"/>
        <v>&lt;act type="h" x="866" y="1175" /&gt; &lt;/plan&gt; &lt;/person&gt;</v>
      </c>
    </row>
    <row r="227" spans="1:26" x14ac:dyDescent="0.25">
      <c r="A227">
        <v>11</v>
      </c>
      <c r="B227">
        <v>44</v>
      </c>
      <c r="D227">
        <v>224</v>
      </c>
      <c r="E227">
        <f t="shared" ca="1" si="38"/>
        <v>88</v>
      </c>
      <c r="F227" t="s">
        <v>37</v>
      </c>
      <c r="G227">
        <f ca="1">ROUND(INDEX(nodes_example!$B:$B,MATCH(A227,nodes_example!$A:$A,0))+RAND()*$B$1*2-$B$1,0)</f>
        <v>1181</v>
      </c>
      <c r="H227">
        <f ca="1">ROUND(INDEX(nodes_example!$C:$C,MATCH(A227,nodes_example!$A:$A,0))+RAND()*$B$1*2-$B$1,0)</f>
        <v>976</v>
      </c>
      <c r="I227" s="1">
        <v>0.25</v>
      </c>
      <c r="J227" t="s">
        <v>10</v>
      </c>
      <c r="K227" t="s">
        <v>39</v>
      </c>
      <c r="L227">
        <f ca="1">ROUND(INDEX(nodes_example!$B:$B,MATCH(B227,nodes_example!$A:$A,0))+RAND()*$B$1*2-$B$1,0)</f>
        <v>3814</v>
      </c>
      <c r="M227">
        <f ca="1">ROUND(INDEX(nodes_example!$C:$C,MATCH(B227,nodes_example!$A:$A,0))+RAND()*$B$1*2-$B$1,0)</f>
        <v>3808</v>
      </c>
      <c r="N227" s="1">
        <v>0.66666666666666663</v>
      </c>
      <c r="O227" t="s">
        <v>10</v>
      </c>
      <c r="P227" t="str">
        <f t="shared" si="30"/>
        <v>h</v>
      </c>
      <c r="Q227">
        <f t="shared" ca="1" si="31"/>
        <v>1181</v>
      </c>
      <c r="R227">
        <f t="shared" ca="1" si="32"/>
        <v>976</v>
      </c>
      <c r="T227" t="s">
        <v>11</v>
      </c>
      <c r="U227" t="str">
        <f t="shared" ca="1" si="33"/>
        <v>&lt;person id="224" age="88"&gt; &lt;plan selected="yes"&gt;</v>
      </c>
      <c r="V227" t="str">
        <f t="shared" ca="1" si="39"/>
        <v>&lt;act type="h" x="1181" y="976" end_time="06:00:00" /&gt;</v>
      </c>
      <c r="W227" t="str">
        <f t="shared" si="34"/>
        <v>&lt;leg mode="car"&gt;&lt;/leg&gt;</v>
      </c>
      <c r="X227" t="str">
        <f t="shared" ca="1" si="35"/>
        <v>&lt;act type="s" x="3814" y="3808" end_time="16:00:00" /&gt;</v>
      </c>
      <c r="Y227" t="str">
        <f t="shared" si="36"/>
        <v>&lt;leg mode="car"&gt;&lt;/leg&gt;</v>
      </c>
      <c r="Z227" t="str">
        <f t="shared" ca="1" si="37"/>
        <v>&lt;act type="h" x="1181" y="976" /&gt; &lt;/plan&gt; &lt;/person&gt;</v>
      </c>
    </row>
    <row r="228" spans="1:26" x14ac:dyDescent="0.25">
      <c r="A228">
        <v>11</v>
      </c>
      <c r="B228">
        <v>44</v>
      </c>
      <c r="D228">
        <v>225</v>
      </c>
      <c r="E228">
        <f t="shared" ca="1" si="38"/>
        <v>39</v>
      </c>
      <c r="F228" t="s">
        <v>37</v>
      </c>
      <c r="G228">
        <f ca="1">ROUND(INDEX(nodes_example!$B:$B,MATCH(A228,nodes_example!$A:$A,0))+RAND()*$B$1*2-$B$1,0)</f>
        <v>918</v>
      </c>
      <c r="H228">
        <f ca="1">ROUND(INDEX(nodes_example!$C:$C,MATCH(A228,nodes_example!$A:$A,0))+RAND()*$B$1*2-$B$1,0)</f>
        <v>1191</v>
      </c>
      <c r="I228" s="1">
        <v>0.25</v>
      </c>
      <c r="J228" t="s">
        <v>10</v>
      </c>
      <c r="K228" t="s">
        <v>38</v>
      </c>
      <c r="L228">
        <f ca="1">ROUND(INDEX(nodes_example!$B:$B,MATCH(B228,nodes_example!$A:$A,0))+RAND()*$B$1*2-$B$1,0)</f>
        <v>4186</v>
      </c>
      <c r="M228">
        <f ca="1">ROUND(INDEX(nodes_example!$C:$C,MATCH(B228,nodes_example!$A:$A,0))+RAND()*$B$1*2-$B$1,0)</f>
        <v>3895</v>
      </c>
      <c r="N228" s="1">
        <v>0.66666666666666663</v>
      </c>
      <c r="O228" t="s">
        <v>10</v>
      </c>
      <c r="P228" t="str">
        <f t="shared" si="30"/>
        <v>h</v>
      </c>
      <c r="Q228">
        <f t="shared" ca="1" si="31"/>
        <v>918</v>
      </c>
      <c r="R228">
        <f t="shared" ca="1" si="32"/>
        <v>1191</v>
      </c>
      <c r="T228" t="s">
        <v>11</v>
      </c>
      <c r="U228" t="str">
        <f t="shared" ca="1" si="33"/>
        <v>&lt;person id="225" age="39"&gt; &lt;plan selected="yes"&gt;</v>
      </c>
      <c r="V228" t="str">
        <f t="shared" ca="1" si="39"/>
        <v>&lt;act type="h" x="918" y="1191" end_time="06:00:00" /&gt;</v>
      </c>
      <c r="W228" t="str">
        <f t="shared" si="34"/>
        <v>&lt;leg mode="car"&gt;&lt;/leg&gt;</v>
      </c>
      <c r="X228" t="str">
        <f t="shared" ca="1" si="35"/>
        <v>&lt;act type="w" x="4186" y="3895" end_time="16:00:00" /&gt;</v>
      </c>
      <c r="Y228" t="str">
        <f t="shared" si="36"/>
        <v>&lt;leg mode="car"&gt;&lt;/leg&gt;</v>
      </c>
      <c r="Z228" t="str">
        <f t="shared" ca="1" si="37"/>
        <v>&lt;act type="h" x="918" y="1191" /&gt; &lt;/plan&gt; &lt;/person&gt;</v>
      </c>
    </row>
    <row r="229" spans="1:26" x14ac:dyDescent="0.25">
      <c r="A229">
        <v>11</v>
      </c>
      <c r="B229">
        <v>44</v>
      </c>
      <c r="D229">
        <v>226</v>
      </c>
      <c r="E229">
        <f t="shared" ca="1" si="38"/>
        <v>51</v>
      </c>
      <c r="F229" t="s">
        <v>37</v>
      </c>
      <c r="G229">
        <f ca="1">ROUND(INDEX(nodes_example!$B:$B,MATCH(A229,nodes_example!$A:$A,0))+RAND()*$B$1*2-$B$1,0)</f>
        <v>1152</v>
      </c>
      <c r="H229">
        <f ca="1">ROUND(INDEX(nodes_example!$C:$C,MATCH(A229,nodes_example!$A:$A,0))+RAND()*$B$1*2-$B$1,0)</f>
        <v>1104</v>
      </c>
      <c r="I229" s="1">
        <v>0.25</v>
      </c>
      <c r="J229" t="s">
        <v>10</v>
      </c>
      <c r="K229" t="s">
        <v>39</v>
      </c>
      <c r="L229">
        <f ca="1">ROUND(INDEX(nodes_example!$B:$B,MATCH(B229,nodes_example!$A:$A,0))+RAND()*$B$1*2-$B$1,0)</f>
        <v>4049</v>
      </c>
      <c r="M229">
        <f ca="1">ROUND(INDEX(nodes_example!$C:$C,MATCH(B229,nodes_example!$A:$A,0))+RAND()*$B$1*2-$B$1,0)</f>
        <v>4114</v>
      </c>
      <c r="N229" s="1">
        <v>0.66666666666666663</v>
      </c>
      <c r="O229" t="s">
        <v>10</v>
      </c>
      <c r="P229" t="str">
        <f t="shared" si="30"/>
        <v>h</v>
      </c>
      <c r="Q229">
        <f t="shared" ca="1" si="31"/>
        <v>1152</v>
      </c>
      <c r="R229">
        <f t="shared" ca="1" si="32"/>
        <v>1104</v>
      </c>
      <c r="T229" t="s">
        <v>11</v>
      </c>
      <c r="U229" t="str">
        <f t="shared" ca="1" si="33"/>
        <v>&lt;person id="226" age="51"&gt; &lt;plan selected="yes"&gt;</v>
      </c>
      <c r="V229" t="str">
        <f t="shared" ca="1" si="39"/>
        <v>&lt;act type="h" x="1152" y="1104" end_time="06:00:00" /&gt;</v>
      </c>
      <c r="W229" t="str">
        <f t="shared" si="34"/>
        <v>&lt;leg mode="car"&gt;&lt;/leg&gt;</v>
      </c>
      <c r="X229" t="str">
        <f t="shared" ca="1" si="35"/>
        <v>&lt;act type="s" x="4049" y="4114" end_time="16:00:00" /&gt;</v>
      </c>
      <c r="Y229" t="str">
        <f t="shared" si="36"/>
        <v>&lt;leg mode="car"&gt;&lt;/leg&gt;</v>
      </c>
      <c r="Z229" t="str">
        <f t="shared" ca="1" si="37"/>
        <v>&lt;act type="h" x="1152" y="1104" /&gt; &lt;/plan&gt; &lt;/person&gt;</v>
      </c>
    </row>
    <row r="230" spans="1:26" x14ac:dyDescent="0.25">
      <c r="A230">
        <v>11</v>
      </c>
      <c r="B230">
        <v>44</v>
      </c>
      <c r="D230">
        <v>227</v>
      </c>
      <c r="E230">
        <f t="shared" ca="1" si="38"/>
        <v>41</v>
      </c>
      <c r="F230" t="s">
        <v>37</v>
      </c>
      <c r="G230">
        <f ca="1">ROUND(INDEX(nodes_example!$B:$B,MATCH(A230,nodes_example!$A:$A,0))+RAND()*$B$1*2-$B$1,0)</f>
        <v>1135</v>
      </c>
      <c r="H230">
        <f ca="1">ROUND(INDEX(nodes_example!$C:$C,MATCH(A230,nodes_example!$A:$A,0))+RAND()*$B$1*2-$B$1,0)</f>
        <v>1088</v>
      </c>
      <c r="I230" s="1">
        <v>0.25</v>
      </c>
      <c r="J230" t="s">
        <v>10</v>
      </c>
      <c r="K230" t="s">
        <v>38</v>
      </c>
      <c r="L230">
        <f ca="1">ROUND(INDEX(nodes_example!$B:$B,MATCH(B230,nodes_example!$A:$A,0))+RAND()*$B$1*2-$B$1,0)</f>
        <v>4188</v>
      </c>
      <c r="M230">
        <f ca="1">ROUND(INDEX(nodes_example!$C:$C,MATCH(B230,nodes_example!$A:$A,0))+RAND()*$B$1*2-$B$1,0)</f>
        <v>3866</v>
      </c>
      <c r="N230" s="1">
        <v>0.66666666666666663</v>
      </c>
      <c r="O230" t="s">
        <v>10</v>
      </c>
      <c r="P230" t="str">
        <f t="shared" si="30"/>
        <v>h</v>
      </c>
      <c r="Q230">
        <f t="shared" ca="1" si="31"/>
        <v>1135</v>
      </c>
      <c r="R230">
        <f t="shared" ca="1" si="32"/>
        <v>1088</v>
      </c>
      <c r="T230" t="s">
        <v>11</v>
      </c>
      <c r="U230" t="str">
        <f t="shared" ca="1" si="33"/>
        <v>&lt;person id="227" age="41"&gt; &lt;plan selected="yes"&gt;</v>
      </c>
      <c r="V230" t="str">
        <f t="shared" ca="1" si="39"/>
        <v>&lt;act type="h" x="1135" y="1088" end_time="06:00:00" /&gt;</v>
      </c>
      <c r="W230" t="str">
        <f t="shared" si="34"/>
        <v>&lt;leg mode="car"&gt;&lt;/leg&gt;</v>
      </c>
      <c r="X230" t="str">
        <f t="shared" ca="1" si="35"/>
        <v>&lt;act type="w" x="4188" y="3866" end_time="16:00:00" /&gt;</v>
      </c>
      <c r="Y230" t="str">
        <f t="shared" si="36"/>
        <v>&lt;leg mode="car"&gt;&lt;/leg&gt;</v>
      </c>
      <c r="Z230" t="str">
        <f t="shared" ca="1" si="37"/>
        <v>&lt;act type="h" x="1135" y="1088" /&gt; &lt;/plan&gt; &lt;/person&gt;</v>
      </c>
    </row>
    <row r="231" spans="1:26" x14ac:dyDescent="0.25">
      <c r="A231">
        <v>11</v>
      </c>
      <c r="B231">
        <v>44</v>
      </c>
      <c r="D231">
        <v>228</v>
      </c>
      <c r="E231">
        <f t="shared" ca="1" si="38"/>
        <v>77</v>
      </c>
      <c r="F231" t="s">
        <v>37</v>
      </c>
      <c r="G231">
        <f ca="1">ROUND(INDEX(nodes_example!$B:$B,MATCH(A231,nodes_example!$A:$A,0))+RAND()*$B$1*2-$B$1,0)</f>
        <v>1012</v>
      </c>
      <c r="H231">
        <f ca="1">ROUND(INDEX(nodes_example!$C:$C,MATCH(A231,nodes_example!$A:$A,0))+RAND()*$B$1*2-$B$1,0)</f>
        <v>935</v>
      </c>
      <c r="I231" s="1">
        <v>0.25</v>
      </c>
      <c r="J231" t="s">
        <v>10</v>
      </c>
      <c r="K231" t="s">
        <v>39</v>
      </c>
      <c r="L231">
        <f ca="1">ROUND(INDEX(nodes_example!$B:$B,MATCH(B231,nodes_example!$A:$A,0))+RAND()*$B$1*2-$B$1,0)</f>
        <v>4105</v>
      </c>
      <c r="M231">
        <f ca="1">ROUND(INDEX(nodes_example!$C:$C,MATCH(B231,nodes_example!$A:$A,0))+RAND()*$B$1*2-$B$1,0)</f>
        <v>3832</v>
      </c>
      <c r="N231" s="1">
        <v>0.66666666666666663</v>
      </c>
      <c r="O231" t="s">
        <v>10</v>
      </c>
      <c r="P231" t="str">
        <f t="shared" si="30"/>
        <v>h</v>
      </c>
      <c r="Q231">
        <f t="shared" ca="1" si="31"/>
        <v>1012</v>
      </c>
      <c r="R231">
        <f t="shared" ca="1" si="32"/>
        <v>935</v>
      </c>
      <c r="T231" t="s">
        <v>11</v>
      </c>
      <c r="U231" t="str">
        <f t="shared" ca="1" si="33"/>
        <v>&lt;person id="228" age="77"&gt; &lt;plan selected="yes"&gt;</v>
      </c>
      <c r="V231" t="str">
        <f t="shared" ca="1" si="39"/>
        <v>&lt;act type="h" x="1012" y="935" end_time="06:00:00" /&gt;</v>
      </c>
      <c r="W231" t="str">
        <f t="shared" si="34"/>
        <v>&lt;leg mode="car"&gt;&lt;/leg&gt;</v>
      </c>
      <c r="X231" t="str">
        <f t="shared" ca="1" si="35"/>
        <v>&lt;act type="s" x="4105" y="3832" end_time="16:00:00" /&gt;</v>
      </c>
      <c r="Y231" t="str">
        <f t="shared" si="36"/>
        <v>&lt;leg mode="car"&gt;&lt;/leg&gt;</v>
      </c>
      <c r="Z231" t="str">
        <f t="shared" ca="1" si="37"/>
        <v>&lt;act type="h" x="1012" y="935" /&gt; &lt;/plan&gt; &lt;/person&gt;</v>
      </c>
    </row>
    <row r="232" spans="1:26" x14ac:dyDescent="0.25">
      <c r="A232">
        <v>11</v>
      </c>
      <c r="B232">
        <v>44</v>
      </c>
      <c r="D232">
        <v>229</v>
      </c>
      <c r="E232">
        <f t="shared" ca="1" si="38"/>
        <v>93</v>
      </c>
      <c r="F232" t="s">
        <v>37</v>
      </c>
      <c r="G232">
        <f ca="1">ROUND(INDEX(nodes_example!$B:$B,MATCH(A232,nodes_example!$A:$A,0))+RAND()*$B$1*2-$B$1,0)</f>
        <v>1015</v>
      </c>
      <c r="H232">
        <f ca="1">ROUND(INDEX(nodes_example!$C:$C,MATCH(A232,nodes_example!$A:$A,0))+RAND()*$B$1*2-$B$1,0)</f>
        <v>1122</v>
      </c>
      <c r="I232" s="1">
        <v>0.25</v>
      </c>
      <c r="J232" t="s">
        <v>10</v>
      </c>
      <c r="K232" t="s">
        <v>38</v>
      </c>
      <c r="L232">
        <f ca="1">ROUND(INDEX(nodes_example!$B:$B,MATCH(B232,nodes_example!$A:$A,0))+RAND()*$B$1*2-$B$1,0)</f>
        <v>3803</v>
      </c>
      <c r="M232">
        <f ca="1">ROUND(INDEX(nodes_example!$C:$C,MATCH(B232,nodes_example!$A:$A,0))+RAND()*$B$1*2-$B$1,0)</f>
        <v>4173</v>
      </c>
      <c r="N232" s="1">
        <v>0.66666666666666663</v>
      </c>
      <c r="O232" t="s">
        <v>10</v>
      </c>
      <c r="P232" t="str">
        <f t="shared" si="30"/>
        <v>h</v>
      </c>
      <c r="Q232">
        <f t="shared" ca="1" si="31"/>
        <v>1015</v>
      </c>
      <c r="R232">
        <f t="shared" ca="1" si="32"/>
        <v>1122</v>
      </c>
      <c r="T232" t="s">
        <v>11</v>
      </c>
      <c r="U232" t="str">
        <f t="shared" ca="1" si="33"/>
        <v>&lt;person id="229" age="93"&gt; &lt;plan selected="yes"&gt;</v>
      </c>
      <c r="V232" t="str">
        <f t="shared" ca="1" si="39"/>
        <v>&lt;act type="h" x="1015" y="1122" end_time="06:00:00" /&gt;</v>
      </c>
      <c r="W232" t="str">
        <f t="shared" si="34"/>
        <v>&lt;leg mode="car"&gt;&lt;/leg&gt;</v>
      </c>
      <c r="X232" t="str">
        <f t="shared" ca="1" si="35"/>
        <v>&lt;act type="w" x="3803" y="4173" end_time="16:00:00" /&gt;</v>
      </c>
      <c r="Y232" t="str">
        <f t="shared" si="36"/>
        <v>&lt;leg mode="car"&gt;&lt;/leg&gt;</v>
      </c>
      <c r="Z232" t="str">
        <f t="shared" ca="1" si="37"/>
        <v>&lt;act type="h" x="1015" y="1122" /&gt; &lt;/plan&gt; &lt;/person&gt;</v>
      </c>
    </row>
    <row r="233" spans="1:26" x14ac:dyDescent="0.25">
      <c r="A233">
        <v>11</v>
      </c>
      <c r="B233">
        <v>44</v>
      </c>
      <c r="D233">
        <v>230</v>
      </c>
      <c r="E233">
        <f t="shared" ca="1" si="38"/>
        <v>34</v>
      </c>
      <c r="F233" t="s">
        <v>37</v>
      </c>
      <c r="G233">
        <f ca="1">ROUND(INDEX(nodes_example!$B:$B,MATCH(A233,nodes_example!$A:$A,0))+RAND()*$B$1*2-$B$1,0)</f>
        <v>1079</v>
      </c>
      <c r="H233">
        <f ca="1">ROUND(INDEX(nodes_example!$C:$C,MATCH(A233,nodes_example!$A:$A,0))+RAND()*$B$1*2-$B$1,0)</f>
        <v>1096</v>
      </c>
      <c r="I233" s="1">
        <v>0.25</v>
      </c>
      <c r="J233" t="s">
        <v>10</v>
      </c>
      <c r="K233" t="s">
        <v>39</v>
      </c>
      <c r="L233">
        <f ca="1">ROUND(INDEX(nodes_example!$B:$B,MATCH(B233,nodes_example!$A:$A,0))+RAND()*$B$1*2-$B$1,0)</f>
        <v>3920</v>
      </c>
      <c r="M233">
        <f ca="1">ROUND(INDEX(nodes_example!$C:$C,MATCH(B233,nodes_example!$A:$A,0))+RAND()*$B$1*2-$B$1,0)</f>
        <v>4007</v>
      </c>
      <c r="N233" s="1">
        <v>0.66666666666666663</v>
      </c>
      <c r="O233" t="s">
        <v>10</v>
      </c>
      <c r="P233" t="str">
        <f t="shared" si="30"/>
        <v>h</v>
      </c>
      <c r="Q233">
        <f t="shared" ca="1" si="31"/>
        <v>1079</v>
      </c>
      <c r="R233">
        <f t="shared" ca="1" si="32"/>
        <v>1096</v>
      </c>
      <c r="T233" t="s">
        <v>11</v>
      </c>
      <c r="U233" t="str">
        <f t="shared" ca="1" si="33"/>
        <v>&lt;person id="230" age="34"&gt; &lt;plan selected="yes"&gt;</v>
      </c>
      <c r="V233" t="str">
        <f t="shared" ca="1" si="39"/>
        <v>&lt;act type="h" x="1079" y="1096" end_time="06:00:00" /&gt;</v>
      </c>
      <c r="W233" t="str">
        <f t="shared" si="34"/>
        <v>&lt;leg mode="car"&gt;&lt;/leg&gt;</v>
      </c>
      <c r="X233" t="str">
        <f t="shared" ca="1" si="35"/>
        <v>&lt;act type="s" x="3920" y="4007" end_time="16:00:00" /&gt;</v>
      </c>
      <c r="Y233" t="str">
        <f t="shared" si="36"/>
        <v>&lt;leg mode="car"&gt;&lt;/leg&gt;</v>
      </c>
      <c r="Z233" t="str">
        <f t="shared" ca="1" si="37"/>
        <v>&lt;act type="h" x="1079" y="1096" /&gt; &lt;/plan&gt; &lt;/person&gt;</v>
      </c>
    </row>
    <row r="234" spans="1:26" x14ac:dyDescent="0.25">
      <c r="A234">
        <v>11</v>
      </c>
      <c r="B234">
        <v>44</v>
      </c>
      <c r="D234">
        <v>231</v>
      </c>
      <c r="E234">
        <f t="shared" ca="1" si="38"/>
        <v>52</v>
      </c>
      <c r="F234" t="s">
        <v>37</v>
      </c>
      <c r="G234">
        <f ca="1">ROUND(INDEX(nodes_example!$B:$B,MATCH(A234,nodes_example!$A:$A,0))+RAND()*$B$1*2-$B$1,0)</f>
        <v>1052</v>
      </c>
      <c r="H234">
        <f ca="1">ROUND(INDEX(nodes_example!$C:$C,MATCH(A234,nodes_example!$A:$A,0))+RAND()*$B$1*2-$B$1,0)</f>
        <v>1167</v>
      </c>
      <c r="I234" s="1">
        <v>0.25</v>
      </c>
      <c r="J234" t="s">
        <v>10</v>
      </c>
      <c r="K234" t="s">
        <v>38</v>
      </c>
      <c r="L234">
        <f ca="1">ROUND(INDEX(nodes_example!$B:$B,MATCH(B234,nodes_example!$A:$A,0))+RAND()*$B$1*2-$B$1,0)</f>
        <v>4124</v>
      </c>
      <c r="M234">
        <f ca="1">ROUND(INDEX(nodes_example!$C:$C,MATCH(B234,nodes_example!$A:$A,0))+RAND()*$B$1*2-$B$1,0)</f>
        <v>3994</v>
      </c>
      <c r="N234" s="1">
        <v>0.66666666666666663</v>
      </c>
      <c r="O234" t="s">
        <v>10</v>
      </c>
      <c r="P234" t="str">
        <f t="shared" si="30"/>
        <v>h</v>
      </c>
      <c r="Q234">
        <f t="shared" ca="1" si="31"/>
        <v>1052</v>
      </c>
      <c r="R234">
        <f t="shared" ca="1" si="32"/>
        <v>1167</v>
      </c>
      <c r="T234" t="s">
        <v>11</v>
      </c>
      <c r="U234" t="str">
        <f t="shared" ca="1" si="33"/>
        <v>&lt;person id="231" age="52"&gt; &lt;plan selected="yes"&gt;</v>
      </c>
      <c r="V234" t="str">
        <f t="shared" ca="1" si="39"/>
        <v>&lt;act type="h" x="1052" y="1167" end_time="06:00:00" /&gt;</v>
      </c>
      <c r="W234" t="str">
        <f t="shared" si="34"/>
        <v>&lt;leg mode="car"&gt;&lt;/leg&gt;</v>
      </c>
      <c r="X234" t="str">
        <f t="shared" ca="1" si="35"/>
        <v>&lt;act type="w" x="4124" y="3994" end_time="16:00:00" /&gt;</v>
      </c>
      <c r="Y234" t="str">
        <f t="shared" si="36"/>
        <v>&lt;leg mode="car"&gt;&lt;/leg&gt;</v>
      </c>
      <c r="Z234" t="str">
        <f t="shared" ca="1" si="37"/>
        <v>&lt;act type="h" x="1052" y="1167" /&gt; &lt;/plan&gt; &lt;/person&gt;</v>
      </c>
    </row>
    <row r="235" spans="1:26" x14ac:dyDescent="0.25">
      <c r="A235">
        <v>11</v>
      </c>
      <c r="B235">
        <v>44</v>
      </c>
      <c r="D235">
        <v>232</v>
      </c>
      <c r="E235">
        <f t="shared" ca="1" si="38"/>
        <v>88</v>
      </c>
      <c r="F235" t="s">
        <v>37</v>
      </c>
      <c r="G235">
        <f ca="1">ROUND(INDEX(nodes_example!$B:$B,MATCH(A235,nodes_example!$A:$A,0))+RAND()*$B$1*2-$B$1,0)</f>
        <v>996</v>
      </c>
      <c r="H235">
        <f ca="1">ROUND(INDEX(nodes_example!$C:$C,MATCH(A235,nodes_example!$A:$A,0))+RAND()*$B$1*2-$B$1,0)</f>
        <v>870</v>
      </c>
      <c r="I235" s="1">
        <v>0.25</v>
      </c>
      <c r="J235" t="s">
        <v>10</v>
      </c>
      <c r="K235" t="s">
        <v>39</v>
      </c>
      <c r="L235">
        <f ca="1">ROUND(INDEX(nodes_example!$B:$B,MATCH(B235,nodes_example!$A:$A,0))+RAND()*$B$1*2-$B$1,0)</f>
        <v>4025</v>
      </c>
      <c r="M235">
        <f ca="1">ROUND(INDEX(nodes_example!$C:$C,MATCH(B235,nodes_example!$A:$A,0))+RAND()*$B$1*2-$B$1,0)</f>
        <v>3907</v>
      </c>
      <c r="N235" s="1">
        <v>0.66666666666666663</v>
      </c>
      <c r="O235" t="s">
        <v>10</v>
      </c>
      <c r="P235" t="str">
        <f t="shared" si="30"/>
        <v>h</v>
      </c>
      <c r="Q235">
        <f t="shared" ca="1" si="31"/>
        <v>996</v>
      </c>
      <c r="R235">
        <f t="shared" ca="1" si="32"/>
        <v>870</v>
      </c>
      <c r="T235" t="s">
        <v>11</v>
      </c>
      <c r="U235" t="str">
        <f t="shared" ca="1" si="33"/>
        <v>&lt;person id="232" age="88"&gt; &lt;plan selected="yes"&gt;</v>
      </c>
      <c r="V235" t="str">
        <f t="shared" ca="1" si="39"/>
        <v>&lt;act type="h" x="996" y="870" end_time="06:00:00" /&gt;</v>
      </c>
      <c r="W235" t="str">
        <f t="shared" si="34"/>
        <v>&lt;leg mode="car"&gt;&lt;/leg&gt;</v>
      </c>
      <c r="X235" t="str">
        <f t="shared" ca="1" si="35"/>
        <v>&lt;act type="s" x="4025" y="3907" end_time="16:00:00" /&gt;</v>
      </c>
      <c r="Y235" t="str">
        <f t="shared" si="36"/>
        <v>&lt;leg mode="car"&gt;&lt;/leg&gt;</v>
      </c>
      <c r="Z235" t="str">
        <f t="shared" ca="1" si="37"/>
        <v>&lt;act type="h" x="996" y="870" /&gt; &lt;/plan&gt; &lt;/person&gt;</v>
      </c>
    </row>
    <row r="236" spans="1:26" x14ac:dyDescent="0.25">
      <c r="A236">
        <v>11</v>
      </c>
      <c r="B236">
        <v>44</v>
      </c>
      <c r="D236">
        <v>233</v>
      </c>
      <c r="E236">
        <f t="shared" ca="1" si="38"/>
        <v>79</v>
      </c>
      <c r="F236" t="s">
        <v>37</v>
      </c>
      <c r="G236">
        <f ca="1">ROUND(INDEX(nodes_example!$B:$B,MATCH(A236,nodes_example!$A:$A,0))+RAND()*$B$1*2-$B$1,0)</f>
        <v>1156</v>
      </c>
      <c r="H236">
        <f ca="1">ROUND(INDEX(nodes_example!$C:$C,MATCH(A236,nodes_example!$A:$A,0))+RAND()*$B$1*2-$B$1,0)</f>
        <v>1184</v>
      </c>
      <c r="I236" s="1">
        <v>0.25</v>
      </c>
      <c r="J236" t="s">
        <v>10</v>
      </c>
      <c r="K236" t="s">
        <v>38</v>
      </c>
      <c r="L236">
        <f ca="1">ROUND(INDEX(nodes_example!$B:$B,MATCH(B236,nodes_example!$A:$A,0))+RAND()*$B$1*2-$B$1,0)</f>
        <v>3964</v>
      </c>
      <c r="M236">
        <f ca="1">ROUND(INDEX(nodes_example!$C:$C,MATCH(B236,nodes_example!$A:$A,0))+RAND()*$B$1*2-$B$1,0)</f>
        <v>3986</v>
      </c>
      <c r="N236" s="1">
        <v>0.66666666666666663</v>
      </c>
      <c r="O236" t="s">
        <v>10</v>
      </c>
      <c r="P236" t="str">
        <f t="shared" si="30"/>
        <v>h</v>
      </c>
      <c r="Q236">
        <f t="shared" ca="1" si="31"/>
        <v>1156</v>
      </c>
      <c r="R236">
        <f t="shared" ca="1" si="32"/>
        <v>1184</v>
      </c>
      <c r="T236" t="s">
        <v>11</v>
      </c>
      <c r="U236" t="str">
        <f t="shared" ca="1" si="33"/>
        <v>&lt;person id="233" age="79"&gt; &lt;plan selected="yes"&gt;</v>
      </c>
      <c r="V236" t="str">
        <f t="shared" ca="1" si="39"/>
        <v>&lt;act type="h" x="1156" y="1184" end_time="06:00:00" /&gt;</v>
      </c>
      <c r="W236" t="str">
        <f t="shared" si="34"/>
        <v>&lt;leg mode="car"&gt;&lt;/leg&gt;</v>
      </c>
      <c r="X236" t="str">
        <f t="shared" ca="1" si="35"/>
        <v>&lt;act type="w" x="3964" y="3986" end_time="16:00:00" /&gt;</v>
      </c>
      <c r="Y236" t="str">
        <f t="shared" si="36"/>
        <v>&lt;leg mode="car"&gt;&lt;/leg&gt;</v>
      </c>
      <c r="Z236" t="str">
        <f t="shared" ca="1" si="37"/>
        <v>&lt;act type="h" x="1156" y="1184" /&gt; &lt;/plan&gt; &lt;/person&gt;</v>
      </c>
    </row>
    <row r="237" spans="1:26" x14ac:dyDescent="0.25">
      <c r="A237">
        <v>11</v>
      </c>
      <c r="B237">
        <v>44</v>
      </c>
      <c r="D237">
        <v>234</v>
      </c>
      <c r="E237">
        <f t="shared" ca="1" si="38"/>
        <v>90</v>
      </c>
      <c r="F237" t="s">
        <v>37</v>
      </c>
      <c r="G237">
        <f ca="1">ROUND(INDEX(nodes_example!$B:$B,MATCH(A237,nodes_example!$A:$A,0))+RAND()*$B$1*2-$B$1,0)</f>
        <v>1135</v>
      </c>
      <c r="H237">
        <f ca="1">ROUND(INDEX(nodes_example!$C:$C,MATCH(A237,nodes_example!$A:$A,0))+RAND()*$B$1*2-$B$1,0)</f>
        <v>1033</v>
      </c>
      <c r="I237" s="1">
        <v>0.25</v>
      </c>
      <c r="J237" t="s">
        <v>10</v>
      </c>
      <c r="K237" t="s">
        <v>39</v>
      </c>
      <c r="L237">
        <f ca="1">ROUND(INDEX(nodes_example!$B:$B,MATCH(B237,nodes_example!$A:$A,0))+RAND()*$B$1*2-$B$1,0)</f>
        <v>4146</v>
      </c>
      <c r="M237">
        <f ca="1">ROUND(INDEX(nodes_example!$C:$C,MATCH(B237,nodes_example!$A:$A,0))+RAND()*$B$1*2-$B$1,0)</f>
        <v>4107</v>
      </c>
      <c r="N237" s="1">
        <v>0.66666666666666663</v>
      </c>
      <c r="O237" t="s">
        <v>10</v>
      </c>
      <c r="P237" t="str">
        <f t="shared" si="30"/>
        <v>h</v>
      </c>
      <c r="Q237">
        <f t="shared" ca="1" si="31"/>
        <v>1135</v>
      </c>
      <c r="R237">
        <f t="shared" ca="1" si="32"/>
        <v>1033</v>
      </c>
      <c r="T237" t="s">
        <v>11</v>
      </c>
      <c r="U237" t="str">
        <f t="shared" ca="1" si="33"/>
        <v>&lt;person id="234" age="90"&gt; &lt;plan selected="yes"&gt;</v>
      </c>
      <c r="V237" t="str">
        <f t="shared" ca="1" si="39"/>
        <v>&lt;act type="h" x="1135" y="1033" end_time="06:00:00" /&gt;</v>
      </c>
      <c r="W237" t="str">
        <f t="shared" si="34"/>
        <v>&lt;leg mode="car"&gt;&lt;/leg&gt;</v>
      </c>
      <c r="X237" t="str">
        <f t="shared" ca="1" si="35"/>
        <v>&lt;act type="s" x="4146" y="4107" end_time="16:00:00" /&gt;</v>
      </c>
      <c r="Y237" t="str">
        <f t="shared" si="36"/>
        <v>&lt;leg mode="car"&gt;&lt;/leg&gt;</v>
      </c>
      <c r="Z237" t="str">
        <f t="shared" ca="1" si="37"/>
        <v>&lt;act type="h" x="1135" y="1033" /&gt; &lt;/plan&gt; &lt;/person&gt;</v>
      </c>
    </row>
    <row r="238" spans="1:26" x14ac:dyDescent="0.25">
      <c r="A238">
        <v>11</v>
      </c>
      <c r="B238">
        <v>44</v>
      </c>
      <c r="D238">
        <v>235</v>
      </c>
      <c r="E238">
        <f t="shared" ca="1" si="38"/>
        <v>33</v>
      </c>
      <c r="F238" t="s">
        <v>37</v>
      </c>
      <c r="G238">
        <f ca="1">ROUND(INDEX(nodes_example!$B:$B,MATCH(A238,nodes_example!$A:$A,0))+RAND()*$B$1*2-$B$1,0)</f>
        <v>862</v>
      </c>
      <c r="H238">
        <f ca="1">ROUND(INDEX(nodes_example!$C:$C,MATCH(A238,nodes_example!$A:$A,0))+RAND()*$B$1*2-$B$1,0)</f>
        <v>1182</v>
      </c>
      <c r="I238" s="1">
        <v>0.25</v>
      </c>
      <c r="J238" t="s">
        <v>10</v>
      </c>
      <c r="K238" t="s">
        <v>38</v>
      </c>
      <c r="L238">
        <f ca="1">ROUND(INDEX(nodes_example!$B:$B,MATCH(B238,nodes_example!$A:$A,0))+RAND()*$B$1*2-$B$1,0)</f>
        <v>4195</v>
      </c>
      <c r="M238">
        <f ca="1">ROUND(INDEX(nodes_example!$C:$C,MATCH(B238,nodes_example!$A:$A,0))+RAND()*$B$1*2-$B$1,0)</f>
        <v>4169</v>
      </c>
      <c r="N238" s="1">
        <v>0.66666666666666663</v>
      </c>
      <c r="O238" t="s">
        <v>10</v>
      </c>
      <c r="P238" t="str">
        <f t="shared" si="30"/>
        <v>h</v>
      </c>
      <c r="Q238">
        <f t="shared" ca="1" si="31"/>
        <v>862</v>
      </c>
      <c r="R238">
        <f t="shared" ca="1" si="32"/>
        <v>1182</v>
      </c>
      <c r="T238" t="s">
        <v>11</v>
      </c>
      <c r="U238" t="str">
        <f t="shared" ca="1" si="33"/>
        <v>&lt;person id="235" age="33"&gt; &lt;plan selected="yes"&gt;</v>
      </c>
      <c r="V238" t="str">
        <f t="shared" ca="1" si="39"/>
        <v>&lt;act type="h" x="862" y="1182" end_time="06:00:00" /&gt;</v>
      </c>
      <c r="W238" t="str">
        <f t="shared" si="34"/>
        <v>&lt;leg mode="car"&gt;&lt;/leg&gt;</v>
      </c>
      <c r="X238" t="str">
        <f t="shared" ca="1" si="35"/>
        <v>&lt;act type="w" x="4195" y="4169" end_time="16:00:00" /&gt;</v>
      </c>
      <c r="Y238" t="str">
        <f t="shared" si="36"/>
        <v>&lt;leg mode="car"&gt;&lt;/leg&gt;</v>
      </c>
      <c r="Z238" t="str">
        <f t="shared" ca="1" si="37"/>
        <v>&lt;act type="h" x="862" y="1182" /&gt; &lt;/plan&gt; &lt;/person&gt;</v>
      </c>
    </row>
    <row r="239" spans="1:26" x14ac:dyDescent="0.25">
      <c r="A239">
        <v>11</v>
      </c>
      <c r="B239">
        <v>44</v>
      </c>
      <c r="D239">
        <v>236</v>
      </c>
      <c r="E239">
        <f t="shared" ca="1" si="38"/>
        <v>89</v>
      </c>
      <c r="F239" t="s">
        <v>37</v>
      </c>
      <c r="G239">
        <f ca="1">ROUND(INDEX(nodes_example!$B:$B,MATCH(A239,nodes_example!$A:$A,0))+RAND()*$B$1*2-$B$1,0)</f>
        <v>1186</v>
      </c>
      <c r="H239">
        <f ca="1">ROUND(INDEX(nodes_example!$C:$C,MATCH(A239,nodes_example!$A:$A,0))+RAND()*$B$1*2-$B$1,0)</f>
        <v>1157</v>
      </c>
      <c r="I239" s="1">
        <v>0.25</v>
      </c>
      <c r="J239" t="s">
        <v>10</v>
      </c>
      <c r="K239" t="s">
        <v>39</v>
      </c>
      <c r="L239">
        <f ca="1">ROUND(INDEX(nodes_example!$B:$B,MATCH(B239,nodes_example!$A:$A,0))+RAND()*$B$1*2-$B$1,0)</f>
        <v>3951</v>
      </c>
      <c r="M239">
        <f ca="1">ROUND(INDEX(nodes_example!$C:$C,MATCH(B239,nodes_example!$A:$A,0))+RAND()*$B$1*2-$B$1,0)</f>
        <v>3848</v>
      </c>
      <c r="N239" s="1">
        <v>0.66666666666666663</v>
      </c>
      <c r="O239" t="s">
        <v>10</v>
      </c>
      <c r="P239" t="str">
        <f t="shared" si="30"/>
        <v>h</v>
      </c>
      <c r="Q239">
        <f t="shared" ca="1" si="31"/>
        <v>1186</v>
      </c>
      <c r="R239">
        <f t="shared" ca="1" si="32"/>
        <v>1157</v>
      </c>
      <c r="T239" t="s">
        <v>11</v>
      </c>
      <c r="U239" t="str">
        <f t="shared" ca="1" si="33"/>
        <v>&lt;person id="236" age="89"&gt; &lt;plan selected="yes"&gt;</v>
      </c>
      <c r="V239" t="str">
        <f t="shared" ca="1" si="39"/>
        <v>&lt;act type="h" x="1186" y="1157" end_time="06:00:00" /&gt;</v>
      </c>
      <c r="W239" t="str">
        <f t="shared" si="34"/>
        <v>&lt;leg mode="car"&gt;&lt;/leg&gt;</v>
      </c>
      <c r="X239" t="str">
        <f t="shared" ca="1" si="35"/>
        <v>&lt;act type="s" x="3951" y="3848" end_time="16:00:00" /&gt;</v>
      </c>
      <c r="Y239" t="str">
        <f t="shared" si="36"/>
        <v>&lt;leg mode="car"&gt;&lt;/leg&gt;</v>
      </c>
      <c r="Z239" t="str">
        <f t="shared" ca="1" si="37"/>
        <v>&lt;act type="h" x="1186" y="1157" /&gt; &lt;/plan&gt; &lt;/person&gt;</v>
      </c>
    </row>
    <row r="240" spans="1:26" x14ac:dyDescent="0.25">
      <c r="A240">
        <v>11</v>
      </c>
      <c r="B240">
        <v>44</v>
      </c>
      <c r="D240">
        <v>237</v>
      </c>
      <c r="E240">
        <f t="shared" ca="1" si="38"/>
        <v>95</v>
      </c>
      <c r="F240" t="s">
        <v>37</v>
      </c>
      <c r="G240">
        <f ca="1">ROUND(INDEX(nodes_example!$B:$B,MATCH(A240,nodes_example!$A:$A,0))+RAND()*$B$1*2-$B$1,0)</f>
        <v>917</v>
      </c>
      <c r="H240">
        <f ca="1">ROUND(INDEX(nodes_example!$C:$C,MATCH(A240,nodes_example!$A:$A,0))+RAND()*$B$1*2-$B$1,0)</f>
        <v>1105</v>
      </c>
      <c r="I240" s="1">
        <v>0.25</v>
      </c>
      <c r="J240" t="s">
        <v>10</v>
      </c>
      <c r="K240" t="s">
        <v>38</v>
      </c>
      <c r="L240">
        <f ca="1">ROUND(INDEX(nodes_example!$B:$B,MATCH(B240,nodes_example!$A:$A,0))+RAND()*$B$1*2-$B$1,0)</f>
        <v>3904</v>
      </c>
      <c r="M240">
        <f ca="1">ROUND(INDEX(nodes_example!$C:$C,MATCH(B240,nodes_example!$A:$A,0))+RAND()*$B$1*2-$B$1,0)</f>
        <v>3973</v>
      </c>
      <c r="N240" s="1">
        <v>0.66666666666666663</v>
      </c>
      <c r="O240" t="s">
        <v>10</v>
      </c>
      <c r="P240" t="str">
        <f t="shared" si="30"/>
        <v>h</v>
      </c>
      <c r="Q240">
        <f t="shared" ca="1" si="31"/>
        <v>917</v>
      </c>
      <c r="R240">
        <f t="shared" ca="1" si="32"/>
        <v>1105</v>
      </c>
      <c r="T240" t="s">
        <v>11</v>
      </c>
      <c r="U240" t="str">
        <f t="shared" ca="1" si="33"/>
        <v>&lt;person id="237" age="95"&gt; &lt;plan selected="yes"&gt;</v>
      </c>
      <c r="V240" t="str">
        <f t="shared" ca="1" si="39"/>
        <v>&lt;act type="h" x="917" y="1105" end_time="06:00:00" /&gt;</v>
      </c>
      <c r="W240" t="str">
        <f t="shared" si="34"/>
        <v>&lt;leg mode="car"&gt;&lt;/leg&gt;</v>
      </c>
      <c r="X240" t="str">
        <f t="shared" ca="1" si="35"/>
        <v>&lt;act type="w" x="3904" y="3973" end_time="16:00:00" /&gt;</v>
      </c>
      <c r="Y240" t="str">
        <f t="shared" si="36"/>
        <v>&lt;leg mode="car"&gt;&lt;/leg&gt;</v>
      </c>
      <c r="Z240" t="str">
        <f t="shared" ca="1" si="37"/>
        <v>&lt;act type="h" x="917" y="1105" /&gt; &lt;/plan&gt; &lt;/person&gt;</v>
      </c>
    </row>
    <row r="241" spans="1:26" x14ac:dyDescent="0.25">
      <c r="A241">
        <v>11</v>
      </c>
      <c r="B241">
        <v>44</v>
      </c>
      <c r="D241">
        <v>238</v>
      </c>
      <c r="E241">
        <f t="shared" ca="1" si="38"/>
        <v>56</v>
      </c>
      <c r="F241" t="s">
        <v>37</v>
      </c>
      <c r="G241">
        <f ca="1">ROUND(INDEX(nodes_example!$B:$B,MATCH(A241,nodes_example!$A:$A,0))+RAND()*$B$1*2-$B$1,0)</f>
        <v>858</v>
      </c>
      <c r="H241">
        <f ca="1">ROUND(INDEX(nodes_example!$C:$C,MATCH(A241,nodes_example!$A:$A,0))+RAND()*$B$1*2-$B$1,0)</f>
        <v>1067</v>
      </c>
      <c r="I241" s="1">
        <v>0.25</v>
      </c>
      <c r="J241" t="s">
        <v>10</v>
      </c>
      <c r="K241" t="s">
        <v>39</v>
      </c>
      <c r="L241">
        <f ca="1">ROUND(INDEX(nodes_example!$B:$B,MATCH(B241,nodes_example!$A:$A,0))+RAND()*$B$1*2-$B$1,0)</f>
        <v>4077</v>
      </c>
      <c r="M241">
        <f ca="1">ROUND(INDEX(nodes_example!$C:$C,MATCH(B241,nodes_example!$A:$A,0))+RAND()*$B$1*2-$B$1,0)</f>
        <v>3986</v>
      </c>
      <c r="N241" s="1">
        <v>0.66666666666666663</v>
      </c>
      <c r="O241" t="s">
        <v>10</v>
      </c>
      <c r="P241" t="str">
        <f t="shared" si="30"/>
        <v>h</v>
      </c>
      <c r="Q241">
        <f t="shared" ca="1" si="31"/>
        <v>858</v>
      </c>
      <c r="R241">
        <f t="shared" ca="1" si="32"/>
        <v>1067</v>
      </c>
      <c r="T241" t="s">
        <v>11</v>
      </c>
      <c r="U241" t="str">
        <f t="shared" ca="1" si="33"/>
        <v>&lt;person id="238" age="56"&gt; &lt;plan selected="yes"&gt;</v>
      </c>
      <c r="V241" t="str">
        <f t="shared" ca="1" si="39"/>
        <v>&lt;act type="h" x="858" y="1067" end_time="06:00:00" /&gt;</v>
      </c>
      <c r="W241" t="str">
        <f t="shared" si="34"/>
        <v>&lt;leg mode="car"&gt;&lt;/leg&gt;</v>
      </c>
      <c r="X241" t="str">
        <f t="shared" ca="1" si="35"/>
        <v>&lt;act type="s" x="4077" y="3986" end_time="16:00:00" /&gt;</v>
      </c>
      <c r="Y241" t="str">
        <f t="shared" si="36"/>
        <v>&lt;leg mode="car"&gt;&lt;/leg&gt;</v>
      </c>
      <c r="Z241" t="str">
        <f t="shared" ca="1" si="37"/>
        <v>&lt;act type="h" x="858" y="1067" /&gt; &lt;/plan&gt; &lt;/person&gt;</v>
      </c>
    </row>
    <row r="242" spans="1:26" x14ac:dyDescent="0.25">
      <c r="A242">
        <v>11</v>
      </c>
      <c r="B242">
        <v>44</v>
      </c>
      <c r="D242">
        <v>239</v>
      </c>
      <c r="E242">
        <f t="shared" ca="1" si="38"/>
        <v>61</v>
      </c>
      <c r="F242" t="s">
        <v>37</v>
      </c>
      <c r="G242">
        <f ca="1">ROUND(INDEX(nodes_example!$B:$B,MATCH(A242,nodes_example!$A:$A,0))+RAND()*$B$1*2-$B$1,0)</f>
        <v>826</v>
      </c>
      <c r="H242">
        <f ca="1">ROUND(INDEX(nodes_example!$C:$C,MATCH(A242,nodes_example!$A:$A,0))+RAND()*$B$1*2-$B$1,0)</f>
        <v>1000</v>
      </c>
      <c r="I242" s="1">
        <v>0.25</v>
      </c>
      <c r="J242" t="s">
        <v>10</v>
      </c>
      <c r="K242" t="s">
        <v>38</v>
      </c>
      <c r="L242">
        <f ca="1">ROUND(INDEX(nodes_example!$B:$B,MATCH(B242,nodes_example!$A:$A,0))+RAND()*$B$1*2-$B$1,0)</f>
        <v>4071</v>
      </c>
      <c r="M242">
        <f ca="1">ROUND(INDEX(nodes_example!$C:$C,MATCH(B242,nodes_example!$A:$A,0))+RAND()*$B$1*2-$B$1,0)</f>
        <v>3949</v>
      </c>
      <c r="N242" s="1">
        <v>0.66666666666666663</v>
      </c>
      <c r="O242" t="s">
        <v>10</v>
      </c>
      <c r="P242" t="str">
        <f t="shared" si="30"/>
        <v>h</v>
      </c>
      <c r="Q242">
        <f t="shared" ca="1" si="31"/>
        <v>826</v>
      </c>
      <c r="R242">
        <f t="shared" ca="1" si="32"/>
        <v>1000</v>
      </c>
      <c r="T242" t="s">
        <v>11</v>
      </c>
      <c r="U242" t="str">
        <f t="shared" ca="1" si="33"/>
        <v>&lt;person id="239" age="61"&gt; &lt;plan selected="yes"&gt;</v>
      </c>
      <c r="V242" t="str">
        <f t="shared" ca="1" si="39"/>
        <v>&lt;act type="h" x="826" y="1000" end_time="06:00:00" /&gt;</v>
      </c>
      <c r="W242" t="str">
        <f t="shared" si="34"/>
        <v>&lt;leg mode="car"&gt;&lt;/leg&gt;</v>
      </c>
      <c r="X242" t="str">
        <f t="shared" ca="1" si="35"/>
        <v>&lt;act type="w" x="4071" y="3949" end_time="16:00:00" /&gt;</v>
      </c>
      <c r="Y242" t="str">
        <f t="shared" si="36"/>
        <v>&lt;leg mode="car"&gt;&lt;/leg&gt;</v>
      </c>
      <c r="Z242" t="str">
        <f t="shared" ca="1" si="37"/>
        <v>&lt;act type="h" x="826" y="1000" /&gt; &lt;/plan&gt; &lt;/person&gt;</v>
      </c>
    </row>
    <row r="243" spans="1:26" x14ac:dyDescent="0.25">
      <c r="A243">
        <v>11</v>
      </c>
      <c r="B243">
        <v>44</v>
      </c>
      <c r="D243">
        <v>240</v>
      </c>
      <c r="E243">
        <f t="shared" ca="1" si="38"/>
        <v>47</v>
      </c>
      <c r="F243" t="s">
        <v>37</v>
      </c>
      <c r="G243">
        <f ca="1">ROUND(INDEX(nodes_example!$B:$B,MATCH(A243,nodes_example!$A:$A,0))+RAND()*$B$1*2-$B$1,0)</f>
        <v>1059</v>
      </c>
      <c r="H243">
        <f ca="1">ROUND(INDEX(nodes_example!$C:$C,MATCH(A243,nodes_example!$A:$A,0))+RAND()*$B$1*2-$B$1,0)</f>
        <v>1067</v>
      </c>
      <c r="I243" s="1">
        <v>0.25</v>
      </c>
      <c r="J243" t="s">
        <v>10</v>
      </c>
      <c r="K243" t="s">
        <v>39</v>
      </c>
      <c r="L243">
        <f ca="1">ROUND(INDEX(nodes_example!$B:$B,MATCH(B243,nodes_example!$A:$A,0))+RAND()*$B$1*2-$B$1,0)</f>
        <v>3846</v>
      </c>
      <c r="M243">
        <f ca="1">ROUND(INDEX(nodes_example!$C:$C,MATCH(B243,nodes_example!$A:$A,0))+RAND()*$B$1*2-$B$1,0)</f>
        <v>4108</v>
      </c>
      <c r="N243" s="1">
        <v>0.66666666666666663</v>
      </c>
      <c r="O243" t="s">
        <v>10</v>
      </c>
      <c r="P243" t="str">
        <f t="shared" si="30"/>
        <v>h</v>
      </c>
      <c r="Q243">
        <f t="shared" ca="1" si="31"/>
        <v>1059</v>
      </c>
      <c r="R243">
        <f t="shared" ca="1" si="32"/>
        <v>1067</v>
      </c>
      <c r="T243" t="s">
        <v>11</v>
      </c>
      <c r="U243" t="str">
        <f t="shared" ca="1" si="33"/>
        <v>&lt;person id="240" age="47"&gt; &lt;plan selected="yes"&gt;</v>
      </c>
      <c r="V243" t="str">
        <f t="shared" ca="1" si="39"/>
        <v>&lt;act type="h" x="1059" y="1067" end_time="06:00:00" /&gt;</v>
      </c>
      <c r="W243" t="str">
        <f t="shared" si="34"/>
        <v>&lt;leg mode="car"&gt;&lt;/leg&gt;</v>
      </c>
      <c r="X243" t="str">
        <f t="shared" ca="1" si="35"/>
        <v>&lt;act type="s" x="3846" y="4108" end_time="16:00:00" /&gt;</v>
      </c>
      <c r="Y243" t="str">
        <f t="shared" si="36"/>
        <v>&lt;leg mode="car"&gt;&lt;/leg&gt;</v>
      </c>
      <c r="Z243" t="str">
        <f t="shared" ca="1" si="37"/>
        <v>&lt;act type="h" x="1059" y="1067" /&gt; &lt;/plan&gt; &lt;/person&gt;</v>
      </c>
    </row>
    <row r="244" spans="1:26" x14ac:dyDescent="0.25">
      <c r="A244">
        <v>11</v>
      </c>
      <c r="B244">
        <v>44</v>
      </c>
      <c r="D244">
        <v>241</v>
      </c>
      <c r="E244">
        <f t="shared" ca="1" si="38"/>
        <v>91</v>
      </c>
      <c r="F244" t="s">
        <v>37</v>
      </c>
      <c r="G244">
        <f ca="1">ROUND(INDEX(nodes_example!$B:$B,MATCH(A244,nodes_example!$A:$A,0))+RAND()*$B$1*2-$B$1,0)</f>
        <v>1149</v>
      </c>
      <c r="H244">
        <f ca="1">ROUND(INDEX(nodes_example!$C:$C,MATCH(A244,nodes_example!$A:$A,0))+RAND()*$B$1*2-$B$1,0)</f>
        <v>1010</v>
      </c>
      <c r="I244" s="1">
        <v>0.25</v>
      </c>
      <c r="J244" t="s">
        <v>10</v>
      </c>
      <c r="K244" t="s">
        <v>38</v>
      </c>
      <c r="L244">
        <f ca="1">ROUND(INDEX(nodes_example!$B:$B,MATCH(B244,nodes_example!$A:$A,0))+RAND()*$B$1*2-$B$1,0)</f>
        <v>4006</v>
      </c>
      <c r="M244">
        <f ca="1">ROUND(INDEX(nodes_example!$C:$C,MATCH(B244,nodes_example!$A:$A,0))+RAND()*$B$1*2-$B$1,0)</f>
        <v>4119</v>
      </c>
      <c r="N244" s="1">
        <v>0.66666666666666663</v>
      </c>
      <c r="O244" t="s">
        <v>10</v>
      </c>
      <c r="P244" t="str">
        <f t="shared" si="30"/>
        <v>h</v>
      </c>
      <c r="Q244">
        <f t="shared" ca="1" si="31"/>
        <v>1149</v>
      </c>
      <c r="R244">
        <f t="shared" ca="1" si="32"/>
        <v>1010</v>
      </c>
      <c r="T244" t="s">
        <v>11</v>
      </c>
      <c r="U244" t="str">
        <f t="shared" ca="1" si="33"/>
        <v>&lt;person id="241" age="91"&gt; &lt;plan selected="yes"&gt;</v>
      </c>
      <c r="V244" t="str">
        <f t="shared" ca="1" si="39"/>
        <v>&lt;act type="h" x="1149" y="1010" end_time="06:00:00" /&gt;</v>
      </c>
      <c r="W244" t="str">
        <f t="shared" si="34"/>
        <v>&lt;leg mode="car"&gt;&lt;/leg&gt;</v>
      </c>
      <c r="X244" t="str">
        <f t="shared" ca="1" si="35"/>
        <v>&lt;act type="w" x="4006" y="4119" end_time="16:00:00" /&gt;</v>
      </c>
      <c r="Y244" t="str">
        <f t="shared" si="36"/>
        <v>&lt;leg mode="car"&gt;&lt;/leg&gt;</v>
      </c>
      <c r="Z244" t="str">
        <f t="shared" ca="1" si="37"/>
        <v>&lt;act type="h" x="1149" y="1010" /&gt; &lt;/plan&gt; &lt;/person&gt;</v>
      </c>
    </row>
    <row r="245" spans="1:26" x14ac:dyDescent="0.25">
      <c r="A245">
        <v>11</v>
      </c>
      <c r="B245">
        <v>44</v>
      </c>
      <c r="D245">
        <v>242</v>
      </c>
      <c r="E245">
        <f t="shared" ca="1" si="38"/>
        <v>73</v>
      </c>
      <c r="F245" t="s">
        <v>37</v>
      </c>
      <c r="G245">
        <f ca="1">ROUND(INDEX(nodes_example!$B:$B,MATCH(A245,nodes_example!$A:$A,0))+RAND()*$B$1*2-$B$1,0)</f>
        <v>1184</v>
      </c>
      <c r="H245">
        <f ca="1">ROUND(INDEX(nodes_example!$C:$C,MATCH(A245,nodes_example!$A:$A,0))+RAND()*$B$1*2-$B$1,0)</f>
        <v>1071</v>
      </c>
      <c r="I245" s="1">
        <v>0.25</v>
      </c>
      <c r="J245" t="s">
        <v>10</v>
      </c>
      <c r="K245" t="s">
        <v>39</v>
      </c>
      <c r="L245">
        <f ca="1">ROUND(INDEX(nodes_example!$B:$B,MATCH(B245,nodes_example!$A:$A,0))+RAND()*$B$1*2-$B$1,0)</f>
        <v>3909</v>
      </c>
      <c r="M245">
        <f ca="1">ROUND(INDEX(nodes_example!$C:$C,MATCH(B245,nodes_example!$A:$A,0))+RAND()*$B$1*2-$B$1,0)</f>
        <v>3843</v>
      </c>
      <c r="N245" s="1">
        <v>0.66666666666666663</v>
      </c>
      <c r="O245" t="s">
        <v>10</v>
      </c>
      <c r="P245" t="str">
        <f t="shared" si="30"/>
        <v>h</v>
      </c>
      <c r="Q245">
        <f t="shared" ca="1" si="31"/>
        <v>1184</v>
      </c>
      <c r="R245">
        <f t="shared" ca="1" si="32"/>
        <v>1071</v>
      </c>
      <c r="T245" t="s">
        <v>11</v>
      </c>
      <c r="U245" t="str">
        <f t="shared" ca="1" si="33"/>
        <v>&lt;person id="242" age="73"&gt; &lt;plan selected="yes"&gt;</v>
      </c>
      <c r="V245" t="str">
        <f t="shared" ca="1" si="39"/>
        <v>&lt;act type="h" x="1184" y="1071" end_time="06:00:00" /&gt;</v>
      </c>
      <c r="W245" t="str">
        <f t="shared" si="34"/>
        <v>&lt;leg mode="car"&gt;&lt;/leg&gt;</v>
      </c>
      <c r="X245" t="str">
        <f t="shared" ca="1" si="35"/>
        <v>&lt;act type="s" x="3909" y="3843" end_time="16:00:00" /&gt;</v>
      </c>
      <c r="Y245" t="str">
        <f t="shared" si="36"/>
        <v>&lt;leg mode="car"&gt;&lt;/leg&gt;</v>
      </c>
      <c r="Z245" t="str">
        <f t="shared" ca="1" si="37"/>
        <v>&lt;act type="h" x="1184" y="1071" /&gt; &lt;/plan&gt; &lt;/person&gt;</v>
      </c>
    </row>
    <row r="246" spans="1:26" x14ac:dyDescent="0.25">
      <c r="A246">
        <v>11</v>
      </c>
      <c r="B246">
        <v>44</v>
      </c>
      <c r="D246">
        <v>243</v>
      </c>
      <c r="E246">
        <f t="shared" ca="1" si="38"/>
        <v>34</v>
      </c>
      <c r="F246" t="s">
        <v>37</v>
      </c>
      <c r="G246">
        <f ca="1">ROUND(INDEX(nodes_example!$B:$B,MATCH(A246,nodes_example!$A:$A,0))+RAND()*$B$1*2-$B$1,0)</f>
        <v>1081</v>
      </c>
      <c r="H246">
        <f ca="1">ROUND(INDEX(nodes_example!$C:$C,MATCH(A246,nodes_example!$A:$A,0))+RAND()*$B$1*2-$B$1,0)</f>
        <v>1063</v>
      </c>
      <c r="I246" s="1">
        <v>0.25</v>
      </c>
      <c r="J246" t="s">
        <v>10</v>
      </c>
      <c r="K246" t="s">
        <v>38</v>
      </c>
      <c r="L246">
        <f ca="1">ROUND(INDEX(nodes_example!$B:$B,MATCH(B246,nodes_example!$A:$A,0))+RAND()*$B$1*2-$B$1,0)</f>
        <v>4140</v>
      </c>
      <c r="M246">
        <f ca="1">ROUND(INDEX(nodes_example!$C:$C,MATCH(B246,nodes_example!$A:$A,0))+RAND()*$B$1*2-$B$1,0)</f>
        <v>3812</v>
      </c>
      <c r="N246" s="1">
        <v>0.66666666666666663</v>
      </c>
      <c r="O246" t="s">
        <v>10</v>
      </c>
      <c r="P246" t="str">
        <f t="shared" si="30"/>
        <v>h</v>
      </c>
      <c r="Q246">
        <f t="shared" ca="1" si="31"/>
        <v>1081</v>
      </c>
      <c r="R246">
        <f t="shared" ca="1" si="32"/>
        <v>1063</v>
      </c>
      <c r="T246" t="s">
        <v>11</v>
      </c>
      <c r="U246" t="str">
        <f t="shared" ca="1" si="33"/>
        <v>&lt;person id="243" age="34"&gt; &lt;plan selected="yes"&gt;</v>
      </c>
      <c r="V246" t="str">
        <f t="shared" ca="1" si="39"/>
        <v>&lt;act type="h" x="1081" y="1063" end_time="06:00:00" /&gt;</v>
      </c>
      <c r="W246" t="str">
        <f t="shared" si="34"/>
        <v>&lt;leg mode="car"&gt;&lt;/leg&gt;</v>
      </c>
      <c r="X246" t="str">
        <f t="shared" ca="1" si="35"/>
        <v>&lt;act type="w" x="4140" y="3812" end_time="16:00:00" /&gt;</v>
      </c>
      <c r="Y246" t="str">
        <f t="shared" si="36"/>
        <v>&lt;leg mode="car"&gt;&lt;/leg&gt;</v>
      </c>
      <c r="Z246" t="str">
        <f t="shared" ca="1" si="37"/>
        <v>&lt;act type="h" x="1081" y="1063" /&gt; &lt;/plan&gt; &lt;/person&gt;</v>
      </c>
    </row>
    <row r="247" spans="1:26" x14ac:dyDescent="0.25">
      <c r="A247">
        <v>11</v>
      </c>
      <c r="B247">
        <v>44</v>
      </c>
      <c r="D247">
        <v>244</v>
      </c>
      <c r="E247">
        <f t="shared" ca="1" si="38"/>
        <v>89</v>
      </c>
      <c r="F247" t="s">
        <v>37</v>
      </c>
      <c r="G247">
        <f ca="1">ROUND(INDEX(nodes_example!$B:$B,MATCH(A247,nodes_example!$A:$A,0))+RAND()*$B$1*2-$B$1,0)</f>
        <v>824</v>
      </c>
      <c r="H247">
        <f ca="1">ROUND(INDEX(nodes_example!$C:$C,MATCH(A247,nodes_example!$A:$A,0))+RAND()*$B$1*2-$B$1,0)</f>
        <v>878</v>
      </c>
      <c r="I247" s="1">
        <v>0.25</v>
      </c>
      <c r="J247" t="s">
        <v>10</v>
      </c>
      <c r="K247" t="s">
        <v>39</v>
      </c>
      <c r="L247">
        <f ca="1">ROUND(INDEX(nodes_example!$B:$B,MATCH(B247,nodes_example!$A:$A,0))+RAND()*$B$1*2-$B$1,0)</f>
        <v>3947</v>
      </c>
      <c r="M247">
        <f ca="1">ROUND(INDEX(nodes_example!$C:$C,MATCH(B247,nodes_example!$A:$A,0))+RAND()*$B$1*2-$B$1,0)</f>
        <v>3892</v>
      </c>
      <c r="N247" s="1">
        <v>0.66666666666666663</v>
      </c>
      <c r="O247" t="s">
        <v>10</v>
      </c>
      <c r="P247" t="str">
        <f t="shared" si="30"/>
        <v>h</v>
      </c>
      <c r="Q247">
        <f t="shared" ca="1" si="31"/>
        <v>824</v>
      </c>
      <c r="R247">
        <f t="shared" ca="1" si="32"/>
        <v>878</v>
      </c>
      <c r="T247" t="s">
        <v>11</v>
      </c>
      <c r="U247" t="str">
        <f t="shared" ca="1" si="33"/>
        <v>&lt;person id="244" age="89"&gt; &lt;plan selected="yes"&gt;</v>
      </c>
      <c r="V247" t="str">
        <f t="shared" ca="1" si="39"/>
        <v>&lt;act type="h" x="824" y="878" end_time="06:00:00" /&gt;</v>
      </c>
      <c r="W247" t="str">
        <f t="shared" si="34"/>
        <v>&lt;leg mode="car"&gt;&lt;/leg&gt;</v>
      </c>
      <c r="X247" t="str">
        <f t="shared" ca="1" si="35"/>
        <v>&lt;act type="s" x="3947" y="3892" end_time="16:00:00" /&gt;</v>
      </c>
      <c r="Y247" t="str">
        <f t="shared" si="36"/>
        <v>&lt;leg mode="car"&gt;&lt;/leg&gt;</v>
      </c>
      <c r="Z247" t="str">
        <f t="shared" ca="1" si="37"/>
        <v>&lt;act type="h" x="824" y="878" /&gt; &lt;/plan&gt; &lt;/person&gt;</v>
      </c>
    </row>
    <row r="248" spans="1:26" x14ac:dyDescent="0.25">
      <c r="A248">
        <v>11</v>
      </c>
      <c r="B248">
        <v>44</v>
      </c>
      <c r="D248">
        <v>245</v>
      </c>
      <c r="E248">
        <f t="shared" ca="1" si="38"/>
        <v>29</v>
      </c>
      <c r="F248" t="s">
        <v>37</v>
      </c>
      <c r="G248">
        <f ca="1">ROUND(INDEX(nodes_example!$B:$B,MATCH(A248,nodes_example!$A:$A,0))+RAND()*$B$1*2-$B$1,0)</f>
        <v>839</v>
      </c>
      <c r="H248">
        <f ca="1">ROUND(INDEX(nodes_example!$C:$C,MATCH(A248,nodes_example!$A:$A,0))+RAND()*$B$1*2-$B$1,0)</f>
        <v>850</v>
      </c>
      <c r="I248" s="1">
        <v>0.25</v>
      </c>
      <c r="J248" t="s">
        <v>10</v>
      </c>
      <c r="K248" t="s">
        <v>38</v>
      </c>
      <c r="L248">
        <f ca="1">ROUND(INDEX(nodes_example!$B:$B,MATCH(B248,nodes_example!$A:$A,0))+RAND()*$B$1*2-$B$1,0)</f>
        <v>4110</v>
      </c>
      <c r="M248">
        <f ca="1">ROUND(INDEX(nodes_example!$C:$C,MATCH(B248,nodes_example!$A:$A,0))+RAND()*$B$1*2-$B$1,0)</f>
        <v>3991</v>
      </c>
      <c r="N248" s="1">
        <v>0.66666666666666663</v>
      </c>
      <c r="O248" t="s">
        <v>10</v>
      </c>
      <c r="P248" t="str">
        <f t="shared" si="30"/>
        <v>h</v>
      </c>
      <c r="Q248">
        <f t="shared" ca="1" si="31"/>
        <v>839</v>
      </c>
      <c r="R248">
        <f t="shared" ca="1" si="32"/>
        <v>850</v>
      </c>
      <c r="T248" t="s">
        <v>11</v>
      </c>
      <c r="U248" t="str">
        <f t="shared" ca="1" si="33"/>
        <v>&lt;person id="245" age="29"&gt; &lt;plan selected="yes"&gt;</v>
      </c>
      <c r="V248" t="str">
        <f t="shared" ca="1" si="39"/>
        <v>&lt;act type="h" x="839" y="850" end_time="06:00:00" /&gt;</v>
      </c>
      <c r="W248" t="str">
        <f t="shared" si="34"/>
        <v>&lt;leg mode="car"&gt;&lt;/leg&gt;</v>
      </c>
      <c r="X248" t="str">
        <f t="shared" ca="1" si="35"/>
        <v>&lt;act type="w" x="4110" y="3991" end_time="16:00:00" /&gt;</v>
      </c>
      <c r="Y248" t="str">
        <f t="shared" si="36"/>
        <v>&lt;leg mode="car"&gt;&lt;/leg&gt;</v>
      </c>
      <c r="Z248" t="str">
        <f t="shared" ca="1" si="37"/>
        <v>&lt;act type="h" x="839" y="850" /&gt; &lt;/plan&gt; &lt;/person&gt;</v>
      </c>
    </row>
    <row r="249" spans="1:26" x14ac:dyDescent="0.25">
      <c r="A249">
        <v>11</v>
      </c>
      <c r="B249">
        <v>44</v>
      </c>
      <c r="D249">
        <v>246</v>
      </c>
      <c r="E249">
        <f t="shared" ca="1" si="38"/>
        <v>32</v>
      </c>
      <c r="F249" t="s">
        <v>37</v>
      </c>
      <c r="G249">
        <f ca="1">ROUND(INDEX(nodes_example!$B:$B,MATCH(A249,nodes_example!$A:$A,0))+RAND()*$B$1*2-$B$1,0)</f>
        <v>1158</v>
      </c>
      <c r="H249">
        <f ca="1">ROUND(INDEX(nodes_example!$C:$C,MATCH(A249,nodes_example!$A:$A,0))+RAND()*$B$1*2-$B$1,0)</f>
        <v>1054</v>
      </c>
      <c r="I249" s="1">
        <v>0.25</v>
      </c>
      <c r="J249" t="s">
        <v>10</v>
      </c>
      <c r="K249" t="s">
        <v>39</v>
      </c>
      <c r="L249">
        <f ca="1">ROUND(INDEX(nodes_example!$B:$B,MATCH(B249,nodes_example!$A:$A,0))+RAND()*$B$1*2-$B$1,0)</f>
        <v>4111</v>
      </c>
      <c r="M249">
        <f ca="1">ROUND(INDEX(nodes_example!$C:$C,MATCH(B249,nodes_example!$A:$A,0))+RAND()*$B$1*2-$B$1,0)</f>
        <v>3991</v>
      </c>
      <c r="N249" s="1">
        <v>0.66666666666666663</v>
      </c>
      <c r="O249" t="s">
        <v>10</v>
      </c>
      <c r="P249" t="str">
        <f t="shared" si="30"/>
        <v>h</v>
      </c>
      <c r="Q249">
        <f t="shared" ca="1" si="31"/>
        <v>1158</v>
      </c>
      <c r="R249">
        <f t="shared" ca="1" si="32"/>
        <v>1054</v>
      </c>
      <c r="T249" t="s">
        <v>11</v>
      </c>
      <c r="U249" t="str">
        <f t="shared" ca="1" si="33"/>
        <v>&lt;person id="246" age="32"&gt; &lt;plan selected="yes"&gt;</v>
      </c>
      <c r="V249" t="str">
        <f t="shared" ca="1" si="39"/>
        <v>&lt;act type="h" x="1158" y="1054" end_time="06:00:00" /&gt;</v>
      </c>
      <c r="W249" t="str">
        <f t="shared" si="34"/>
        <v>&lt;leg mode="car"&gt;&lt;/leg&gt;</v>
      </c>
      <c r="X249" t="str">
        <f t="shared" ca="1" si="35"/>
        <v>&lt;act type="s" x="4111" y="3991" end_time="16:00:00" /&gt;</v>
      </c>
      <c r="Y249" t="str">
        <f t="shared" si="36"/>
        <v>&lt;leg mode="car"&gt;&lt;/leg&gt;</v>
      </c>
      <c r="Z249" t="str">
        <f t="shared" ca="1" si="37"/>
        <v>&lt;act type="h" x="1158" y="1054" /&gt; &lt;/plan&gt; &lt;/person&gt;</v>
      </c>
    </row>
    <row r="250" spans="1:26" x14ac:dyDescent="0.25">
      <c r="A250">
        <v>11</v>
      </c>
      <c r="B250">
        <v>44</v>
      </c>
      <c r="D250">
        <v>247</v>
      </c>
      <c r="E250">
        <f t="shared" ca="1" si="38"/>
        <v>65</v>
      </c>
      <c r="F250" t="s">
        <v>37</v>
      </c>
      <c r="G250">
        <f ca="1">ROUND(INDEX(nodes_example!$B:$B,MATCH(A250,nodes_example!$A:$A,0))+RAND()*$B$1*2-$B$1,0)</f>
        <v>1079</v>
      </c>
      <c r="H250">
        <f ca="1">ROUND(INDEX(nodes_example!$C:$C,MATCH(A250,nodes_example!$A:$A,0))+RAND()*$B$1*2-$B$1,0)</f>
        <v>1002</v>
      </c>
      <c r="I250" s="1">
        <v>0.25</v>
      </c>
      <c r="J250" t="s">
        <v>10</v>
      </c>
      <c r="K250" t="s">
        <v>38</v>
      </c>
      <c r="L250">
        <f ca="1">ROUND(INDEX(nodes_example!$B:$B,MATCH(B250,nodes_example!$A:$A,0))+RAND()*$B$1*2-$B$1,0)</f>
        <v>3861</v>
      </c>
      <c r="M250">
        <f ca="1">ROUND(INDEX(nodes_example!$C:$C,MATCH(B250,nodes_example!$A:$A,0))+RAND()*$B$1*2-$B$1,0)</f>
        <v>4059</v>
      </c>
      <c r="N250" s="1">
        <v>0.66666666666666663</v>
      </c>
      <c r="O250" t="s">
        <v>10</v>
      </c>
      <c r="P250" t="str">
        <f t="shared" si="30"/>
        <v>h</v>
      </c>
      <c r="Q250">
        <f t="shared" ca="1" si="31"/>
        <v>1079</v>
      </c>
      <c r="R250">
        <f t="shared" ca="1" si="32"/>
        <v>1002</v>
      </c>
      <c r="T250" t="s">
        <v>11</v>
      </c>
      <c r="U250" t="str">
        <f t="shared" ca="1" si="33"/>
        <v>&lt;person id="247" age="65"&gt; &lt;plan selected="yes"&gt;</v>
      </c>
      <c r="V250" t="str">
        <f t="shared" ca="1" si="39"/>
        <v>&lt;act type="h" x="1079" y="1002" end_time="06:00:00" /&gt;</v>
      </c>
      <c r="W250" t="str">
        <f t="shared" si="34"/>
        <v>&lt;leg mode="car"&gt;&lt;/leg&gt;</v>
      </c>
      <c r="X250" t="str">
        <f t="shared" ca="1" si="35"/>
        <v>&lt;act type="w" x="3861" y="4059" end_time="16:00:00" /&gt;</v>
      </c>
      <c r="Y250" t="str">
        <f t="shared" si="36"/>
        <v>&lt;leg mode="car"&gt;&lt;/leg&gt;</v>
      </c>
      <c r="Z250" t="str">
        <f t="shared" ca="1" si="37"/>
        <v>&lt;act type="h" x="1079" y="1002" /&gt; &lt;/plan&gt; &lt;/person&gt;</v>
      </c>
    </row>
    <row r="251" spans="1:26" x14ac:dyDescent="0.25">
      <c r="A251">
        <v>11</v>
      </c>
      <c r="B251">
        <v>44</v>
      </c>
      <c r="D251">
        <v>248</v>
      </c>
      <c r="E251">
        <f t="shared" ca="1" si="38"/>
        <v>35</v>
      </c>
      <c r="F251" t="s">
        <v>37</v>
      </c>
      <c r="G251">
        <f ca="1">ROUND(INDEX(nodes_example!$B:$B,MATCH(A251,nodes_example!$A:$A,0))+RAND()*$B$1*2-$B$1,0)</f>
        <v>802</v>
      </c>
      <c r="H251">
        <f ca="1">ROUND(INDEX(nodes_example!$C:$C,MATCH(A251,nodes_example!$A:$A,0))+RAND()*$B$1*2-$B$1,0)</f>
        <v>1186</v>
      </c>
      <c r="I251" s="1">
        <v>0.25</v>
      </c>
      <c r="J251" t="s">
        <v>10</v>
      </c>
      <c r="K251" t="s">
        <v>39</v>
      </c>
      <c r="L251">
        <f ca="1">ROUND(INDEX(nodes_example!$B:$B,MATCH(B251,nodes_example!$A:$A,0))+RAND()*$B$1*2-$B$1,0)</f>
        <v>3902</v>
      </c>
      <c r="M251">
        <f ca="1">ROUND(INDEX(nodes_example!$C:$C,MATCH(B251,nodes_example!$A:$A,0))+RAND()*$B$1*2-$B$1,0)</f>
        <v>3955</v>
      </c>
      <c r="N251" s="1">
        <v>0.66666666666666663</v>
      </c>
      <c r="O251" t="s">
        <v>10</v>
      </c>
      <c r="P251" t="str">
        <f t="shared" si="30"/>
        <v>h</v>
      </c>
      <c r="Q251">
        <f t="shared" ca="1" si="31"/>
        <v>802</v>
      </c>
      <c r="R251">
        <f t="shared" ca="1" si="32"/>
        <v>1186</v>
      </c>
      <c r="T251" t="s">
        <v>11</v>
      </c>
      <c r="U251" t="str">
        <f t="shared" ca="1" si="33"/>
        <v>&lt;person id="248" age="35"&gt; &lt;plan selected="yes"&gt;</v>
      </c>
      <c r="V251" t="str">
        <f t="shared" ca="1" si="39"/>
        <v>&lt;act type="h" x="802" y="1186" end_time="06:00:00" /&gt;</v>
      </c>
      <c r="W251" t="str">
        <f t="shared" si="34"/>
        <v>&lt;leg mode="car"&gt;&lt;/leg&gt;</v>
      </c>
      <c r="X251" t="str">
        <f t="shared" ca="1" si="35"/>
        <v>&lt;act type="s" x="3902" y="3955" end_time="16:00:00" /&gt;</v>
      </c>
      <c r="Y251" t="str">
        <f t="shared" si="36"/>
        <v>&lt;leg mode="car"&gt;&lt;/leg&gt;</v>
      </c>
      <c r="Z251" t="str">
        <f t="shared" ca="1" si="37"/>
        <v>&lt;act type="h" x="802" y="1186" /&gt; &lt;/plan&gt; &lt;/person&gt;</v>
      </c>
    </row>
    <row r="252" spans="1:26" x14ac:dyDescent="0.25">
      <c r="A252">
        <v>11</v>
      </c>
      <c r="B252">
        <v>44</v>
      </c>
      <c r="D252">
        <v>249</v>
      </c>
      <c r="E252">
        <f t="shared" ca="1" si="38"/>
        <v>43</v>
      </c>
      <c r="F252" t="s">
        <v>37</v>
      </c>
      <c r="G252">
        <f ca="1">ROUND(INDEX(nodes_example!$B:$B,MATCH(A252,nodes_example!$A:$A,0))+RAND()*$B$1*2-$B$1,0)</f>
        <v>946</v>
      </c>
      <c r="H252">
        <f ca="1">ROUND(INDEX(nodes_example!$C:$C,MATCH(A252,nodes_example!$A:$A,0))+RAND()*$B$1*2-$B$1,0)</f>
        <v>864</v>
      </c>
      <c r="I252" s="1">
        <v>0.25</v>
      </c>
      <c r="J252" t="s">
        <v>10</v>
      </c>
      <c r="K252" t="s">
        <v>38</v>
      </c>
      <c r="L252">
        <f ca="1">ROUND(INDEX(nodes_example!$B:$B,MATCH(B252,nodes_example!$A:$A,0))+RAND()*$B$1*2-$B$1,0)</f>
        <v>4002</v>
      </c>
      <c r="M252">
        <f ca="1">ROUND(INDEX(nodes_example!$C:$C,MATCH(B252,nodes_example!$A:$A,0))+RAND()*$B$1*2-$B$1,0)</f>
        <v>4000</v>
      </c>
      <c r="N252" s="1">
        <v>0.66666666666666663</v>
      </c>
      <c r="O252" t="s">
        <v>10</v>
      </c>
      <c r="P252" t="str">
        <f t="shared" si="30"/>
        <v>h</v>
      </c>
      <c r="Q252">
        <f t="shared" ca="1" si="31"/>
        <v>946</v>
      </c>
      <c r="R252">
        <f t="shared" ca="1" si="32"/>
        <v>864</v>
      </c>
      <c r="T252" t="s">
        <v>11</v>
      </c>
      <c r="U252" t="str">
        <f t="shared" ca="1" si="33"/>
        <v>&lt;person id="249" age="43"&gt; &lt;plan selected="yes"&gt;</v>
      </c>
      <c r="V252" t="str">
        <f t="shared" ca="1" si="39"/>
        <v>&lt;act type="h" x="946" y="864" end_time="06:00:00" /&gt;</v>
      </c>
      <c r="W252" t="str">
        <f t="shared" si="34"/>
        <v>&lt;leg mode="car"&gt;&lt;/leg&gt;</v>
      </c>
      <c r="X252" t="str">
        <f t="shared" ca="1" si="35"/>
        <v>&lt;act type="w" x="4002" y="4000" end_time="16:00:00" /&gt;</v>
      </c>
      <c r="Y252" t="str">
        <f t="shared" si="36"/>
        <v>&lt;leg mode="car"&gt;&lt;/leg&gt;</v>
      </c>
      <c r="Z252" t="str">
        <f t="shared" ca="1" si="37"/>
        <v>&lt;act type="h" x="946" y="864" /&gt; &lt;/plan&gt; &lt;/person&gt;</v>
      </c>
    </row>
    <row r="253" spans="1:26" x14ac:dyDescent="0.25">
      <c r="A253">
        <v>11</v>
      </c>
      <c r="B253">
        <v>44</v>
      </c>
      <c r="D253">
        <v>250</v>
      </c>
      <c r="E253">
        <f t="shared" ca="1" si="38"/>
        <v>40</v>
      </c>
      <c r="F253" t="s">
        <v>37</v>
      </c>
      <c r="G253">
        <f ca="1">ROUND(INDEX(nodes_example!$B:$B,MATCH(A253,nodes_example!$A:$A,0))+RAND()*$B$1*2-$B$1,0)</f>
        <v>962</v>
      </c>
      <c r="H253">
        <f ca="1">ROUND(INDEX(nodes_example!$C:$C,MATCH(A253,nodes_example!$A:$A,0))+RAND()*$B$1*2-$B$1,0)</f>
        <v>1052</v>
      </c>
      <c r="I253" s="1">
        <v>0.25</v>
      </c>
      <c r="J253" t="s">
        <v>10</v>
      </c>
      <c r="K253" t="s">
        <v>39</v>
      </c>
      <c r="L253">
        <f ca="1">ROUND(INDEX(nodes_example!$B:$B,MATCH(B253,nodes_example!$A:$A,0))+RAND()*$B$1*2-$B$1,0)</f>
        <v>4011</v>
      </c>
      <c r="M253">
        <f ca="1">ROUND(INDEX(nodes_example!$C:$C,MATCH(B253,nodes_example!$A:$A,0))+RAND()*$B$1*2-$B$1,0)</f>
        <v>4146</v>
      </c>
      <c r="N253" s="1">
        <v>0.66666666666666663</v>
      </c>
      <c r="O253" t="s">
        <v>10</v>
      </c>
      <c r="P253" t="str">
        <f t="shared" si="30"/>
        <v>h</v>
      </c>
      <c r="Q253">
        <f t="shared" ca="1" si="31"/>
        <v>962</v>
      </c>
      <c r="R253">
        <f t="shared" ca="1" si="32"/>
        <v>1052</v>
      </c>
      <c r="T253" t="s">
        <v>11</v>
      </c>
      <c r="U253" t="str">
        <f t="shared" ca="1" si="33"/>
        <v>&lt;person id="250" age="40"&gt; &lt;plan selected="yes"&gt;</v>
      </c>
      <c r="V253" t="str">
        <f t="shared" ca="1" si="39"/>
        <v>&lt;act type="h" x="962" y="1052" end_time="06:00:00" /&gt;</v>
      </c>
      <c r="W253" t="str">
        <f t="shared" si="34"/>
        <v>&lt;leg mode="car"&gt;&lt;/leg&gt;</v>
      </c>
      <c r="X253" t="str">
        <f t="shared" ca="1" si="35"/>
        <v>&lt;act type="s" x="4011" y="4146" end_time="16:00:00" /&gt;</v>
      </c>
      <c r="Y253" t="str">
        <f t="shared" si="36"/>
        <v>&lt;leg mode="car"&gt;&lt;/leg&gt;</v>
      </c>
      <c r="Z253" t="str">
        <f t="shared" ca="1" si="37"/>
        <v>&lt;act type="h" x="962" y="1052" /&gt; &lt;/plan&gt; &lt;/person&gt;</v>
      </c>
    </row>
    <row r="254" spans="1:26" x14ac:dyDescent="0.25">
      <c r="A254">
        <v>11</v>
      </c>
      <c r="B254">
        <v>44</v>
      </c>
      <c r="D254">
        <v>251</v>
      </c>
      <c r="E254">
        <f t="shared" ca="1" si="38"/>
        <v>54</v>
      </c>
      <c r="F254" t="s">
        <v>37</v>
      </c>
      <c r="G254">
        <f ca="1">ROUND(INDEX(nodes_example!$B:$B,MATCH(A254,nodes_example!$A:$A,0))+RAND()*$B$1*2-$B$1,0)</f>
        <v>1139</v>
      </c>
      <c r="H254">
        <f ca="1">ROUND(INDEX(nodes_example!$C:$C,MATCH(A254,nodes_example!$A:$A,0))+RAND()*$B$1*2-$B$1,0)</f>
        <v>838</v>
      </c>
      <c r="I254" s="1">
        <v>0.25</v>
      </c>
      <c r="J254" t="s">
        <v>10</v>
      </c>
      <c r="K254" t="s">
        <v>38</v>
      </c>
      <c r="L254">
        <f ca="1">ROUND(INDEX(nodes_example!$B:$B,MATCH(B254,nodes_example!$A:$A,0))+RAND()*$B$1*2-$B$1,0)</f>
        <v>3884</v>
      </c>
      <c r="M254">
        <f ca="1">ROUND(INDEX(nodes_example!$C:$C,MATCH(B254,nodes_example!$A:$A,0))+RAND()*$B$1*2-$B$1,0)</f>
        <v>4182</v>
      </c>
      <c r="N254" s="1">
        <v>0.66666666666666663</v>
      </c>
      <c r="O254" t="s">
        <v>10</v>
      </c>
      <c r="P254" t="str">
        <f t="shared" si="30"/>
        <v>h</v>
      </c>
      <c r="Q254">
        <f t="shared" ca="1" si="31"/>
        <v>1139</v>
      </c>
      <c r="R254">
        <f t="shared" ca="1" si="32"/>
        <v>838</v>
      </c>
      <c r="T254" t="s">
        <v>11</v>
      </c>
      <c r="U254" t="str">
        <f t="shared" ca="1" si="33"/>
        <v>&lt;person id="251" age="54"&gt; &lt;plan selected="yes"&gt;</v>
      </c>
      <c r="V254" t="str">
        <f t="shared" ca="1" si="39"/>
        <v>&lt;act type="h" x="1139" y="838" end_time="06:00:00" /&gt;</v>
      </c>
      <c r="W254" t="str">
        <f t="shared" si="34"/>
        <v>&lt;leg mode="car"&gt;&lt;/leg&gt;</v>
      </c>
      <c r="X254" t="str">
        <f t="shared" ca="1" si="35"/>
        <v>&lt;act type="w" x="3884" y="4182" end_time="16:00:00" /&gt;</v>
      </c>
      <c r="Y254" t="str">
        <f t="shared" si="36"/>
        <v>&lt;leg mode="car"&gt;&lt;/leg&gt;</v>
      </c>
      <c r="Z254" t="str">
        <f t="shared" ca="1" si="37"/>
        <v>&lt;act type="h" x="1139" y="838" /&gt; &lt;/plan&gt; &lt;/person&gt;</v>
      </c>
    </row>
    <row r="255" spans="1:26" x14ac:dyDescent="0.25">
      <c r="A255">
        <v>11</v>
      </c>
      <c r="B255">
        <v>44</v>
      </c>
      <c r="D255">
        <v>252</v>
      </c>
      <c r="E255">
        <f t="shared" ca="1" si="38"/>
        <v>36</v>
      </c>
      <c r="F255" t="s">
        <v>37</v>
      </c>
      <c r="G255">
        <f ca="1">ROUND(INDEX(nodes_example!$B:$B,MATCH(A255,nodes_example!$A:$A,0))+RAND()*$B$1*2-$B$1,0)</f>
        <v>1107</v>
      </c>
      <c r="H255">
        <f ca="1">ROUND(INDEX(nodes_example!$C:$C,MATCH(A255,nodes_example!$A:$A,0))+RAND()*$B$1*2-$B$1,0)</f>
        <v>1050</v>
      </c>
      <c r="I255" s="1">
        <v>0.25</v>
      </c>
      <c r="J255" t="s">
        <v>10</v>
      </c>
      <c r="K255" t="s">
        <v>39</v>
      </c>
      <c r="L255">
        <f ca="1">ROUND(INDEX(nodes_example!$B:$B,MATCH(B255,nodes_example!$A:$A,0))+RAND()*$B$1*2-$B$1,0)</f>
        <v>3865</v>
      </c>
      <c r="M255">
        <f ca="1">ROUND(INDEX(nodes_example!$C:$C,MATCH(B255,nodes_example!$A:$A,0))+RAND()*$B$1*2-$B$1,0)</f>
        <v>3846</v>
      </c>
      <c r="N255" s="1">
        <v>0.66666666666666663</v>
      </c>
      <c r="O255" t="s">
        <v>10</v>
      </c>
      <c r="P255" t="str">
        <f t="shared" si="30"/>
        <v>h</v>
      </c>
      <c r="Q255">
        <f t="shared" ca="1" si="31"/>
        <v>1107</v>
      </c>
      <c r="R255">
        <f t="shared" ca="1" si="32"/>
        <v>1050</v>
      </c>
      <c r="T255" t="s">
        <v>11</v>
      </c>
      <c r="U255" t="str">
        <f t="shared" ca="1" si="33"/>
        <v>&lt;person id="252" age="36"&gt; &lt;plan selected="yes"&gt;</v>
      </c>
      <c r="V255" t="str">
        <f t="shared" ca="1" si="39"/>
        <v>&lt;act type="h" x="1107" y="1050" end_time="06:00:00" /&gt;</v>
      </c>
      <c r="W255" t="str">
        <f t="shared" si="34"/>
        <v>&lt;leg mode="car"&gt;&lt;/leg&gt;</v>
      </c>
      <c r="X255" t="str">
        <f t="shared" ca="1" si="35"/>
        <v>&lt;act type="s" x="3865" y="3846" end_time="16:00:00" /&gt;</v>
      </c>
      <c r="Y255" t="str">
        <f t="shared" si="36"/>
        <v>&lt;leg mode="car"&gt;&lt;/leg&gt;</v>
      </c>
      <c r="Z255" t="str">
        <f t="shared" ca="1" si="37"/>
        <v>&lt;act type="h" x="1107" y="1050" /&gt; &lt;/plan&gt; &lt;/person&gt;</v>
      </c>
    </row>
    <row r="256" spans="1:26" x14ac:dyDescent="0.25">
      <c r="A256">
        <v>11</v>
      </c>
      <c r="B256">
        <v>44</v>
      </c>
      <c r="D256">
        <v>253</v>
      </c>
      <c r="E256">
        <f t="shared" ca="1" si="38"/>
        <v>87</v>
      </c>
      <c r="F256" t="s">
        <v>37</v>
      </c>
      <c r="G256">
        <f ca="1">ROUND(INDEX(nodes_example!$B:$B,MATCH(A256,nodes_example!$A:$A,0))+RAND()*$B$1*2-$B$1,0)</f>
        <v>951</v>
      </c>
      <c r="H256">
        <f ca="1">ROUND(INDEX(nodes_example!$C:$C,MATCH(A256,nodes_example!$A:$A,0))+RAND()*$B$1*2-$B$1,0)</f>
        <v>1014</v>
      </c>
      <c r="I256" s="1">
        <v>0.25</v>
      </c>
      <c r="J256" t="s">
        <v>10</v>
      </c>
      <c r="K256" t="s">
        <v>38</v>
      </c>
      <c r="L256">
        <f ca="1">ROUND(INDEX(nodes_example!$B:$B,MATCH(B256,nodes_example!$A:$A,0))+RAND()*$B$1*2-$B$1,0)</f>
        <v>3977</v>
      </c>
      <c r="M256">
        <f ca="1">ROUND(INDEX(nodes_example!$C:$C,MATCH(B256,nodes_example!$A:$A,0))+RAND()*$B$1*2-$B$1,0)</f>
        <v>3904</v>
      </c>
      <c r="N256" s="1">
        <v>0.66666666666666663</v>
      </c>
      <c r="O256" t="s">
        <v>10</v>
      </c>
      <c r="P256" t="str">
        <f t="shared" si="30"/>
        <v>h</v>
      </c>
      <c r="Q256">
        <f t="shared" ca="1" si="31"/>
        <v>951</v>
      </c>
      <c r="R256">
        <f t="shared" ca="1" si="32"/>
        <v>1014</v>
      </c>
      <c r="T256" t="s">
        <v>11</v>
      </c>
      <c r="U256" t="str">
        <f t="shared" ca="1" si="33"/>
        <v>&lt;person id="253" age="87"&gt; &lt;plan selected="yes"&gt;</v>
      </c>
      <c r="V256" t="str">
        <f t="shared" ca="1" si="39"/>
        <v>&lt;act type="h" x="951" y="1014" end_time="06:00:00" /&gt;</v>
      </c>
      <c r="W256" t="str">
        <f t="shared" si="34"/>
        <v>&lt;leg mode="car"&gt;&lt;/leg&gt;</v>
      </c>
      <c r="X256" t="str">
        <f t="shared" ca="1" si="35"/>
        <v>&lt;act type="w" x="3977" y="3904" end_time="16:00:00" /&gt;</v>
      </c>
      <c r="Y256" t="str">
        <f t="shared" si="36"/>
        <v>&lt;leg mode="car"&gt;&lt;/leg&gt;</v>
      </c>
      <c r="Z256" t="str">
        <f t="shared" ca="1" si="37"/>
        <v>&lt;act type="h" x="951" y="1014" /&gt; &lt;/plan&gt; &lt;/person&gt;</v>
      </c>
    </row>
    <row r="257" spans="1:26" x14ac:dyDescent="0.25">
      <c r="A257">
        <v>11</v>
      </c>
      <c r="B257">
        <v>44</v>
      </c>
      <c r="D257">
        <v>254</v>
      </c>
      <c r="E257">
        <f t="shared" ca="1" si="38"/>
        <v>43</v>
      </c>
      <c r="F257" t="s">
        <v>37</v>
      </c>
      <c r="G257">
        <f ca="1">ROUND(INDEX(nodes_example!$B:$B,MATCH(A257,nodes_example!$A:$A,0))+RAND()*$B$1*2-$B$1,0)</f>
        <v>1129</v>
      </c>
      <c r="H257">
        <f ca="1">ROUND(INDEX(nodes_example!$C:$C,MATCH(A257,nodes_example!$A:$A,0))+RAND()*$B$1*2-$B$1,0)</f>
        <v>1095</v>
      </c>
      <c r="I257" s="1">
        <v>0.25</v>
      </c>
      <c r="J257" t="s">
        <v>10</v>
      </c>
      <c r="K257" t="s">
        <v>39</v>
      </c>
      <c r="L257">
        <f ca="1">ROUND(INDEX(nodes_example!$B:$B,MATCH(B257,nodes_example!$A:$A,0))+RAND()*$B$1*2-$B$1,0)</f>
        <v>3961</v>
      </c>
      <c r="M257">
        <f ca="1">ROUND(INDEX(nodes_example!$C:$C,MATCH(B257,nodes_example!$A:$A,0))+RAND()*$B$1*2-$B$1,0)</f>
        <v>3931</v>
      </c>
      <c r="N257" s="1">
        <v>0.66666666666666663</v>
      </c>
      <c r="O257" t="s">
        <v>10</v>
      </c>
      <c r="P257" t="str">
        <f t="shared" si="30"/>
        <v>h</v>
      </c>
      <c r="Q257">
        <f t="shared" ca="1" si="31"/>
        <v>1129</v>
      </c>
      <c r="R257">
        <f t="shared" ca="1" si="32"/>
        <v>1095</v>
      </c>
      <c r="T257" t="s">
        <v>11</v>
      </c>
      <c r="U257" t="str">
        <f t="shared" ca="1" si="33"/>
        <v>&lt;person id="254" age="43"&gt; &lt;plan selected="yes"&gt;</v>
      </c>
      <c r="V257" t="str">
        <f t="shared" ca="1" si="39"/>
        <v>&lt;act type="h" x="1129" y="1095" end_time="06:00:00" /&gt;</v>
      </c>
      <c r="W257" t="str">
        <f t="shared" si="34"/>
        <v>&lt;leg mode="car"&gt;&lt;/leg&gt;</v>
      </c>
      <c r="X257" t="str">
        <f t="shared" ca="1" si="35"/>
        <v>&lt;act type="s" x="3961" y="3931" end_time="16:00:00" /&gt;</v>
      </c>
      <c r="Y257" t="str">
        <f t="shared" si="36"/>
        <v>&lt;leg mode="car"&gt;&lt;/leg&gt;</v>
      </c>
      <c r="Z257" t="str">
        <f t="shared" ca="1" si="37"/>
        <v>&lt;act type="h" x="1129" y="1095" /&gt; &lt;/plan&gt; &lt;/person&gt;</v>
      </c>
    </row>
    <row r="258" spans="1:26" x14ac:dyDescent="0.25">
      <c r="A258">
        <v>11</v>
      </c>
      <c r="B258">
        <v>44</v>
      </c>
      <c r="D258">
        <v>255</v>
      </c>
      <c r="E258">
        <f t="shared" ca="1" si="38"/>
        <v>35</v>
      </c>
      <c r="F258" t="s">
        <v>37</v>
      </c>
      <c r="G258">
        <f ca="1">ROUND(INDEX(nodes_example!$B:$B,MATCH(A258,nodes_example!$A:$A,0))+RAND()*$B$1*2-$B$1,0)</f>
        <v>839</v>
      </c>
      <c r="H258">
        <f ca="1">ROUND(INDEX(nodes_example!$C:$C,MATCH(A258,nodes_example!$A:$A,0))+RAND()*$B$1*2-$B$1,0)</f>
        <v>920</v>
      </c>
      <c r="I258" s="1">
        <v>0.25</v>
      </c>
      <c r="J258" t="s">
        <v>10</v>
      </c>
      <c r="K258" t="s">
        <v>38</v>
      </c>
      <c r="L258">
        <f ca="1">ROUND(INDEX(nodes_example!$B:$B,MATCH(B258,nodes_example!$A:$A,0))+RAND()*$B$1*2-$B$1,0)</f>
        <v>4174</v>
      </c>
      <c r="M258">
        <f ca="1">ROUND(INDEX(nodes_example!$C:$C,MATCH(B258,nodes_example!$A:$A,0))+RAND()*$B$1*2-$B$1,0)</f>
        <v>4172</v>
      </c>
      <c r="N258" s="1">
        <v>0.66666666666666663</v>
      </c>
      <c r="O258" t="s">
        <v>10</v>
      </c>
      <c r="P258" t="str">
        <f t="shared" si="30"/>
        <v>h</v>
      </c>
      <c r="Q258">
        <f t="shared" ca="1" si="31"/>
        <v>839</v>
      </c>
      <c r="R258">
        <f t="shared" ca="1" si="32"/>
        <v>920</v>
      </c>
      <c r="T258" t="s">
        <v>11</v>
      </c>
      <c r="U258" t="str">
        <f t="shared" ca="1" si="33"/>
        <v>&lt;person id="255" age="35"&gt; &lt;plan selected="yes"&gt;</v>
      </c>
      <c r="V258" t="str">
        <f t="shared" ca="1" si="39"/>
        <v>&lt;act type="h" x="839" y="920" end_time="06:00:00" /&gt;</v>
      </c>
      <c r="W258" t="str">
        <f t="shared" si="34"/>
        <v>&lt;leg mode="car"&gt;&lt;/leg&gt;</v>
      </c>
      <c r="X258" t="str">
        <f t="shared" ca="1" si="35"/>
        <v>&lt;act type="w" x="4174" y="4172" end_time="16:00:00" /&gt;</v>
      </c>
      <c r="Y258" t="str">
        <f t="shared" si="36"/>
        <v>&lt;leg mode="car"&gt;&lt;/leg&gt;</v>
      </c>
      <c r="Z258" t="str">
        <f t="shared" ca="1" si="37"/>
        <v>&lt;act type="h" x="839" y="920" /&gt; &lt;/plan&gt; &lt;/person&gt;</v>
      </c>
    </row>
    <row r="259" spans="1:26" x14ac:dyDescent="0.25">
      <c r="A259">
        <v>11</v>
      </c>
      <c r="B259">
        <v>44</v>
      </c>
      <c r="D259">
        <v>256</v>
      </c>
      <c r="E259">
        <f t="shared" ca="1" si="38"/>
        <v>51</v>
      </c>
      <c r="F259" t="s">
        <v>37</v>
      </c>
      <c r="G259">
        <f ca="1">ROUND(INDEX(nodes_example!$B:$B,MATCH(A259,nodes_example!$A:$A,0))+RAND()*$B$1*2-$B$1,0)</f>
        <v>804</v>
      </c>
      <c r="H259">
        <f ca="1">ROUND(INDEX(nodes_example!$C:$C,MATCH(A259,nodes_example!$A:$A,0))+RAND()*$B$1*2-$B$1,0)</f>
        <v>925</v>
      </c>
      <c r="I259" s="1">
        <v>0.25</v>
      </c>
      <c r="J259" t="s">
        <v>10</v>
      </c>
      <c r="K259" t="s">
        <v>39</v>
      </c>
      <c r="L259">
        <f ca="1">ROUND(INDEX(nodes_example!$B:$B,MATCH(B259,nodes_example!$A:$A,0))+RAND()*$B$1*2-$B$1,0)</f>
        <v>3824</v>
      </c>
      <c r="M259">
        <f ca="1">ROUND(INDEX(nodes_example!$C:$C,MATCH(B259,nodes_example!$A:$A,0))+RAND()*$B$1*2-$B$1,0)</f>
        <v>4195</v>
      </c>
      <c r="N259" s="1">
        <v>0.66666666666666663</v>
      </c>
      <c r="O259" t="s">
        <v>10</v>
      </c>
      <c r="P259" t="str">
        <f t="shared" si="30"/>
        <v>h</v>
      </c>
      <c r="Q259">
        <f t="shared" ca="1" si="31"/>
        <v>804</v>
      </c>
      <c r="R259">
        <f t="shared" ca="1" si="32"/>
        <v>925</v>
      </c>
      <c r="T259" t="s">
        <v>11</v>
      </c>
      <c r="U259" t="str">
        <f t="shared" ca="1" si="33"/>
        <v>&lt;person id="256" age="51"&gt; &lt;plan selected="yes"&gt;</v>
      </c>
      <c r="V259" t="str">
        <f t="shared" ca="1" si="39"/>
        <v>&lt;act type="h" x="804" y="925" end_time="06:00:00" /&gt;</v>
      </c>
      <c r="W259" t="str">
        <f t="shared" si="34"/>
        <v>&lt;leg mode="car"&gt;&lt;/leg&gt;</v>
      </c>
      <c r="X259" t="str">
        <f t="shared" ca="1" si="35"/>
        <v>&lt;act type="s" x="3824" y="4195" end_time="16:00:00" /&gt;</v>
      </c>
      <c r="Y259" t="str">
        <f t="shared" si="36"/>
        <v>&lt;leg mode="car"&gt;&lt;/leg&gt;</v>
      </c>
      <c r="Z259" t="str">
        <f t="shared" ca="1" si="37"/>
        <v>&lt;act type="h" x="804" y="925" /&gt; &lt;/plan&gt; &lt;/person&gt;</v>
      </c>
    </row>
    <row r="260" spans="1:26" x14ac:dyDescent="0.25">
      <c r="A260">
        <v>11</v>
      </c>
      <c r="B260">
        <v>44</v>
      </c>
      <c r="D260">
        <v>257</v>
      </c>
      <c r="E260">
        <f t="shared" ca="1" si="38"/>
        <v>93</v>
      </c>
      <c r="F260" t="s">
        <v>37</v>
      </c>
      <c r="G260">
        <f ca="1">ROUND(INDEX(nodes_example!$B:$B,MATCH(A260,nodes_example!$A:$A,0))+RAND()*$B$1*2-$B$1,0)</f>
        <v>893</v>
      </c>
      <c r="H260">
        <f ca="1">ROUND(INDEX(nodes_example!$C:$C,MATCH(A260,nodes_example!$A:$A,0))+RAND()*$B$1*2-$B$1,0)</f>
        <v>844</v>
      </c>
      <c r="I260" s="1">
        <v>0.25</v>
      </c>
      <c r="J260" t="s">
        <v>10</v>
      </c>
      <c r="K260" t="s">
        <v>38</v>
      </c>
      <c r="L260">
        <f ca="1">ROUND(INDEX(nodes_example!$B:$B,MATCH(B260,nodes_example!$A:$A,0))+RAND()*$B$1*2-$B$1,0)</f>
        <v>3898</v>
      </c>
      <c r="M260">
        <f ca="1">ROUND(INDEX(nodes_example!$C:$C,MATCH(B260,nodes_example!$A:$A,0))+RAND()*$B$1*2-$B$1,0)</f>
        <v>3947</v>
      </c>
      <c r="N260" s="1">
        <v>0.66666666666666663</v>
      </c>
      <c r="O260" t="s">
        <v>10</v>
      </c>
      <c r="P260" t="str">
        <f t="shared" ref="P260:P323" si="40">F260</f>
        <v>h</v>
      </c>
      <c r="Q260">
        <f t="shared" ref="Q260:Q323" ca="1" si="41">G260</f>
        <v>893</v>
      </c>
      <c r="R260">
        <f t="shared" ref="R260:R323" ca="1" si="42">H260</f>
        <v>844</v>
      </c>
      <c r="T260" t="s">
        <v>11</v>
      </c>
      <c r="U260" t="str">
        <f t="shared" ref="U260:U323" ca="1" si="43">CONCATENATE("&lt;person id=",T260,D260,T260," age=",T260,E260,T260,"&gt; &lt;plan selected=",T260,"yes",T260,"&gt;")</f>
        <v>&lt;person id="257" age="93"&gt; &lt;plan selected="yes"&gt;</v>
      </c>
      <c r="V260" t="str">
        <f t="shared" ca="1" si="39"/>
        <v>&lt;act type="h" x="893" y="844" end_time="06:00:00" /&gt;</v>
      </c>
      <c r="W260" t="str">
        <f t="shared" ref="W260:W323" si="44">CONCATENATE("&lt;leg mode=",T260,J260,T260,"&gt;&lt;/leg&gt;")</f>
        <v>&lt;leg mode="car"&gt;&lt;/leg&gt;</v>
      </c>
      <c r="X260" t="str">
        <f t="shared" ref="X260:X323" ca="1" si="45">CONCATENATE("&lt;act type=",T260,K260,T260," x=",T260,L260,T260," y=",T260,M260,T260," end_time=",T260,TEXT(N260,"hh:mm:ss"),T260," /&gt;")</f>
        <v>&lt;act type="w" x="3898" y="3947" end_time="16:00:00" /&gt;</v>
      </c>
      <c r="Y260" t="str">
        <f t="shared" ref="Y260:Y323" si="46">CONCATENATE("&lt;leg mode=",T260,O260,T260,"&gt;&lt;/leg&gt;")</f>
        <v>&lt;leg mode="car"&gt;&lt;/leg&gt;</v>
      </c>
      <c r="Z260" t="str">
        <f t="shared" ref="Z260:Z323" ca="1" si="47">CONCATENATE("&lt;act type=",T260,P260,T260," x=",T260,Q260,T260," y=",T260,R260,T260," /&gt; &lt;/plan&gt; &lt;/person&gt;")</f>
        <v>&lt;act type="h" x="893" y="844" /&gt; &lt;/plan&gt; &lt;/person&gt;</v>
      </c>
    </row>
    <row r="261" spans="1:26" x14ac:dyDescent="0.25">
      <c r="A261">
        <v>11</v>
      </c>
      <c r="B261">
        <v>44</v>
      </c>
      <c r="D261">
        <v>258</v>
      </c>
      <c r="E261">
        <f t="shared" ref="E261:E324" ca="1" si="48">ROUND(RAND()*82,0)+18</f>
        <v>21</v>
      </c>
      <c r="F261" t="s">
        <v>37</v>
      </c>
      <c r="G261">
        <f ca="1">ROUND(INDEX(nodes_example!$B:$B,MATCH(A261,nodes_example!$A:$A,0))+RAND()*$B$1*2-$B$1,0)</f>
        <v>980</v>
      </c>
      <c r="H261">
        <f ca="1">ROUND(INDEX(nodes_example!$C:$C,MATCH(A261,nodes_example!$A:$A,0))+RAND()*$B$1*2-$B$1,0)</f>
        <v>944</v>
      </c>
      <c r="I261" s="1">
        <v>0.25</v>
      </c>
      <c r="J261" t="s">
        <v>10</v>
      </c>
      <c r="K261" t="s">
        <v>39</v>
      </c>
      <c r="L261">
        <f ca="1">ROUND(INDEX(nodes_example!$B:$B,MATCH(B261,nodes_example!$A:$A,0))+RAND()*$B$1*2-$B$1,0)</f>
        <v>4160</v>
      </c>
      <c r="M261">
        <f ca="1">ROUND(INDEX(nodes_example!$C:$C,MATCH(B261,nodes_example!$A:$A,0))+RAND()*$B$1*2-$B$1,0)</f>
        <v>3924</v>
      </c>
      <c r="N261" s="1">
        <v>0.66666666666666663</v>
      </c>
      <c r="O261" t="s">
        <v>10</v>
      </c>
      <c r="P261" t="str">
        <f t="shared" si="40"/>
        <v>h</v>
      </c>
      <c r="Q261">
        <f t="shared" ca="1" si="41"/>
        <v>980</v>
      </c>
      <c r="R261">
        <f t="shared" ca="1" si="42"/>
        <v>944</v>
      </c>
      <c r="T261" t="s">
        <v>11</v>
      </c>
      <c r="U261" t="str">
        <f t="shared" ca="1" si="43"/>
        <v>&lt;person id="258" age="21"&gt; &lt;plan selected="yes"&gt;</v>
      </c>
      <c r="V261" t="str">
        <f t="shared" ref="V261:V324" ca="1" si="49">CONCATENATE("&lt;act type=",T261,F261,T261," x=",T261,G261,T261," y=",T261,H261,T261," end_time=",T261,TEXT(I261,"hh:mm:ss"),T261," /&gt;")</f>
        <v>&lt;act type="h" x="980" y="944" end_time="06:00:00" /&gt;</v>
      </c>
      <c r="W261" t="str">
        <f t="shared" si="44"/>
        <v>&lt;leg mode="car"&gt;&lt;/leg&gt;</v>
      </c>
      <c r="X261" t="str">
        <f t="shared" ca="1" si="45"/>
        <v>&lt;act type="s" x="4160" y="3924" end_time="16:00:00" /&gt;</v>
      </c>
      <c r="Y261" t="str">
        <f t="shared" si="46"/>
        <v>&lt;leg mode="car"&gt;&lt;/leg&gt;</v>
      </c>
      <c r="Z261" t="str">
        <f t="shared" ca="1" si="47"/>
        <v>&lt;act type="h" x="980" y="944" /&gt; &lt;/plan&gt; &lt;/person&gt;</v>
      </c>
    </row>
    <row r="262" spans="1:26" x14ac:dyDescent="0.25">
      <c r="A262">
        <v>11</v>
      </c>
      <c r="B262">
        <v>44</v>
      </c>
      <c r="D262">
        <v>259</v>
      </c>
      <c r="E262">
        <f t="shared" ca="1" si="48"/>
        <v>85</v>
      </c>
      <c r="F262" t="s">
        <v>37</v>
      </c>
      <c r="G262">
        <f ca="1">ROUND(INDEX(nodes_example!$B:$B,MATCH(A262,nodes_example!$A:$A,0))+RAND()*$B$1*2-$B$1,0)</f>
        <v>911</v>
      </c>
      <c r="H262">
        <f ca="1">ROUND(INDEX(nodes_example!$C:$C,MATCH(A262,nodes_example!$A:$A,0))+RAND()*$B$1*2-$B$1,0)</f>
        <v>862</v>
      </c>
      <c r="I262" s="1">
        <v>0.25</v>
      </c>
      <c r="J262" t="s">
        <v>10</v>
      </c>
      <c r="K262" t="s">
        <v>38</v>
      </c>
      <c r="L262">
        <f ca="1">ROUND(INDEX(nodes_example!$B:$B,MATCH(B262,nodes_example!$A:$A,0))+RAND()*$B$1*2-$B$1,0)</f>
        <v>4123</v>
      </c>
      <c r="M262">
        <f ca="1">ROUND(INDEX(nodes_example!$C:$C,MATCH(B262,nodes_example!$A:$A,0))+RAND()*$B$1*2-$B$1,0)</f>
        <v>4030</v>
      </c>
      <c r="N262" s="1">
        <v>0.66666666666666663</v>
      </c>
      <c r="O262" t="s">
        <v>10</v>
      </c>
      <c r="P262" t="str">
        <f t="shared" si="40"/>
        <v>h</v>
      </c>
      <c r="Q262">
        <f t="shared" ca="1" si="41"/>
        <v>911</v>
      </c>
      <c r="R262">
        <f t="shared" ca="1" si="42"/>
        <v>862</v>
      </c>
      <c r="T262" t="s">
        <v>11</v>
      </c>
      <c r="U262" t="str">
        <f t="shared" ca="1" si="43"/>
        <v>&lt;person id="259" age="85"&gt; &lt;plan selected="yes"&gt;</v>
      </c>
      <c r="V262" t="str">
        <f t="shared" ca="1" si="49"/>
        <v>&lt;act type="h" x="911" y="862" end_time="06:00:00" /&gt;</v>
      </c>
      <c r="W262" t="str">
        <f t="shared" si="44"/>
        <v>&lt;leg mode="car"&gt;&lt;/leg&gt;</v>
      </c>
      <c r="X262" t="str">
        <f t="shared" ca="1" si="45"/>
        <v>&lt;act type="w" x="4123" y="4030" end_time="16:00:00" /&gt;</v>
      </c>
      <c r="Y262" t="str">
        <f t="shared" si="46"/>
        <v>&lt;leg mode="car"&gt;&lt;/leg&gt;</v>
      </c>
      <c r="Z262" t="str">
        <f t="shared" ca="1" si="47"/>
        <v>&lt;act type="h" x="911" y="862" /&gt; &lt;/plan&gt; &lt;/person&gt;</v>
      </c>
    </row>
    <row r="263" spans="1:26" x14ac:dyDescent="0.25">
      <c r="A263">
        <v>11</v>
      </c>
      <c r="B263">
        <v>44</v>
      </c>
      <c r="D263">
        <v>260</v>
      </c>
      <c r="E263">
        <f t="shared" ca="1" si="48"/>
        <v>49</v>
      </c>
      <c r="F263" t="s">
        <v>37</v>
      </c>
      <c r="G263">
        <f ca="1">ROUND(INDEX(nodes_example!$B:$B,MATCH(A263,nodes_example!$A:$A,0))+RAND()*$B$1*2-$B$1,0)</f>
        <v>895</v>
      </c>
      <c r="H263">
        <f ca="1">ROUND(INDEX(nodes_example!$C:$C,MATCH(A263,nodes_example!$A:$A,0))+RAND()*$B$1*2-$B$1,0)</f>
        <v>1198</v>
      </c>
      <c r="I263" s="1">
        <v>0.25</v>
      </c>
      <c r="J263" t="s">
        <v>10</v>
      </c>
      <c r="K263" t="s">
        <v>39</v>
      </c>
      <c r="L263">
        <f ca="1">ROUND(INDEX(nodes_example!$B:$B,MATCH(B263,nodes_example!$A:$A,0))+RAND()*$B$1*2-$B$1,0)</f>
        <v>4138</v>
      </c>
      <c r="M263">
        <f ca="1">ROUND(INDEX(nodes_example!$C:$C,MATCH(B263,nodes_example!$A:$A,0))+RAND()*$B$1*2-$B$1,0)</f>
        <v>3818</v>
      </c>
      <c r="N263" s="1">
        <v>0.66666666666666663</v>
      </c>
      <c r="O263" t="s">
        <v>10</v>
      </c>
      <c r="P263" t="str">
        <f t="shared" si="40"/>
        <v>h</v>
      </c>
      <c r="Q263">
        <f t="shared" ca="1" si="41"/>
        <v>895</v>
      </c>
      <c r="R263">
        <f t="shared" ca="1" si="42"/>
        <v>1198</v>
      </c>
      <c r="T263" t="s">
        <v>11</v>
      </c>
      <c r="U263" t="str">
        <f t="shared" ca="1" si="43"/>
        <v>&lt;person id="260" age="49"&gt; &lt;plan selected="yes"&gt;</v>
      </c>
      <c r="V263" t="str">
        <f t="shared" ca="1" si="49"/>
        <v>&lt;act type="h" x="895" y="1198" end_time="06:00:00" /&gt;</v>
      </c>
      <c r="W263" t="str">
        <f t="shared" si="44"/>
        <v>&lt;leg mode="car"&gt;&lt;/leg&gt;</v>
      </c>
      <c r="X263" t="str">
        <f t="shared" ca="1" si="45"/>
        <v>&lt;act type="s" x="4138" y="3818" end_time="16:00:00" /&gt;</v>
      </c>
      <c r="Y263" t="str">
        <f t="shared" si="46"/>
        <v>&lt;leg mode="car"&gt;&lt;/leg&gt;</v>
      </c>
      <c r="Z263" t="str">
        <f t="shared" ca="1" si="47"/>
        <v>&lt;act type="h" x="895" y="1198" /&gt; &lt;/plan&gt; &lt;/person&gt;</v>
      </c>
    </row>
    <row r="264" spans="1:26" x14ac:dyDescent="0.25">
      <c r="A264">
        <v>11</v>
      </c>
      <c r="B264">
        <v>44</v>
      </c>
      <c r="D264">
        <v>261</v>
      </c>
      <c r="E264">
        <f t="shared" ca="1" si="48"/>
        <v>23</v>
      </c>
      <c r="F264" t="s">
        <v>37</v>
      </c>
      <c r="G264">
        <f ca="1">ROUND(INDEX(nodes_example!$B:$B,MATCH(A264,nodes_example!$A:$A,0))+RAND()*$B$1*2-$B$1,0)</f>
        <v>944</v>
      </c>
      <c r="H264">
        <f ca="1">ROUND(INDEX(nodes_example!$C:$C,MATCH(A264,nodes_example!$A:$A,0))+RAND()*$B$1*2-$B$1,0)</f>
        <v>1068</v>
      </c>
      <c r="I264" s="1">
        <v>0.25</v>
      </c>
      <c r="J264" t="s">
        <v>10</v>
      </c>
      <c r="K264" t="s">
        <v>38</v>
      </c>
      <c r="L264">
        <f ca="1">ROUND(INDEX(nodes_example!$B:$B,MATCH(B264,nodes_example!$A:$A,0))+RAND()*$B$1*2-$B$1,0)</f>
        <v>3812</v>
      </c>
      <c r="M264">
        <f ca="1">ROUND(INDEX(nodes_example!$C:$C,MATCH(B264,nodes_example!$A:$A,0))+RAND()*$B$1*2-$B$1,0)</f>
        <v>3997</v>
      </c>
      <c r="N264" s="1">
        <v>0.66666666666666663</v>
      </c>
      <c r="O264" t="s">
        <v>10</v>
      </c>
      <c r="P264" t="str">
        <f t="shared" si="40"/>
        <v>h</v>
      </c>
      <c r="Q264">
        <f t="shared" ca="1" si="41"/>
        <v>944</v>
      </c>
      <c r="R264">
        <f t="shared" ca="1" si="42"/>
        <v>1068</v>
      </c>
      <c r="T264" t="s">
        <v>11</v>
      </c>
      <c r="U264" t="str">
        <f t="shared" ca="1" si="43"/>
        <v>&lt;person id="261" age="23"&gt; &lt;plan selected="yes"&gt;</v>
      </c>
      <c r="V264" t="str">
        <f t="shared" ca="1" si="49"/>
        <v>&lt;act type="h" x="944" y="1068" end_time="06:00:00" /&gt;</v>
      </c>
      <c r="W264" t="str">
        <f t="shared" si="44"/>
        <v>&lt;leg mode="car"&gt;&lt;/leg&gt;</v>
      </c>
      <c r="X264" t="str">
        <f t="shared" ca="1" si="45"/>
        <v>&lt;act type="w" x="3812" y="3997" end_time="16:00:00" /&gt;</v>
      </c>
      <c r="Y264" t="str">
        <f t="shared" si="46"/>
        <v>&lt;leg mode="car"&gt;&lt;/leg&gt;</v>
      </c>
      <c r="Z264" t="str">
        <f t="shared" ca="1" si="47"/>
        <v>&lt;act type="h" x="944" y="1068" /&gt; &lt;/plan&gt; &lt;/person&gt;</v>
      </c>
    </row>
    <row r="265" spans="1:26" x14ac:dyDescent="0.25">
      <c r="A265">
        <v>11</v>
      </c>
      <c r="B265">
        <v>44</v>
      </c>
      <c r="D265">
        <v>262</v>
      </c>
      <c r="E265">
        <f t="shared" ca="1" si="48"/>
        <v>63</v>
      </c>
      <c r="F265" t="s">
        <v>37</v>
      </c>
      <c r="G265">
        <f ca="1">ROUND(INDEX(nodes_example!$B:$B,MATCH(A265,nodes_example!$A:$A,0))+RAND()*$B$1*2-$B$1,0)</f>
        <v>1000</v>
      </c>
      <c r="H265">
        <f ca="1">ROUND(INDEX(nodes_example!$C:$C,MATCH(A265,nodes_example!$A:$A,0))+RAND()*$B$1*2-$B$1,0)</f>
        <v>1157</v>
      </c>
      <c r="I265" s="1">
        <v>0.25</v>
      </c>
      <c r="J265" t="s">
        <v>10</v>
      </c>
      <c r="K265" t="s">
        <v>39</v>
      </c>
      <c r="L265">
        <f ca="1">ROUND(INDEX(nodes_example!$B:$B,MATCH(B265,nodes_example!$A:$A,0))+RAND()*$B$1*2-$B$1,0)</f>
        <v>4023</v>
      </c>
      <c r="M265">
        <f ca="1">ROUND(INDEX(nodes_example!$C:$C,MATCH(B265,nodes_example!$A:$A,0))+RAND()*$B$1*2-$B$1,0)</f>
        <v>4082</v>
      </c>
      <c r="N265" s="1">
        <v>0.66666666666666663</v>
      </c>
      <c r="O265" t="s">
        <v>10</v>
      </c>
      <c r="P265" t="str">
        <f t="shared" si="40"/>
        <v>h</v>
      </c>
      <c r="Q265">
        <f t="shared" ca="1" si="41"/>
        <v>1000</v>
      </c>
      <c r="R265">
        <f t="shared" ca="1" si="42"/>
        <v>1157</v>
      </c>
      <c r="T265" t="s">
        <v>11</v>
      </c>
      <c r="U265" t="str">
        <f t="shared" ca="1" si="43"/>
        <v>&lt;person id="262" age="63"&gt; &lt;plan selected="yes"&gt;</v>
      </c>
      <c r="V265" t="str">
        <f t="shared" ca="1" si="49"/>
        <v>&lt;act type="h" x="1000" y="1157" end_time="06:00:00" /&gt;</v>
      </c>
      <c r="W265" t="str">
        <f t="shared" si="44"/>
        <v>&lt;leg mode="car"&gt;&lt;/leg&gt;</v>
      </c>
      <c r="X265" t="str">
        <f t="shared" ca="1" si="45"/>
        <v>&lt;act type="s" x="4023" y="4082" end_time="16:00:00" /&gt;</v>
      </c>
      <c r="Y265" t="str">
        <f t="shared" si="46"/>
        <v>&lt;leg mode="car"&gt;&lt;/leg&gt;</v>
      </c>
      <c r="Z265" t="str">
        <f t="shared" ca="1" si="47"/>
        <v>&lt;act type="h" x="1000" y="1157" /&gt; &lt;/plan&gt; &lt;/person&gt;</v>
      </c>
    </row>
    <row r="266" spans="1:26" x14ac:dyDescent="0.25">
      <c r="A266">
        <v>11</v>
      </c>
      <c r="B266">
        <v>44</v>
      </c>
      <c r="D266">
        <v>263</v>
      </c>
      <c r="E266">
        <f t="shared" ca="1" si="48"/>
        <v>61</v>
      </c>
      <c r="F266" t="s">
        <v>37</v>
      </c>
      <c r="G266">
        <f ca="1">ROUND(INDEX(nodes_example!$B:$B,MATCH(A266,nodes_example!$A:$A,0))+RAND()*$B$1*2-$B$1,0)</f>
        <v>1126</v>
      </c>
      <c r="H266">
        <f ca="1">ROUND(INDEX(nodes_example!$C:$C,MATCH(A266,nodes_example!$A:$A,0))+RAND()*$B$1*2-$B$1,0)</f>
        <v>1042</v>
      </c>
      <c r="I266" s="1">
        <v>0.25</v>
      </c>
      <c r="J266" t="s">
        <v>10</v>
      </c>
      <c r="K266" t="s">
        <v>38</v>
      </c>
      <c r="L266">
        <f ca="1">ROUND(INDEX(nodes_example!$B:$B,MATCH(B266,nodes_example!$A:$A,0))+RAND()*$B$1*2-$B$1,0)</f>
        <v>3956</v>
      </c>
      <c r="M266">
        <f ca="1">ROUND(INDEX(nodes_example!$C:$C,MATCH(B266,nodes_example!$A:$A,0))+RAND()*$B$1*2-$B$1,0)</f>
        <v>3984</v>
      </c>
      <c r="N266" s="1">
        <v>0.66666666666666663</v>
      </c>
      <c r="O266" t="s">
        <v>10</v>
      </c>
      <c r="P266" t="str">
        <f t="shared" si="40"/>
        <v>h</v>
      </c>
      <c r="Q266">
        <f t="shared" ca="1" si="41"/>
        <v>1126</v>
      </c>
      <c r="R266">
        <f t="shared" ca="1" si="42"/>
        <v>1042</v>
      </c>
      <c r="T266" t="s">
        <v>11</v>
      </c>
      <c r="U266" t="str">
        <f t="shared" ca="1" si="43"/>
        <v>&lt;person id="263" age="61"&gt; &lt;plan selected="yes"&gt;</v>
      </c>
      <c r="V266" t="str">
        <f t="shared" ca="1" si="49"/>
        <v>&lt;act type="h" x="1126" y="1042" end_time="06:00:00" /&gt;</v>
      </c>
      <c r="W266" t="str">
        <f t="shared" si="44"/>
        <v>&lt;leg mode="car"&gt;&lt;/leg&gt;</v>
      </c>
      <c r="X266" t="str">
        <f t="shared" ca="1" si="45"/>
        <v>&lt;act type="w" x="3956" y="3984" end_time="16:00:00" /&gt;</v>
      </c>
      <c r="Y266" t="str">
        <f t="shared" si="46"/>
        <v>&lt;leg mode="car"&gt;&lt;/leg&gt;</v>
      </c>
      <c r="Z266" t="str">
        <f t="shared" ca="1" si="47"/>
        <v>&lt;act type="h" x="1126" y="1042" /&gt; &lt;/plan&gt; &lt;/person&gt;</v>
      </c>
    </row>
    <row r="267" spans="1:26" x14ac:dyDescent="0.25">
      <c r="A267">
        <v>11</v>
      </c>
      <c r="B267">
        <v>44</v>
      </c>
      <c r="D267">
        <v>264</v>
      </c>
      <c r="E267">
        <f t="shared" ca="1" si="48"/>
        <v>46</v>
      </c>
      <c r="F267" t="s">
        <v>37</v>
      </c>
      <c r="G267">
        <f ca="1">ROUND(INDEX(nodes_example!$B:$B,MATCH(A267,nodes_example!$A:$A,0))+RAND()*$B$1*2-$B$1,0)</f>
        <v>812</v>
      </c>
      <c r="H267">
        <f ca="1">ROUND(INDEX(nodes_example!$C:$C,MATCH(A267,nodes_example!$A:$A,0))+RAND()*$B$1*2-$B$1,0)</f>
        <v>800</v>
      </c>
      <c r="I267" s="1">
        <v>0.25</v>
      </c>
      <c r="J267" t="s">
        <v>10</v>
      </c>
      <c r="K267" t="s">
        <v>39</v>
      </c>
      <c r="L267">
        <f ca="1">ROUND(INDEX(nodes_example!$B:$B,MATCH(B267,nodes_example!$A:$A,0))+RAND()*$B$1*2-$B$1,0)</f>
        <v>3886</v>
      </c>
      <c r="M267">
        <f ca="1">ROUND(INDEX(nodes_example!$C:$C,MATCH(B267,nodes_example!$A:$A,0))+RAND()*$B$1*2-$B$1,0)</f>
        <v>4150</v>
      </c>
      <c r="N267" s="1">
        <v>0.66666666666666663</v>
      </c>
      <c r="O267" t="s">
        <v>10</v>
      </c>
      <c r="P267" t="str">
        <f t="shared" si="40"/>
        <v>h</v>
      </c>
      <c r="Q267">
        <f t="shared" ca="1" si="41"/>
        <v>812</v>
      </c>
      <c r="R267">
        <f t="shared" ca="1" si="42"/>
        <v>800</v>
      </c>
      <c r="T267" t="s">
        <v>11</v>
      </c>
      <c r="U267" t="str">
        <f t="shared" ca="1" si="43"/>
        <v>&lt;person id="264" age="46"&gt; &lt;plan selected="yes"&gt;</v>
      </c>
      <c r="V267" t="str">
        <f t="shared" ca="1" si="49"/>
        <v>&lt;act type="h" x="812" y="800" end_time="06:00:00" /&gt;</v>
      </c>
      <c r="W267" t="str">
        <f t="shared" si="44"/>
        <v>&lt;leg mode="car"&gt;&lt;/leg&gt;</v>
      </c>
      <c r="X267" t="str">
        <f t="shared" ca="1" si="45"/>
        <v>&lt;act type="s" x="3886" y="4150" end_time="16:00:00" /&gt;</v>
      </c>
      <c r="Y267" t="str">
        <f t="shared" si="46"/>
        <v>&lt;leg mode="car"&gt;&lt;/leg&gt;</v>
      </c>
      <c r="Z267" t="str">
        <f t="shared" ca="1" si="47"/>
        <v>&lt;act type="h" x="812" y="800" /&gt; &lt;/plan&gt; &lt;/person&gt;</v>
      </c>
    </row>
    <row r="268" spans="1:26" x14ac:dyDescent="0.25">
      <c r="A268">
        <v>11</v>
      </c>
      <c r="B268">
        <v>44</v>
      </c>
      <c r="D268">
        <v>265</v>
      </c>
      <c r="E268">
        <f t="shared" ca="1" si="48"/>
        <v>76</v>
      </c>
      <c r="F268" t="s">
        <v>37</v>
      </c>
      <c r="G268">
        <f ca="1">ROUND(INDEX(nodes_example!$B:$B,MATCH(A268,nodes_example!$A:$A,0))+RAND()*$B$1*2-$B$1,0)</f>
        <v>994</v>
      </c>
      <c r="H268">
        <f ca="1">ROUND(INDEX(nodes_example!$C:$C,MATCH(A268,nodes_example!$A:$A,0))+RAND()*$B$1*2-$B$1,0)</f>
        <v>816</v>
      </c>
      <c r="I268" s="1">
        <v>0.25</v>
      </c>
      <c r="J268" t="s">
        <v>10</v>
      </c>
      <c r="K268" t="s">
        <v>38</v>
      </c>
      <c r="L268">
        <f ca="1">ROUND(INDEX(nodes_example!$B:$B,MATCH(B268,nodes_example!$A:$A,0))+RAND()*$B$1*2-$B$1,0)</f>
        <v>4014</v>
      </c>
      <c r="M268">
        <f ca="1">ROUND(INDEX(nodes_example!$C:$C,MATCH(B268,nodes_example!$A:$A,0))+RAND()*$B$1*2-$B$1,0)</f>
        <v>4160</v>
      </c>
      <c r="N268" s="1">
        <v>0.66666666666666663</v>
      </c>
      <c r="O268" t="s">
        <v>10</v>
      </c>
      <c r="P268" t="str">
        <f t="shared" si="40"/>
        <v>h</v>
      </c>
      <c r="Q268">
        <f t="shared" ca="1" si="41"/>
        <v>994</v>
      </c>
      <c r="R268">
        <f t="shared" ca="1" si="42"/>
        <v>816</v>
      </c>
      <c r="T268" t="s">
        <v>11</v>
      </c>
      <c r="U268" t="str">
        <f t="shared" ca="1" si="43"/>
        <v>&lt;person id="265" age="76"&gt; &lt;plan selected="yes"&gt;</v>
      </c>
      <c r="V268" t="str">
        <f t="shared" ca="1" si="49"/>
        <v>&lt;act type="h" x="994" y="816" end_time="06:00:00" /&gt;</v>
      </c>
      <c r="W268" t="str">
        <f t="shared" si="44"/>
        <v>&lt;leg mode="car"&gt;&lt;/leg&gt;</v>
      </c>
      <c r="X268" t="str">
        <f t="shared" ca="1" si="45"/>
        <v>&lt;act type="w" x="4014" y="4160" end_time="16:00:00" /&gt;</v>
      </c>
      <c r="Y268" t="str">
        <f t="shared" si="46"/>
        <v>&lt;leg mode="car"&gt;&lt;/leg&gt;</v>
      </c>
      <c r="Z268" t="str">
        <f t="shared" ca="1" si="47"/>
        <v>&lt;act type="h" x="994" y="816" /&gt; &lt;/plan&gt; &lt;/person&gt;</v>
      </c>
    </row>
    <row r="269" spans="1:26" x14ac:dyDescent="0.25">
      <c r="A269">
        <v>11</v>
      </c>
      <c r="B269">
        <v>44</v>
      </c>
      <c r="D269">
        <v>266</v>
      </c>
      <c r="E269">
        <f t="shared" ca="1" si="48"/>
        <v>24</v>
      </c>
      <c r="F269" t="s">
        <v>37</v>
      </c>
      <c r="G269">
        <f ca="1">ROUND(INDEX(nodes_example!$B:$B,MATCH(A269,nodes_example!$A:$A,0))+RAND()*$B$1*2-$B$1,0)</f>
        <v>1170</v>
      </c>
      <c r="H269">
        <f ca="1">ROUND(INDEX(nodes_example!$C:$C,MATCH(A269,nodes_example!$A:$A,0))+RAND()*$B$1*2-$B$1,0)</f>
        <v>962</v>
      </c>
      <c r="I269" s="1">
        <v>0.25</v>
      </c>
      <c r="J269" t="s">
        <v>10</v>
      </c>
      <c r="K269" t="s">
        <v>39</v>
      </c>
      <c r="L269">
        <f ca="1">ROUND(INDEX(nodes_example!$B:$B,MATCH(B269,nodes_example!$A:$A,0))+RAND()*$B$1*2-$B$1,0)</f>
        <v>3846</v>
      </c>
      <c r="M269">
        <f ca="1">ROUND(INDEX(nodes_example!$C:$C,MATCH(B269,nodes_example!$A:$A,0))+RAND()*$B$1*2-$B$1,0)</f>
        <v>3801</v>
      </c>
      <c r="N269" s="1">
        <v>0.66666666666666663</v>
      </c>
      <c r="O269" t="s">
        <v>10</v>
      </c>
      <c r="P269" t="str">
        <f t="shared" si="40"/>
        <v>h</v>
      </c>
      <c r="Q269">
        <f t="shared" ca="1" si="41"/>
        <v>1170</v>
      </c>
      <c r="R269">
        <f t="shared" ca="1" si="42"/>
        <v>962</v>
      </c>
      <c r="T269" t="s">
        <v>11</v>
      </c>
      <c r="U269" t="str">
        <f t="shared" ca="1" si="43"/>
        <v>&lt;person id="266" age="24"&gt; &lt;plan selected="yes"&gt;</v>
      </c>
      <c r="V269" t="str">
        <f t="shared" ca="1" si="49"/>
        <v>&lt;act type="h" x="1170" y="962" end_time="06:00:00" /&gt;</v>
      </c>
      <c r="W269" t="str">
        <f t="shared" si="44"/>
        <v>&lt;leg mode="car"&gt;&lt;/leg&gt;</v>
      </c>
      <c r="X269" t="str">
        <f t="shared" ca="1" si="45"/>
        <v>&lt;act type="s" x="3846" y="3801" end_time="16:00:00" /&gt;</v>
      </c>
      <c r="Y269" t="str">
        <f t="shared" si="46"/>
        <v>&lt;leg mode="car"&gt;&lt;/leg&gt;</v>
      </c>
      <c r="Z269" t="str">
        <f t="shared" ca="1" si="47"/>
        <v>&lt;act type="h" x="1170" y="962" /&gt; &lt;/plan&gt; &lt;/person&gt;</v>
      </c>
    </row>
    <row r="270" spans="1:26" x14ac:dyDescent="0.25">
      <c r="A270">
        <v>11</v>
      </c>
      <c r="B270">
        <v>44</v>
      </c>
      <c r="D270">
        <v>267</v>
      </c>
      <c r="E270">
        <f t="shared" ca="1" si="48"/>
        <v>72</v>
      </c>
      <c r="F270" t="s">
        <v>37</v>
      </c>
      <c r="G270">
        <f ca="1">ROUND(INDEX(nodes_example!$B:$B,MATCH(A270,nodes_example!$A:$A,0))+RAND()*$B$1*2-$B$1,0)</f>
        <v>842</v>
      </c>
      <c r="H270">
        <f ca="1">ROUND(INDEX(nodes_example!$C:$C,MATCH(A270,nodes_example!$A:$A,0))+RAND()*$B$1*2-$B$1,0)</f>
        <v>1040</v>
      </c>
      <c r="I270" s="1">
        <v>0.25</v>
      </c>
      <c r="J270" t="s">
        <v>10</v>
      </c>
      <c r="K270" t="s">
        <v>38</v>
      </c>
      <c r="L270">
        <f ca="1">ROUND(INDEX(nodes_example!$B:$B,MATCH(B270,nodes_example!$A:$A,0))+RAND()*$B$1*2-$B$1,0)</f>
        <v>4101</v>
      </c>
      <c r="M270">
        <f ca="1">ROUND(INDEX(nodes_example!$C:$C,MATCH(B270,nodes_example!$A:$A,0))+RAND()*$B$1*2-$B$1,0)</f>
        <v>3978</v>
      </c>
      <c r="N270" s="1">
        <v>0.66666666666666663</v>
      </c>
      <c r="O270" t="s">
        <v>10</v>
      </c>
      <c r="P270" t="str">
        <f t="shared" si="40"/>
        <v>h</v>
      </c>
      <c r="Q270">
        <f t="shared" ca="1" si="41"/>
        <v>842</v>
      </c>
      <c r="R270">
        <f t="shared" ca="1" si="42"/>
        <v>1040</v>
      </c>
      <c r="T270" t="s">
        <v>11</v>
      </c>
      <c r="U270" t="str">
        <f t="shared" ca="1" si="43"/>
        <v>&lt;person id="267" age="72"&gt; &lt;plan selected="yes"&gt;</v>
      </c>
      <c r="V270" t="str">
        <f t="shared" ca="1" si="49"/>
        <v>&lt;act type="h" x="842" y="1040" end_time="06:00:00" /&gt;</v>
      </c>
      <c r="W270" t="str">
        <f t="shared" si="44"/>
        <v>&lt;leg mode="car"&gt;&lt;/leg&gt;</v>
      </c>
      <c r="X270" t="str">
        <f t="shared" ca="1" si="45"/>
        <v>&lt;act type="w" x="4101" y="3978" end_time="16:00:00" /&gt;</v>
      </c>
      <c r="Y270" t="str">
        <f t="shared" si="46"/>
        <v>&lt;leg mode="car"&gt;&lt;/leg&gt;</v>
      </c>
      <c r="Z270" t="str">
        <f t="shared" ca="1" si="47"/>
        <v>&lt;act type="h" x="842" y="1040" /&gt; &lt;/plan&gt; &lt;/person&gt;</v>
      </c>
    </row>
    <row r="271" spans="1:26" x14ac:dyDescent="0.25">
      <c r="A271">
        <v>11</v>
      </c>
      <c r="B271">
        <v>44</v>
      </c>
      <c r="D271">
        <v>268</v>
      </c>
      <c r="E271">
        <f t="shared" ca="1" si="48"/>
        <v>38</v>
      </c>
      <c r="F271" t="s">
        <v>37</v>
      </c>
      <c r="G271">
        <f ca="1">ROUND(INDEX(nodes_example!$B:$B,MATCH(A271,nodes_example!$A:$A,0))+RAND()*$B$1*2-$B$1,0)</f>
        <v>1147</v>
      </c>
      <c r="H271">
        <f ca="1">ROUND(INDEX(nodes_example!$C:$C,MATCH(A271,nodes_example!$A:$A,0))+RAND()*$B$1*2-$B$1,0)</f>
        <v>990</v>
      </c>
      <c r="I271" s="1">
        <v>0.25</v>
      </c>
      <c r="J271" t="s">
        <v>10</v>
      </c>
      <c r="K271" t="s">
        <v>39</v>
      </c>
      <c r="L271">
        <f ca="1">ROUND(INDEX(nodes_example!$B:$B,MATCH(B271,nodes_example!$A:$A,0))+RAND()*$B$1*2-$B$1,0)</f>
        <v>3963</v>
      </c>
      <c r="M271">
        <f ca="1">ROUND(INDEX(nodes_example!$C:$C,MATCH(B271,nodes_example!$A:$A,0))+RAND()*$B$1*2-$B$1,0)</f>
        <v>3854</v>
      </c>
      <c r="N271" s="1">
        <v>0.66666666666666663</v>
      </c>
      <c r="O271" t="s">
        <v>10</v>
      </c>
      <c r="P271" t="str">
        <f t="shared" si="40"/>
        <v>h</v>
      </c>
      <c r="Q271">
        <f t="shared" ca="1" si="41"/>
        <v>1147</v>
      </c>
      <c r="R271">
        <f t="shared" ca="1" si="42"/>
        <v>990</v>
      </c>
      <c r="T271" t="s">
        <v>11</v>
      </c>
      <c r="U271" t="str">
        <f t="shared" ca="1" si="43"/>
        <v>&lt;person id="268" age="38"&gt; &lt;plan selected="yes"&gt;</v>
      </c>
      <c r="V271" t="str">
        <f t="shared" ca="1" si="49"/>
        <v>&lt;act type="h" x="1147" y="990" end_time="06:00:00" /&gt;</v>
      </c>
      <c r="W271" t="str">
        <f t="shared" si="44"/>
        <v>&lt;leg mode="car"&gt;&lt;/leg&gt;</v>
      </c>
      <c r="X271" t="str">
        <f t="shared" ca="1" si="45"/>
        <v>&lt;act type="s" x="3963" y="3854" end_time="16:00:00" /&gt;</v>
      </c>
      <c r="Y271" t="str">
        <f t="shared" si="46"/>
        <v>&lt;leg mode="car"&gt;&lt;/leg&gt;</v>
      </c>
      <c r="Z271" t="str">
        <f t="shared" ca="1" si="47"/>
        <v>&lt;act type="h" x="1147" y="990" /&gt; &lt;/plan&gt; &lt;/person&gt;</v>
      </c>
    </row>
    <row r="272" spans="1:26" x14ac:dyDescent="0.25">
      <c r="A272">
        <v>11</v>
      </c>
      <c r="B272">
        <v>44</v>
      </c>
      <c r="D272">
        <v>269</v>
      </c>
      <c r="E272">
        <f t="shared" ca="1" si="48"/>
        <v>70</v>
      </c>
      <c r="F272" t="s">
        <v>37</v>
      </c>
      <c r="G272">
        <f ca="1">ROUND(INDEX(nodes_example!$B:$B,MATCH(A272,nodes_example!$A:$A,0))+RAND()*$B$1*2-$B$1,0)</f>
        <v>1190</v>
      </c>
      <c r="H272">
        <f ca="1">ROUND(INDEX(nodes_example!$C:$C,MATCH(A272,nodes_example!$A:$A,0))+RAND()*$B$1*2-$B$1,0)</f>
        <v>827</v>
      </c>
      <c r="I272" s="1">
        <v>0.25</v>
      </c>
      <c r="J272" t="s">
        <v>10</v>
      </c>
      <c r="K272" t="s">
        <v>38</v>
      </c>
      <c r="L272">
        <f ca="1">ROUND(INDEX(nodes_example!$B:$B,MATCH(B272,nodes_example!$A:$A,0))+RAND()*$B$1*2-$B$1,0)</f>
        <v>4104</v>
      </c>
      <c r="M272">
        <f ca="1">ROUND(INDEX(nodes_example!$C:$C,MATCH(B272,nodes_example!$A:$A,0))+RAND()*$B$1*2-$B$1,0)</f>
        <v>3966</v>
      </c>
      <c r="N272" s="1">
        <v>0.66666666666666663</v>
      </c>
      <c r="O272" t="s">
        <v>10</v>
      </c>
      <c r="P272" t="str">
        <f t="shared" si="40"/>
        <v>h</v>
      </c>
      <c r="Q272">
        <f t="shared" ca="1" si="41"/>
        <v>1190</v>
      </c>
      <c r="R272">
        <f t="shared" ca="1" si="42"/>
        <v>827</v>
      </c>
      <c r="T272" t="s">
        <v>11</v>
      </c>
      <c r="U272" t="str">
        <f t="shared" ca="1" si="43"/>
        <v>&lt;person id="269" age="70"&gt; &lt;plan selected="yes"&gt;</v>
      </c>
      <c r="V272" t="str">
        <f t="shared" ca="1" si="49"/>
        <v>&lt;act type="h" x="1190" y="827" end_time="06:00:00" /&gt;</v>
      </c>
      <c r="W272" t="str">
        <f t="shared" si="44"/>
        <v>&lt;leg mode="car"&gt;&lt;/leg&gt;</v>
      </c>
      <c r="X272" t="str">
        <f t="shared" ca="1" si="45"/>
        <v>&lt;act type="w" x="4104" y="3966" end_time="16:00:00" /&gt;</v>
      </c>
      <c r="Y272" t="str">
        <f t="shared" si="46"/>
        <v>&lt;leg mode="car"&gt;&lt;/leg&gt;</v>
      </c>
      <c r="Z272" t="str">
        <f t="shared" ca="1" si="47"/>
        <v>&lt;act type="h" x="1190" y="827" /&gt; &lt;/plan&gt; &lt;/person&gt;</v>
      </c>
    </row>
    <row r="273" spans="1:26" x14ac:dyDescent="0.25">
      <c r="A273">
        <v>11</v>
      </c>
      <c r="B273">
        <v>44</v>
      </c>
      <c r="D273">
        <v>270</v>
      </c>
      <c r="E273">
        <f t="shared" ca="1" si="48"/>
        <v>79</v>
      </c>
      <c r="F273" t="s">
        <v>37</v>
      </c>
      <c r="G273">
        <f ca="1">ROUND(INDEX(nodes_example!$B:$B,MATCH(A273,nodes_example!$A:$A,0))+RAND()*$B$1*2-$B$1,0)</f>
        <v>1089</v>
      </c>
      <c r="H273">
        <f ca="1">ROUND(INDEX(nodes_example!$C:$C,MATCH(A273,nodes_example!$A:$A,0))+RAND()*$B$1*2-$B$1,0)</f>
        <v>1020</v>
      </c>
      <c r="I273" s="1">
        <v>0.25</v>
      </c>
      <c r="J273" t="s">
        <v>10</v>
      </c>
      <c r="K273" t="s">
        <v>39</v>
      </c>
      <c r="L273">
        <f ca="1">ROUND(INDEX(nodes_example!$B:$B,MATCH(B273,nodes_example!$A:$A,0))+RAND()*$B$1*2-$B$1,0)</f>
        <v>4125</v>
      </c>
      <c r="M273">
        <f ca="1">ROUND(INDEX(nodes_example!$C:$C,MATCH(B273,nodes_example!$A:$A,0))+RAND()*$B$1*2-$B$1,0)</f>
        <v>4195</v>
      </c>
      <c r="N273" s="1">
        <v>0.66666666666666663</v>
      </c>
      <c r="O273" t="s">
        <v>10</v>
      </c>
      <c r="P273" t="str">
        <f t="shared" si="40"/>
        <v>h</v>
      </c>
      <c r="Q273">
        <f t="shared" ca="1" si="41"/>
        <v>1089</v>
      </c>
      <c r="R273">
        <f t="shared" ca="1" si="42"/>
        <v>1020</v>
      </c>
      <c r="T273" t="s">
        <v>11</v>
      </c>
      <c r="U273" t="str">
        <f t="shared" ca="1" si="43"/>
        <v>&lt;person id="270" age="79"&gt; &lt;plan selected="yes"&gt;</v>
      </c>
      <c r="V273" t="str">
        <f t="shared" ca="1" si="49"/>
        <v>&lt;act type="h" x="1089" y="1020" end_time="06:00:00" /&gt;</v>
      </c>
      <c r="W273" t="str">
        <f t="shared" si="44"/>
        <v>&lt;leg mode="car"&gt;&lt;/leg&gt;</v>
      </c>
      <c r="X273" t="str">
        <f t="shared" ca="1" si="45"/>
        <v>&lt;act type="s" x="4125" y="4195" end_time="16:00:00" /&gt;</v>
      </c>
      <c r="Y273" t="str">
        <f t="shared" si="46"/>
        <v>&lt;leg mode="car"&gt;&lt;/leg&gt;</v>
      </c>
      <c r="Z273" t="str">
        <f t="shared" ca="1" si="47"/>
        <v>&lt;act type="h" x="1089" y="1020" /&gt; &lt;/plan&gt; &lt;/person&gt;</v>
      </c>
    </row>
    <row r="274" spans="1:26" x14ac:dyDescent="0.25">
      <c r="A274">
        <v>11</v>
      </c>
      <c r="B274">
        <v>44</v>
      </c>
      <c r="D274">
        <v>271</v>
      </c>
      <c r="E274">
        <f t="shared" ca="1" si="48"/>
        <v>51</v>
      </c>
      <c r="F274" t="s">
        <v>37</v>
      </c>
      <c r="G274">
        <f ca="1">ROUND(INDEX(nodes_example!$B:$B,MATCH(A274,nodes_example!$A:$A,0))+RAND()*$B$1*2-$B$1,0)</f>
        <v>911</v>
      </c>
      <c r="H274">
        <f ca="1">ROUND(INDEX(nodes_example!$C:$C,MATCH(A274,nodes_example!$A:$A,0))+RAND()*$B$1*2-$B$1,0)</f>
        <v>1057</v>
      </c>
      <c r="I274" s="1">
        <v>0.25</v>
      </c>
      <c r="J274" t="s">
        <v>10</v>
      </c>
      <c r="K274" t="s">
        <v>38</v>
      </c>
      <c r="L274">
        <f ca="1">ROUND(INDEX(nodes_example!$B:$B,MATCH(B274,nodes_example!$A:$A,0))+RAND()*$B$1*2-$B$1,0)</f>
        <v>3864</v>
      </c>
      <c r="M274">
        <f ca="1">ROUND(INDEX(nodes_example!$C:$C,MATCH(B274,nodes_example!$A:$A,0))+RAND()*$B$1*2-$B$1,0)</f>
        <v>3804</v>
      </c>
      <c r="N274" s="1">
        <v>0.66666666666666663</v>
      </c>
      <c r="O274" t="s">
        <v>10</v>
      </c>
      <c r="P274" t="str">
        <f t="shared" si="40"/>
        <v>h</v>
      </c>
      <c r="Q274">
        <f t="shared" ca="1" si="41"/>
        <v>911</v>
      </c>
      <c r="R274">
        <f t="shared" ca="1" si="42"/>
        <v>1057</v>
      </c>
      <c r="T274" t="s">
        <v>11</v>
      </c>
      <c r="U274" t="str">
        <f t="shared" ca="1" si="43"/>
        <v>&lt;person id="271" age="51"&gt; &lt;plan selected="yes"&gt;</v>
      </c>
      <c r="V274" t="str">
        <f t="shared" ca="1" si="49"/>
        <v>&lt;act type="h" x="911" y="1057" end_time="06:00:00" /&gt;</v>
      </c>
      <c r="W274" t="str">
        <f t="shared" si="44"/>
        <v>&lt;leg mode="car"&gt;&lt;/leg&gt;</v>
      </c>
      <c r="X274" t="str">
        <f t="shared" ca="1" si="45"/>
        <v>&lt;act type="w" x="3864" y="3804" end_time="16:00:00" /&gt;</v>
      </c>
      <c r="Y274" t="str">
        <f t="shared" si="46"/>
        <v>&lt;leg mode="car"&gt;&lt;/leg&gt;</v>
      </c>
      <c r="Z274" t="str">
        <f t="shared" ca="1" si="47"/>
        <v>&lt;act type="h" x="911" y="1057" /&gt; &lt;/plan&gt; &lt;/person&gt;</v>
      </c>
    </row>
    <row r="275" spans="1:26" x14ac:dyDescent="0.25">
      <c r="A275">
        <v>11</v>
      </c>
      <c r="B275">
        <v>44</v>
      </c>
      <c r="D275">
        <v>272</v>
      </c>
      <c r="E275">
        <f t="shared" ca="1" si="48"/>
        <v>63</v>
      </c>
      <c r="F275" t="s">
        <v>37</v>
      </c>
      <c r="G275">
        <f ca="1">ROUND(INDEX(nodes_example!$B:$B,MATCH(A275,nodes_example!$A:$A,0))+RAND()*$B$1*2-$B$1,0)</f>
        <v>934</v>
      </c>
      <c r="H275">
        <f ca="1">ROUND(INDEX(nodes_example!$C:$C,MATCH(A275,nodes_example!$A:$A,0))+RAND()*$B$1*2-$B$1,0)</f>
        <v>1026</v>
      </c>
      <c r="I275" s="1">
        <v>0.25</v>
      </c>
      <c r="J275" t="s">
        <v>10</v>
      </c>
      <c r="K275" t="s">
        <v>39</v>
      </c>
      <c r="L275">
        <f ca="1">ROUND(INDEX(nodes_example!$B:$B,MATCH(B275,nodes_example!$A:$A,0))+RAND()*$B$1*2-$B$1,0)</f>
        <v>4026</v>
      </c>
      <c r="M275">
        <f ca="1">ROUND(INDEX(nodes_example!$C:$C,MATCH(B275,nodes_example!$A:$A,0))+RAND()*$B$1*2-$B$1,0)</f>
        <v>3972</v>
      </c>
      <c r="N275" s="1">
        <v>0.66666666666666663</v>
      </c>
      <c r="O275" t="s">
        <v>10</v>
      </c>
      <c r="P275" t="str">
        <f t="shared" si="40"/>
        <v>h</v>
      </c>
      <c r="Q275">
        <f t="shared" ca="1" si="41"/>
        <v>934</v>
      </c>
      <c r="R275">
        <f t="shared" ca="1" si="42"/>
        <v>1026</v>
      </c>
      <c r="T275" t="s">
        <v>11</v>
      </c>
      <c r="U275" t="str">
        <f t="shared" ca="1" si="43"/>
        <v>&lt;person id="272" age="63"&gt; &lt;plan selected="yes"&gt;</v>
      </c>
      <c r="V275" t="str">
        <f t="shared" ca="1" si="49"/>
        <v>&lt;act type="h" x="934" y="1026" end_time="06:00:00" /&gt;</v>
      </c>
      <c r="W275" t="str">
        <f t="shared" si="44"/>
        <v>&lt;leg mode="car"&gt;&lt;/leg&gt;</v>
      </c>
      <c r="X275" t="str">
        <f t="shared" ca="1" si="45"/>
        <v>&lt;act type="s" x="4026" y="3972" end_time="16:00:00" /&gt;</v>
      </c>
      <c r="Y275" t="str">
        <f t="shared" si="46"/>
        <v>&lt;leg mode="car"&gt;&lt;/leg&gt;</v>
      </c>
      <c r="Z275" t="str">
        <f t="shared" ca="1" si="47"/>
        <v>&lt;act type="h" x="934" y="1026" /&gt; &lt;/plan&gt; &lt;/person&gt;</v>
      </c>
    </row>
    <row r="276" spans="1:26" x14ac:dyDescent="0.25">
      <c r="A276">
        <v>11</v>
      </c>
      <c r="B276">
        <v>44</v>
      </c>
      <c r="D276">
        <v>273</v>
      </c>
      <c r="E276">
        <f t="shared" ca="1" si="48"/>
        <v>86</v>
      </c>
      <c r="F276" t="s">
        <v>37</v>
      </c>
      <c r="G276">
        <f ca="1">ROUND(INDEX(nodes_example!$B:$B,MATCH(A276,nodes_example!$A:$A,0))+RAND()*$B$1*2-$B$1,0)</f>
        <v>892</v>
      </c>
      <c r="H276">
        <f ca="1">ROUND(INDEX(nodes_example!$C:$C,MATCH(A276,nodes_example!$A:$A,0))+RAND()*$B$1*2-$B$1,0)</f>
        <v>1195</v>
      </c>
      <c r="I276" s="1">
        <v>0.25</v>
      </c>
      <c r="J276" t="s">
        <v>10</v>
      </c>
      <c r="K276" t="s">
        <v>38</v>
      </c>
      <c r="L276">
        <f ca="1">ROUND(INDEX(nodes_example!$B:$B,MATCH(B276,nodes_example!$A:$A,0))+RAND()*$B$1*2-$B$1,0)</f>
        <v>3843</v>
      </c>
      <c r="M276">
        <f ca="1">ROUND(INDEX(nodes_example!$C:$C,MATCH(B276,nodes_example!$A:$A,0))+RAND()*$B$1*2-$B$1,0)</f>
        <v>3957</v>
      </c>
      <c r="N276" s="1">
        <v>0.66666666666666663</v>
      </c>
      <c r="O276" t="s">
        <v>10</v>
      </c>
      <c r="P276" t="str">
        <f t="shared" si="40"/>
        <v>h</v>
      </c>
      <c r="Q276">
        <f t="shared" ca="1" si="41"/>
        <v>892</v>
      </c>
      <c r="R276">
        <f t="shared" ca="1" si="42"/>
        <v>1195</v>
      </c>
      <c r="T276" t="s">
        <v>11</v>
      </c>
      <c r="U276" t="str">
        <f t="shared" ca="1" si="43"/>
        <v>&lt;person id="273" age="86"&gt; &lt;plan selected="yes"&gt;</v>
      </c>
      <c r="V276" t="str">
        <f t="shared" ca="1" si="49"/>
        <v>&lt;act type="h" x="892" y="1195" end_time="06:00:00" /&gt;</v>
      </c>
      <c r="W276" t="str">
        <f t="shared" si="44"/>
        <v>&lt;leg mode="car"&gt;&lt;/leg&gt;</v>
      </c>
      <c r="X276" t="str">
        <f t="shared" ca="1" si="45"/>
        <v>&lt;act type="w" x="3843" y="3957" end_time="16:00:00" /&gt;</v>
      </c>
      <c r="Y276" t="str">
        <f t="shared" si="46"/>
        <v>&lt;leg mode="car"&gt;&lt;/leg&gt;</v>
      </c>
      <c r="Z276" t="str">
        <f t="shared" ca="1" si="47"/>
        <v>&lt;act type="h" x="892" y="1195" /&gt; &lt;/plan&gt; &lt;/person&gt;</v>
      </c>
    </row>
    <row r="277" spans="1:26" x14ac:dyDescent="0.25">
      <c r="A277">
        <v>11</v>
      </c>
      <c r="B277">
        <v>44</v>
      </c>
      <c r="D277">
        <v>274</v>
      </c>
      <c r="E277">
        <f t="shared" ca="1" si="48"/>
        <v>68</v>
      </c>
      <c r="F277" t="s">
        <v>37</v>
      </c>
      <c r="G277">
        <f ca="1">ROUND(INDEX(nodes_example!$B:$B,MATCH(A277,nodes_example!$A:$A,0))+RAND()*$B$1*2-$B$1,0)</f>
        <v>918</v>
      </c>
      <c r="H277">
        <f ca="1">ROUND(INDEX(nodes_example!$C:$C,MATCH(A277,nodes_example!$A:$A,0))+RAND()*$B$1*2-$B$1,0)</f>
        <v>929</v>
      </c>
      <c r="I277" s="1">
        <v>0.25</v>
      </c>
      <c r="J277" t="s">
        <v>10</v>
      </c>
      <c r="K277" t="s">
        <v>39</v>
      </c>
      <c r="L277">
        <f ca="1">ROUND(INDEX(nodes_example!$B:$B,MATCH(B277,nodes_example!$A:$A,0))+RAND()*$B$1*2-$B$1,0)</f>
        <v>3849</v>
      </c>
      <c r="M277">
        <f ca="1">ROUND(INDEX(nodes_example!$C:$C,MATCH(B277,nodes_example!$A:$A,0))+RAND()*$B$1*2-$B$1,0)</f>
        <v>3816</v>
      </c>
      <c r="N277" s="1">
        <v>0.66666666666666663</v>
      </c>
      <c r="O277" t="s">
        <v>10</v>
      </c>
      <c r="P277" t="str">
        <f t="shared" si="40"/>
        <v>h</v>
      </c>
      <c r="Q277">
        <f t="shared" ca="1" si="41"/>
        <v>918</v>
      </c>
      <c r="R277">
        <f t="shared" ca="1" si="42"/>
        <v>929</v>
      </c>
      <c r="T277" t="s">
        <v>11</v>
      </c>
      <c r="U277" t="str">
        <f t="shared" ca="1" si="43"/>
        <v>&lt;person id="274" age="68"&gt; &lt;plan selected="yes"&gt;</v>
      </c>
      <c r="V277" t="str">
        <f t="shared" ca="1" si="49"/>
        <v>&lt;act type="h" x="918" y="929" end_time="06:00:00" /&gt;</v>
      </c>
      <c r="W277" t="str">
        <f t="shared" si="44"/>
        <v>&lt;leg mode="car"&gt;&lt;/leg&gt;</v>
      </c>
      <c r="X277" t="str">
        <f t="shared" ca="1" si="45"/>
        <v>&lt;act type="s" x="3849" y="3816" end_time="16:00:00" /&gt;</v>
      </c>
      <c r="Y277" t="str">
        <f t="shared" si="46"/>
        <v>&lt;leg mode="car"&gt;&lt;/leg&gt;</v>
      </c>
      <c r="Z277" t="str">
        <f t="shared" ca="1" si="47"/>
        <v>&lt;act type="h" x="918" y="929" /&gt; &lt;/plan&gt; &lt;/person&gt;</v>
      </c>
    </row>
    <row r="278" spans="1:26" x14ac:dyDescent="0.25">
      <c r="A278">
        <v>11</v>
      </c>
      <c r="B278">
        <v>44</v>
      </c>
      <c r="D278">
        <v>275</v>
      </c>
      <c r="E278">
        <f t="shared" ca="1" si="48"/>
        <v>75</v>
      </c>
      <c r="F278" t="s">
        <v>37</v>
      </c>
      <c r="G278">
        <f ca="1">ROUND(INDEX(nodes_example!$B:$B,MATCH(A278,nodes_example!$A:$A,0))+RAND()*$B$1*2-$B$1,0)</f>
        <v>941</v>
      </c>
      <c r="H278">
        <f ca="1">ROUND(INDEX(nodes_example!$C:$C,MATCH(A278,nodes_example!$A:$A,0))+RAND()*$B$1*2-$B$1,0)</f>
        <v>847</v>
      </c>
      <c r="I278" s="1">
        <v>0.25</v>
      </c>
      <c r="J278" t="s">
        <v>10</v>
      </c>
      <c r="K278" t="s">
        <v>38</v>
      </c>
      <c r="L278">
        <f ca="1">ROUND(INDEX(nodes_example!$B:$B,MATCH(B278,nodes_example!$A:$A,0))+RAND()*$B$1*2-$B$1,0)</f>
        <v>4094</v>
      </c>
      <c r="M278">
        <f ca="1">ROUND(INDEX(nodes_example!$C:$C,MATCH(B278,nodes_example!$A:$A,0))+RAND()*$B$1*2-$B$1,0)</f>
        <v>4164</v>
      </c>
      <c r="N278" s="1">
        <v>0.66666666666666663</v>
      </c>
      <c r="O278" t="s">
        <v>10</v>
      </c>
      <c r="P278" t="str">
        <f t="shared" si="40"/>
        <v>h</v>
      </c>
      <c r="Q278">
        <f t="shared" ca="1" si="41"/>
        <v>941</v>
      </c>
      <c r="R278">
        <f t="shared" ca="1" si="42"/>
        <v>847</v>
      </c>
      <c r="T278" t="s">
        <v>11</v>
      </c>
      <c r="U278" t="str">
        <f t="shared" ca="1" si="43"/>
        <v>&lt;person id="275" age="75"&gt; &lt;plan selected="yes"&gt;</v>
      </c>
      <c r="V278" t="str">
        <f t="shared" ca="1" si="49"/>
        <v>&lt;act type="h" x="941" y="847" end_time="06:00:00" /&gt;</v>
      </c>
      <c r="W278" t="str">
        <f t="shared" si="44"/>
        <v>&lt;leg mode="car"&gt;&lt;/leg&gt;</v>
      </c>
      <c r="X278" t="str">
        <f t="shared" ca="1" si="45"/>
        <v>&lt;act type="w" x="4094" y="4164" end_time="16:00:00" /&gt;</v>
      </c>
      <c r="Y278" t="str">
        <f t="shared" si="46"/>
        <v>&lt;leg mode="car"&gt;&lt;/leg&gt;</v>
      </c>
      <c r="Z278" t="str">
        <f t="shared" ca="1" si="47"/>
        <v>&lt;act type="h" x="941" y="847" /&gt; &lt;/plan&gt; &lt;/person&gt;</v>
      </c>
    </row>
    <row r="279" spans="1:26" x14ac:dyDescent="0.25">
      <c r="A279">
        <v>11</v>
      </c>
      <c r="B279">
        <v>44</v>
      </c>
      <c r="D279">
        <v>276</v>
      </c>
      <c r="E279">
        <f t="shared" ca="1" si="48"/>
        <v>72</v>
      </c>
      <c r="F279" t="s">
        <v>37</v>
      </c>
      <c r="G279">
        <f ca="1">ROUND(INDEX(nodes_example!$B:$B,MATCH(A279,nodes_example!$A:$A,0))+RAND()*$B$1*2-$B$1,0)</f>
        <v>974</v>
      </c>
      <c r="H279">
        <f ca="1">ROUND(INDEX(nodes_example!$C:$C,MATCH(A279,nodes_example!$A:$A,0))+RAND()*$B$1*2-$B$1,0)</f>
        <v>912</v>
      </c>
      <c r="I279" s="1">
        <v>0.25</v>
      </c>
      <c r="J279" t="s">
        <v>10</v>
      </c>
      <c r="K279" t="s">
        <v>39</v>
      </c>
      <c r="L279">
        <f ca="1">ROUND(INDEX(nodes_example!$B:$B,MATCH(B279,nodes_example!$A:$A,0))+RAND()*$B$1*2-$B$1,0)</f>
        <v>3977</v>
      </c>
      <c r="M279">
        <f ca="1">ROUND(INDEX(nodes_example!$C:$C,MATCH(B279,nodes_example!$A:$A,0))+RAND()*$B$1*2-$B$1,0)</f>
        <v>3897</v>
      </c>
      <c r="N279" s="1">
        <v>0.66666666666666663</v>
      </c>
      <c r="O279" t="s">
        <v>10</v>
      </c>
      <c r="P279" t="str">
        <f t="shared" si="40"/>
        <v>h</v>
      </c>
      <c r="Q279">
        <f t="shared" ca="1" si="41"/>
        <v>974</v>
      </c>
      <c r="R279">
        <f t="shared" ca="1" si="42"/>
        <v>912</v>
      </c>
      <c r="T279" t="s">
        <v>11</v>
      </c>
      <c r="U279" t="str">
        <f t="shared" ca="1" si="43"/>
        <v>&lt;person id="276" age="72"&gt; &lt;plan selected="yes"&gt;</v>
      </c>
      <c r="V279" t="str">
        <f t="shared" ca="1" si="49"/>
        <v>&lt;act type="h" x="974" y="912" end_time="06:00:00" /&gt;</v>
      </c>
      <c r="W279" t="str">
        <f t="shared" si="44"/>
        <v>&lt;leg mode="car"&gt;&lt;/leg&gt;</v>
      </c>
      <c r="X279" t="str">
        <f t="shared" ca="1" si="45"/>
        <v>&lt;act type="s" x="3977" y="3897" end_time="16:00:00" /&gt;</v>
      </c>
      <c r="Y279" t="str">
        <f t="shared" si="46"/>
        <v>&lt;leg mode="car"&gt;&lt;/leg&gt;</v>
      </c>
      <c r="Z279" t="str">
        <f t="shared" ca="1" si="47"/>
        <v>&lt;act type="h" x="974" y="912" /&gt; &lt;/plan&gt; &lt;/person&gt;</v>
      </c>
    </row>
    <row r="280" spans="1:26" x14ac:dyDescent="0.25">
      <c r="A280">
        <v>11</v>
      </c>
      <c r="B280">
        <v>44</v>
      </c>
      <c r="D280">
        <v>277</v>
      </c>
      <c r="E280">
        <f t="shared" ca="1" si="48"/>
        <v>19</v>
      </c>
      <c r="F280" t="s">
        <v>37</v>
      </c>
      <c r="G280">
        <f ca="1">ROUND(INDEX(nodes_example!$B:$B,MATCH(A280,nodes_example!$A:$A,0))+RAND()*$B$1*2-$B$1,0)</f>
        <v>879</v>
      </c>
      <c r="H280">
        <f ca="1">ROUND(INDEX(nodes_example!$C:$C,MATCH(A280,nodes_example!$A:$A,0))+RAND()*$B$1*2-$B$1,0)</f>
        <v>860</v>
      </c>
      <c r="I280" s="1">
        <v>0.25</v>
      </c>
      <c r="J280" t="s">
        <v>10</v>
      </c>
      <c r="K280" t="s">
        <v>38</v>
      </c>
      <c r="L280">
        <f ca="1">ROUND(INDEX(nodes_example!$B:$B,MATCH(B280,nodes_example!$A:$A,0))+RAND()*$B$1*2-$B$1,0)</f>
        <v>3801</v>
      </c>
      <c r="M280">
        <f ca="1">ROUND(INDEX(nodes_example!$C:$C,MATCH(B280,nodes_example!$A:$A,0))+RAND()*$B$1*2-$B$1,0)</f>
        <v>3877</v>
      </c>
      <c r="N280" s="1">
        <v>0.66666666666666663</v>
      </c>
      <c r="O280" t="s">
        <v>10</v>
      </c>
      <c r="P280" t="str">
        <f t="shared" si="40"/>
        <v>h</v>
      </c>
      <c r="Q280">
        <f t="shared" ca="1" si="41"/>
        <v>879</v>
      </c>
      <c r="R280">
        <f t="shared" ca="1" si="42"/>
        <v>860</v>
      </c>
      <c r="T280" t="s">
        <v>11</v>
      </c>
      <c r="U280" t="str">
        <f t="shared" ca="1" si="43"/>
        <v>&lt;person id="277" age="19"&gt; &lt;plan selected="yes"&gt;</v>
      </c>
      <c r="V280" t="str">
        <f t="shared" ca="1" si="49"/>
        <v>&lt;act type="h" x="879" y="860" end_time="06:00:00" /&gt;</v>
      </c>
      <c r="W280" t="str">
        <f t="shared" si="44"/>
        <v>&lt;leg mode="car"&gt;&lt;/leg&gt;</v>
      </c>
      <c r="X280" t="str">
        <f t="shared" ca="1" si="45"/>
        <v>&lt;act type="w" x="3801" y="3877" end_time="16:00:00" /&gt;</v>
      </c>
      <c r="Y280" t="str">
        <f t="shared" si="46"/>
        <v>&lt;leg mode="car"&gt;&lt;/leg&gt;</v>
      </c>
      <c r="Z280" t="str">
        <f t="shared" ca="1" si="47"/>
        <v>&lt;act type="h" x="879" y="860" /&gt; &lt;/plan&gt; &lt;/person&gt;</v>
      </c>
    </row>
    <row r="281" spans="1:26" x14ac:dyDescent="0.25">
      <c r="A281">
        <v>11</v>
      </c>
      <c r="B281">
        <v>44</v>
      </c>
      <c r="D281">
        <v>278</v>
      </c>
      <c r="E281">
        <f t="shared" ca="1" si="48"/>
        <v>88</v>
      </c>
      <c r="F281" t="s">
        <v>37</v>
      </c>
      <c r="G281">
        <f ca="1">ROUND(INDEX(nodes_example!$B:$B,MATCH(A281,nodes_example!$A:$A,0))+RAND()*$B$1*2-$B$1,0)</f>
        <v>1049</v>
      </c>
      <c r="H281">
        <f ca="1">ROUND(INDEX(nodes_example!$C:$C,MATCH(A281,nodes_example!$A:$A,0))+RAND()*$B$1*2-$B$1,0)</f>
        <v>893</v>
      </c>
      <c r="I281" s="1">
        <v>0.25</v>
      </c>
      <c r="J281" t="s">
        <v>10</v>
      </c>
      <c r="K281" t="s">
        <v>39</v>
      </c>
      <c r="L281">
        <f ca="1">ROUND(INDEX(nodes_example!$B:$B,MATCH(B281,nodes_example!$A:$A,0))+RAND()*$B$1*2-$B$1,0)</f>
        <v>3899</v>
      </c>
      <c r="M281">
        <f ca="1">ROUND(INDEX(nodes_example!$C:$C,MATCH(B281,nodes_example!$A:$A,0))+RAND()*$B$1*2-$B$1,0)</f>
        <v>4133</v>
      </c>
      <c r="N281" s="1">
        <v>0.66666666666666663</v>
      </c>
      <c r="O281" t="s">
        <v>10</v>
      </c>
      <c r="P281" t="str">
        <f t="shared" si="40"/>
        <v>h</v>
      </c>
      <c r="Q281">
        <f t="shared" ca="1" si="41"/>
        <v>1049</v>
      </c>
      <c r="R281">
        <f t="shared" ca="1" si="42"/>
        <v>893</v>
      </c>
      <c r="T281" t="s">
        <v>11</v>
      </c>
      <c r="U281" t="str">
        <f t="shared" ca="1" si="43"/>
        <v>&lt;person id="278" age="88"&gt; &lt;plan selected="yes"&gt;</v>
      </c>
      <c r="V281" t="str">
        <f t="shared" ca="1" si="49"/>
        <v>&lt;act type="h" x="1049" y="893" end_time="06:00:00" /&gt;</v>
      </c>
      <c r="W281" t="str">
        <f t="shared" si="44"/>
        <v>&lt;leg mode="car"&gt;&lt;/leg&gt;</v>
      </c>
      <c r="X281" t="str">
        <f t="shared" ca="1" si="45"/>
        <v>&lt;act type="s" x="3899" y="4133" end_time="16:00:00" /&gt;</v>
      </c>
      <c r="Y281" t="str">
        <f t="shared" si="46"/>
        <v>&lt;leg mode="car"&gt;&lt;/leg&gt;</v>
      </c>
      <c r="Z281" t="str">
        <f t="shared" ca="1" si="47"/>
        <v>&lt;act type="h" x="1049" y="893" /&gt; &lt;/plan&gt; &lt;/person&gt;</v>
      </c>
    </row>
    <row r="282" spans="1:26" x14ac:dyDescent="0.25">
      <c r="A282">
        <v>11</v>
      </c>
      <c r="B282">
        <v>44</v>
      </c>
      <c r="D282">
        <v>279</v>
      </c>
      <c r="E282">
        <f t="shared" ca="1" si="48"/>
        <v>76</v>
      </c>
      <c r="F282" t="s">
        <v>37</v>
      </c>
      <c r="G282">
        <f ca="1">ROUND(INDEX(nodes_example!$B:$B,MATCH(A282,nodes_example!$A:$A,0))+RAND()*$B$1*2-$B$1,0)</f>
        <v>966</v>
      </c>
      <c r="H282">
        <f ca="1">ROUND(INDEX(nodes_example!$C:$C,MATCH(A282,nodes_example!$A:$A,0))+RAND()*$B$1*2-$B$1,0)</f>
        <v>815</v>
      </c>
      <c r="I282" s="1">
        <v>0.25</v>
      </c>
      <c r="J282" t="s">
        <v>10</v>
      </c>
      <c r="K282" t="s">
        <v>38</v>
      </c>
      <c r="L282">
        <f ca="1">ROUND(INDEX(nodes_example!$B:$B,MATCH(B282,nodes_example!$A:$A,0))+RAND()*$B$1*2-$B$1,0)</f>
        <v>4052</v>
      </c>
      <c r="M282">
        <f ca="1">ROUND(INDEX(nodes_example!$C:$C,MATCH(B282,nodes_example!$A:$A,0))+RAND()*$B$1*2-$B$1,0)</f>
        <v>3989</v>
      </c>
      <c r="N282" s="1">
        <v>0.66666666666666663</v>
      </c>
      <c r="O282" t="s">
        <v>10</v>
      </c>
      <c r="P282" t="str">
        <f t="shared" si="40"/>
        <v>h</v>
      </c>
      <c r="Q282">
        <f t="shared" ca="1" si="41"/>
        <v>966</v>
      </c>
      <c r="R282">
        <f t="shared" ca="1" si="42"/>
        <v>815</v>
      </c>
      <c r="T282" t="s">
        <v>11</v>
      </c>
      <c r="U282" t="str">
        <f t="shared" ca="1" si="43"/>
        <v>&lt;person id="279" age="76"&gt; &lt;plan selected="yes"&gt;</v>
      </c>
      <c r="V282" t="str">
        <f t="shared" ca="1" si="49"/>
        <v>&lt;act type="h" x="966" y="815" end_time="06:00:00" /&gt;</v>
      </c>
      <c r="W282" t="str">
        <f t="shared" si="44"/>
        <v>&lt;leg mode="car"&gt;&lt;/leg&gt;</v>
      </c>
      <c r="X282" t="str">
        <f t="shared" ca="1" si="45"/>
        <v>&lt;act type="w" x="4052" y="3989" end_time="16:00:00" /&gt;</v>
      </c>
      <c r="Y282" t="str">
        <f t="shared" si="46"/>
        <v>&lt;leg mode="car"&gt;&lt;/leg&gt;</v>
      </c>
      <c r="Z282" t="str">
        <f t="shared" ca="1" si="47"/>
        <v>&lt;act type="h" x="966" y="815" /&gt; &lt;/plan&gt; &lt;/person&gt;</v>
      </c>
    </row>
    <row r="283" spans="1:26" x14ac:dyDescent="0.25">
      <c r="A283">
        <v>11</v>
      </c>
      <c r="B283">
        <v>44</v>
      </c>
      <c r="D283">
        <v>280</v>
      </c>
      <c r="E283">
        <f t="shared" ca="1" si="48"/>
        <v>77</v>
      </c>
      <c r="F283" t="s">
        <v>37</v>
      </c>
      <c r="G283">
        <f ca="1">ROUND(INDEX(nodes_example!$B:$B,MATCH(A283,nodes_example!$A:$A,0))+RAND()*$B$1*2-$B$1,0)</f>
        <v>1149</v>
      </c>
      <c r="H283">
        <f ca="1">ROUND(INDEX(nodes_example!$C:$C,MATCH(A283,nodes_example!$A:$A,0))+RAND()*$B$1*2-$B$1,0)</f>
        <v>987</v>
      </c>
      <c r="I283" s="1">
        <v>0.25</v>
      </c>
      <c r="J283" t="s">
        <v>10</v>
      </c>
      <c r="K283" t="s">
        <v>39</v>
      </c>
      <c r="L283">
        <f ca="1">ROUND(INDEX(nodes_example!$B:$B,MATCH(B283,nodes_example!$A:$A,0))+RAND()*$B$1*2-$B$1,0)</f>
        <v>4193</v>
      </c>
      <c r="M283">
        <f ca="1">ROUND(INDEX(nodes_example!$C:$C,MATCH(B283,nodes_example!$A:$A,0))+RAND()*$B$1*2-$B$1,0)</f>
        <v>3847</v>
      </c>
      <c r="N283" s="1">
        <v>0.66666666666666663</v>
      </c>
      <c r="O283" t="s">
        <v>10</v>
      </c>
      <c r="P283" t="str">
        <f t="shared" si="40"/>
        <v>h</v>
      </c>
      <c r="Q283">
        <f t="shared" ca="1" si="41"/>
        <v>1149</v>
      </c>
      <c r="R283">
        <f t="shared" ca="1" si="42"/>
        <v>987</v>
      </c>
      <c r="T283" t="s">
        <v>11</v>
      </c>
      <c r="U283" t="str">
        <f t="shared" ca="1" si="43"/>
        <v>&lt;person id="280" age="77"&gt; &lt;plan selected="yes"&gt;</v>
      </c>
      <c r="V283" t="str">
        <f t="shared" ca="1" si="49"/>
        <v>&lt;act type="h" x="1149" y="987" end_time="06:00:00" /&gt;</v>
      </c>
      <c r="W283" t="str">
        <f t="shared" si="44"/>
        <v>&lt;leg mode="car"&gt;&lt;/leg&gt;</v>
      </c>
      <c r="X283" t="str">
        <f t="shared" ca="1" si="45"/>
        <v>&lt;act type="s" x="4193" y="3847" end_time="16:00:00" /&gt;</v>
      </c>
      <c r="Y283" t="str">
        <f t="shared" si="46"/>
        <v>&lt;leg mode="car"&gt;&lt;/leg&gt;</v>
      </c>
      <c r="Z283" t="str">
        <f t="shared" ca="1" si="47"/>
        <v>&lt;act type="h" x="1149" y="987" /&gt; &lt;/plan&gt; &lt;/person&gt;</v>
      </c>
    </row>
    <row r="284" spans="1:26" x14ac:dyDescent="0.25">
      <c r="A284">
        <v>11</v>
      </c>
      <c r="B284">
        <v>44</v>
      </c>
      <c r="D284">
        <v>281</v>
      </c>
      <c r="E284">
        <f t="shared" ca="1" si="48"/>
        <v>74</v>
      </c>
      <c r="F284" t="s">
        <v>37</v>
      </c>
      <c r="G284">
        <f ca="1">ROUND(INDEX(nodes_example!$B:$B,MATCH(A284,nodes_example!$A:$A,0))+RAND()*$B$1*2-$B$1,0)</f>
        <v>1066</v>
      </c>
      <c r="H284">
        <f ca="1">ROUND(INDEX(nodes_example!$C:$C,MATCH(A284,nodes_example!$A:$A,0))+RAND()*$B$1*2-$B$1,0)</f>
        <v>854</v>
      </c>
      <c r="I284" s="1">
        <v>0.25</v>
      </c>
      <c r="J284" t="s">
        <v>10</v>
      </c>
      <c r="K284" t="s">
        <v>38</v>
      </c>
      <c r="L284">
        <f ca="1">ROUND(INDEX(nodes_example!$B:$B,MATCH(B284,nodes_example!$A:$A,0))+RAND()*$B$1*2-$B$1,0)</f>
        <v>4020</v>
      </c>
      <c r="M284">
        <f ca="1">ROUND(INDEX(nodes_example!$C:$C,MATCH(B284,nodes_example!$A:$A,0))+RAND()*$B$1*2-$B$1,0)</f>
        <v>4155</v>
      </c>
      <c r="N284" s="1">
        <v>0.66666666666666663</v>
      </c>
      <c r="O284" t="s">
        <v>10</v>
      </c>
      <c r="P284" t="str">
        <f t="shared" si="40"/>
        <v>h</v>
      </c>
      <c r="Q284">
        <f t="shared" ca="1" si="41"/>
        <v>1066</v>
      </c>
      <c r="R284">
        <f t="shared" ca="1" si="42"/>
        <v>854</v>
      </c>
      <c r="T284" t="s">
        <v>11</v>
      </c>
      <c r="U284" t="str">
        <f t="shared" ca="1" si="43"/>
        <v>&lt;person id="281" age="74"&gt; &lt;plan selected="yes"&gt;</v>
      </c>
      <c r="V284" t="str">
        <f t="shared" ca="1" si="49"/>
        <v>&lt;act type="h" x="1066" y="854" end_time="06:00:00" /&gt;</v>
      </c>
      <c r="W284" t="str">
        <f t="shared" si="44"/>
        <v>&lt;leg mode="car"&gt;&lt;/leg&gt;</v>
      </c>
      <c r="X284" t="str">
        <f t="shared" ca="1" si="45"/>
        <v>&lt;act type="w" x="4020" y="4155" end_time="16:00:00" /&gt;</v>
      </c>
      <c r="Y284" t="str">
        <f t="shared" si="46"/>
        <v>&lt;leg mode="car"&gt;&lt;/leg&gt;</v>
      </c>
      <c r="Z284" t="str">
        <f t="shared" ca="1" si="47"/>
        <v>&lt;act type="h" x="1066" y="854" /&gt; &lt;/plan&gt; &lt;/person&gt;</v>
      </c>
    </row>
    <row r="285" spans="1:26" x14ac:dyDescent="0.25">
      <c r="A285">
        <v>11</v>
      </c>
      <c r="B285">
        <v>44</v>
      </c>
      <c r="D285">
        <v>282</v>
      </c>
      <c r="E285">
        <f t="shared" ca="1" si="48"/>
        <v>95</v>
      </c>
      <c r="F285" t="s">
        <v>37</v>
      </c>
      <c r="G285">
        <f ca="1">ROUND(INDEX(nodes_example!$B:$B,MATCH(A285,nodes_example!$A:$A,0))+RAND()*$B$1*2-$B$1,0)</f>
        <v>909</v>
      </c>
      <c r="H285">
        <f ca="1">ROUND(INDEX(nodes_example!$C:$C,MATCH(A285,nodes_example!$A:$A,0))+RAND()*$B$1*2-$B$1,0)</f>
        <v>839</v>
      </c>
      <c r="I285" s="1">
        <v>0.25</v>
      </c>
      <c r="J285" t="s">
        <v>10</v>
      </c>
      <c r="K285" t="s">
        <v>39</v>
      </c>
      <c r="L285">
        <f ca="1">ROUND(INDEX(nodes_example!$B:$B,MATCH(B285,nodes_example!$A:$A,0))+RAND()*$B$1*2-$B$1,0)</f>
        <v>4171</v>
      </c>
      <c r="M285">
        <f ca="1">ROUND(INDEX(nodes_example!$C:$C,MATCH(B285,nodes_example!$A:$A,0))+RAND()*$B$1*2-$B$1,0)</f>
        <v>4005</v>
      </c>
      <c r="N285" s="1">
        <v>0.66666666666666663</v>
      </c>
      <c r="O285" t="s">
        <v>10</v>
      </c>
      <c r="P285" t="str">
        <f t="shared" si="40"/>
        <v>h</v>
      </c>
      <c r="Q285">
        <f t="shared" ca="1" si="41"/>
        <v>909</v>
      </c>
      <c r="R285">
        <f t="shared" ca="1" si="42"/>
        <v>839</v>
      </c>
      <c r="T285" t="s">
        <v>11</v>
      </c>
      <c r="U285" t="str">
        <f t="shared" ca="1" si="43"/>
        <v>&lt;person id="282" age="95"&gt; &lt;plan selected="yes"&gt;</v>
      </c>
      <c r="V285" t="str">
        <f t="shared" ca="1" si="49"/>
        <v>&lt;act type="h" x="909" y="839" end_time="06:00:00" /&gt;</v>
      </c>
      <c r="W285" t="str">
        <f t="shared" si="44"/>
        <v>&lt;leg mode="car"&gt;&lt;/leg&gt;</v>
      </c>
      <c r="X285" t="str">
        <f t="shared" ca="1" si="45"/>
        <v>&lt;act type="s" x="4171" y="4005" end_time="16:00:00" /&gt;</v>
      </c>
      <c r="Y285" t="str">
        <f t="shared" si="46"/>
        <v>&lt;leg mode="car"&gt;&lt;/leg&gt;</v>
      </c>
      <c r="Z285" t="str">
        <f t="shared" ca="1" si="47"/>
        <v>&lt;act type="h" x="909" y="839" /&gt; &lt;/plan&gt; &lt;/person&gt;</v>
      </c>
    </row>
    <row r="286" spans="1:26" x14ac:dyDescent="0.25">
      <c r="A286">
        <v>11</v>
      </c>
      <c r="B286">
        <v>44</v>
      </c>
      <c r="D286">
        <v>283</v>
      </c>
      <c r="E286">
        <f t="shared" ca="1" si="48"/>
        <v>87</v>
      </c>
      <c r="F286" t="s">
        <v>37</v>
      </c>
      <c r="G286">
        <f ca="1">ROUND(INDEX(nodes_example!$B:$B,MATCH(A286,nodes_example!$A:$A,0))+RAND()*$B$1*2-$B$1,0)</f>
        <v>1032</v>
      </c>
      <c r="H286">
        <f ca="1">ROUND(INDEX(nodes_example!$C:$C,MATCH(A286,nodes_example!$A:$A,0))+RAND()*$B$1*2-$B$1,0)</f>
        <v>995</v>
      </c>
      <c r="I286" s="1">
        <v>0.25</v>
      </c>
      <c r="J286" t="s">
        <v>10</v>
      </c>
      <c r="K286" t="s">
        <v>38</v>
      </c>
      <c r="L286">
        <f ca="1">ROUND(INDEX(nodes_example!$B:$B,MATCH(B286,nodes_example!$A:$A,0))+RAND()*$B$1*2-$B$1,0)</f>
        <v>4109</v>
      </c>
      <c r="M286">
        <f ca="1">ROUND(INDEX(nodes_example!$C:$C,MATCH(B286,nodes_example!$A:$A,0))+RAND()*$B$1*2-$B$1,0)</f>
        <v>3959</v>
      </c>
      <c r="N286" s="1">
        <v>0.66666666666666663</v>
      </c>
      <c r="O286" t="s">
        <v>10</v>
      </c>
      <c r="P286" t="str">
        <f t="shared" si="40"/>
        <v>h</v>
      </c>
      <c r="Q286">
        <f t="shared" ca="1" si="41"/>
        <v>1032</v>
      </c>
      <c r="R286">
        <f t="shared" ca="1" si="42"/>
        <v>995</v>
      </c>
      <c r="T286" t="s">
        <v>11</v>
      </c>
      <c r="U286" t="str">
        <f t="shared" ca="1" si="43"/>
        <v>&lt;person id="283" age="87"&gt; &lt;plan selected="yes"&gt;</v>
      </c>
      <c r="V286" t="str">
        <f t="shared" ca="1" si="49"/>
        <v>&lt;act type="h" x="1032" y="995" end_time="06:00:00" /&gt;</v>
      </c>
      <c r="W286" t="str">
        <f t="shared" si="44"/>
        <v>&lt;leg mode="car"&gt;&lt;/leg&gt;</v>
      </c>
      <c r="X286" t="str">
        <f t="shared" ca="1" si="45"/>
        <v>&lt;act type="w" x="4109" y="3959" end_time="16:00:00" /&gt;</v>
      </c>
      <c r="Y286" t="str">
        <f t="shared" si="46"/>
        <v>&lt;leg mode="car"&gt;&lt;/leg&gt;</v>
      </c>
      <c r="Z286" t="str">
        <f t="shared" ca="1" si="47"/>
        <v>&lt;act type="h" x="1032" y="995" /&gt; &lt;/plan&gt; &lt;/person&gt;</v>
      </c>
    </row>
    <row r="287" spans="1:26" x14ac:dyDescent="0.25">
      <c r="A287">
        <v>11</v>
      </c>
      <c r="B287">
        <v>44</v>
      </c>
      <c r="D287">
        <v>284</v>
      </c>
      <c r="E287">
        <f t="shared" ca="1" si="48"/>
        <v>96</v>
      </c>
      <c r="F287" t="s">
        <v>37</v>
      </c>
      <c r="G287">
        <f ca="1">ROUND(INDEX(nodes_example!$B:$B,MATCH(A287,nodes_example!$A:$A,0))+RAND()*$B$1*2-$B$1,0)</f>
        <v>901</v>
      </c>
      <c r="H287">
        <f ca="1">ROUND(INDEX(nodes_example!$C:$C,MATCH(A287,nodes_example!$A:$A,0))+RAND()*$B$1*2-$B$1,0)</f>
        <v>1025</v>
      </c>
      <c r="I287" s="1">
        <v>0.25</v>
      </c>
      <c r="J287" t="s">
        <v>10</v>
      </c>
      <c r="K287" t="s">
        <v>39</v>
      </c>
      <c r="L287">
        <f ca="1">ROUND(INDEX(nodes_example!$B:$B,MATCH(B287,nodes_example!$A:$A,0))+RAND()*$B$1*2-$B$1,0)</f>
        <v>4007</v>
      </c>
      <c r="M287">
        <f ca="1">ROUND(INDEX(nodes_example!$C:$C,MATCH(B287,nodes_example!$A:$A,0))+RAND()*$B$1*2-$B$1,0)</f>
        <v>3920</v>
      </c>
      <c r="N287" s="1">
        <v>0.66666666666666663</v>
      </c>
      <c r="O287" t="s">
        <v>10</v>
      </c>
      <c r="P287" t="str">
        <f t="shared" si="40"/>
        <v>h</v>
      </c>
      <c r="Q287">
        <f t="shared" ca="1" si="41"/>
        <v>901</v>
      </c>
      <c r="R287">
        <f t="shared" ca="1" si="42"/>
        <v>1025</v>
      </c>
      <c r="T287" t="s">
        <v>11</v>
      </c>
      <c r="U287" t="str">
        <f t="shared" ca="1" si="43"/>
        <v>&lt;person id="284" age="96"&gt; &lt;plan selected="yes"&gt;</v>
      </c>
      <c r="V287" t="str">
        <f t="shared" ca="1" si="49"/>
        <v>&lt;act type="h" x="901" y="1025" end_time="06:00:00" /&gt;</v>
      </c>
      <c r="W287" t="str">
        <f t="shared" si="44"/>
        <v>&lt;leg mode="car"&gt;&lt;/leg&gt;</v>
      </c>
      <c r="X287" t="str">
        <f t="shared" ca="1" si="45"/>
        <v>&lt;act type="s" x="4007" y="3920" end_time="16:00:00" /&gt;</v>
      </c>
      <c r="Y287" t="str">
        <f t="shared" si="46"/>
        <v>&lt;leg mode="car"&gt;&lt;/leg&gt;</v>
      </c>
      <c r="Z287" t="str">
        <f t="shared" ca="1" si="47"/>
        <v>&lt;act type="h" x="901" y="1025" /&gt; &lt;/plan&gt; &lt;/person&gt;</v>
      </c>
    </row>
    <row r="288" spans="1:26" x14ac:dyDescent="0.25">
      <c r="A288">
        <v>11</v>
      </c>
      <c r="B288">
        <v>44</v>
      </c>
      <c r="D288">
        <v>285</v>
      </c>
      <c r="E288">
        <f t="shared" ca="1" si="48"/>
        <v>45</v>
      </c>
      <c r="F288" t="s">
        <v>37</v>
      </c>
      <c r="G288">
        <f ca="1">ROUND(INDEX(nodes_example!$B:$B,MATCH(A288,nodes_example!$A:$A,0))+RAND()*$B$1*2-$B$1,0)</f>
        <v>807</v>
      </c>
      <c r="H288">
        <f ca="1">ROUND(INDEX(nodes_example!$C:$C,MATCH(A288,nodes_example!$A:$A,0))+RAND()*$B$1*2-$B$1,0)</f>
        <v>803</v>
      </c>
      <c r="I288" s="1">
        <v>0.25</v>
      </c>
      <c r="J288" t="s">
        <v>10</v>
      </c>
      <c r="K288" t="s">
        <v>38</v>
      </c>
      <c r="L288">
        <f ca="1">ROUND(INDEX(nodes_example!$B:$B,MATCH(B288,nodes_example!$A:$A,0))+RAND()*$B$1*2-$B$1,0)</f>
        <v>3881</v>
      </c>
      <c r="M288">
        <f ca="1">ROUND(INDEX(nodes_example!$C:$C,MATCH(B288,nodes_example!$A:$A,0))+RAND()*$B$1*2-$B$1,0)</f>
        <v>3828</v>
      </c>
      <c r="N288" s="1">
        <v>0.66666666666666663</v>
      </c>
      <c r="O288" t="s">
        <v>10</v>
      </c>
      <c r="P288" t="str">
        <f t="shared" si="40"/>
        <v>h</v>
      </c>
      <c r="Q288">
        <f t="shared" ca="1" si="41"/>
        <v>807</v>
      </c>
      <c r="R288">
        <f t="shared" ca="1" si="42"/>
        <v>803</v>
      </c>
      <c r="T288" t="s">
        <v>11</v>
      </c>
      <c r="U288" t="str">
        <f t="shared" ca="1" si="43"/>
        <v>&lt;person id="285" age="45"&gt; &lt;plan selected="yes"&gt;</v>
      </c>
      <c r="V288" t="str">
        <f t="shared" ca="1" si="49"/>
        <v>&lt;act type="h" x="807" y="803" end_time="06:00:00" /&gt;</v>
      </c>
      <c r="W288" t="str">
        <f t="shared" si="44"/>
        <v>&lt;leg mode="car"&gt;&lt;/leg&gt;</v>
      </c>
      <c r="X288" t="str">
        <f t="shared" ca="1" si="45"/>
        <v>&lt;act type="w" x="3881" y="3828" end_time="16:00:00" /&gt;</v>
      </c>
      <c r="Y288" t="str">
        <f t="shared" si="46"/>
        <v>&lt;leg mode="car"&gt;&lt;/leg&gt;</v>
      </c>
      <c r="Z288" t="str">
        <f t="shared" ca="1" si="47"/>
        <v>&lt;act type="h" x="807" y="803" /&gt; &lt;/plan&gt; &lt;/person&gt;</v>
      </c>
    </row>
    <row r="289" spans="1:26" x14ac:dyDescent="0.25">
      <c r="A289">
        <v>11</v>
      </c>
      <c r="B289">
        <v>44</v>
      </c>
      <c r="D289">
        <v>286</v>
      </c>
      <c r="E289">
        <f t="shared" ca="1" si="48"/>
        <v>53</v>
      </c>
      <c r="F289" t="s">
        <v>37</v>
      </c>
      <c r="G289">
        <f ca="1">ROUND(INDEX(nodes_example!$B:$B,MATCH(A289,nodes_example!$A:$A,0))+RAND()*$B$1*2-$B$1,0)</f>
        <v>1034</v>
      </c>
      <c r="H289">
        <f ca="1">ROUND(INDEX(nodes_example!$C:$C,MATCH(A289,nodes_example!$A:$A,0))+RAND()*$B$1*2-$B$1,0)</f>
        <v>1033</v>
      </c>
      <c r="I289" s="1">
        <v>0.25</v>
      </c>
      <c r="J289" t="s">
        <v>10</v>
      </c>
      <c r="K289" t="s">
        <v>39</v>
      </c>
      <c r="L289">
        <f ca="1">ROUND(INDEX(nodes_example!$B:$B,MATCH(B289,nodes_example!$A:$A,0))+RAND()*$B$1*2-$B$1,0)</f>
        <v>4121</v>
      </c>
      <c r="M289">
        <f ca="1">ROUND(INDEX(nodes_example!$C:$C,MATCH(B289,nodes_example!$A:$A,0))+RAND()*$B$1*2-$B$1,0)</f>
        <v>3886</v>
      </c>
      <c r="N289" s="1">
        <v>0.66666666666666663</v>
      </c>
      <c r="O289" t="s">
        <v>10</v>
      </c>
      <c r="P289" t="str">
        <f t="shared" si="40"/>
        <v>h</v>
      </c>
      <c r="Q289">
        <f t="shared" ca="1" si="41"/>
        <v>1034</v>
      </c>
      <c r="R289">
        <f t="shared" ca="1" si="42"/>
        <v>1033</v>
      </c>
      <c r="T289" t="s">
        <v>11</v>
      </c>
      <c r="U289" t="str">
        <f t="shared" ca="1" si="43"/>
        <v>&lt;person id="286" age="53"&gt; &lt;plan selected="yes"&gt;</v>
      </c>
      <c r="V289" t="str">
        <f t="shared" ca="1" si="49"/>
        <v>&lt;act type="h" x="1034" y="1033" end_time="06:00:00" /&gt;</v>
      </c>
      <c r="W289" t="str">
        <f t="shared" si="44"/>
        <v>&lt;leg mode="car"&gt;&lt;/leg&gt;</v>
      </c>
      <c r="X289" t="str">
        <f t="shared" ca="1" si="45"/>
        <v>&lt;act type="s" x="4121" y="3886" end_time="16:00:00" /&gt;</v>
      </c>
      <c r="Y289" t="str">
        <f t="shared" si="46"/>
        <v>&lt;leg mode="car"&gt;&lt;/leg&gt;</v>
      </c>
      <c r="Z289" t="str">
        <f t="shared" ca="1" si="47"/>
        <v>&lt;act type="h" x="1034" y="1033" /&gt; &lt;/plan&gt; &lt;/person&gt;</v>
      </c>
    </row>
    <row r="290" spans="1:26" x14ac:dyDescent="0.25">
      <c r="A290">
        <v>11</v>
      </c>
      <c r="B290">
        <v>44</v>
      </c>
      <c r="D290">
        <v>287</v>
      </c>
      <c r="E290">
        <f t="shared" ca="1" si="48"/>
        <v>86</v>
      </c>
      <c r="F290" t="s">
        <v>37</v>
      </c>
      <c r="G290">
        <f ca="1">ROUND(INDEX(nodes_example!$B:$B,MATCH(A290,nodes_example!$A:$A,0))+RAND()*$B$1*2-$B$1,0)</f>
        <v>894</v>
      </c>
      <c r="H290">
        <f ca="1">ROUND(INDEX(nodes_example!$C:$C,MATCH(A290,nodes_example!$A:$A,0))+RAND()*$B$1*2-$B$1,0)</f>
        <v>1101</v>
      </c>
      <c r="I290" s="1">
        <v>0.25</v>
      </c>
      <c r="J290" t="s">
        <v>10</v>
      </c>
      <c r="K290" t="s">
        <v>38</v>
      </c>
      <c r="L290">
        <f ca="1">ROUND(INDEX(nodes_example!$B:$B,MATCH(B290,nodes_example!$A:$A,0))+RAND()*$B$1*2-$B$1,0)</f>
        <v>4195</v>
      </c>
      <c r="M290">
        <f ca="1">ROUND(INDEX(nodes_example!$C:$C,MATCH(B290,nodes_example!$A:$A,0))+RAND()*$B$1*2-$B$1,0)</f>
        <v>3997</v>
      </c>
      <c r="N290" s="1">
        <v>0.66666666666666663</v>
      </c>
      <c r="O290" t="s">
        <v>10</v>
      </c>
      <c r="P290" t="str">
        <f t="shared" si="40"/>
        <v>h</v>
      </c>
      <c r="Q290">
        <f t="shared" ca="1" si="41"/>
        <v>894</v>
      </c>
      <c r="R290">
        <f t="shared" ca="1" si="42"/>
        <v>1101</v>
      </c>
      <c r="T290" t="s">
        <v>11</v>
      </c>
      <c r="U290" t="str">
        <f t="shared" ca="1" si="43"/>
        <v>&lt;person id="287" age="86"&gt; &lt;plan selected="yes"&gt;</v>
      </c>
      <c r="V290" t="str">
        <f t="shared" ca="1" si="49"/>
        <v>&lt;act type="h" x="894" y="1101" end_time="06:00:00" /&gt;</v>
      </c>
      <c r="W290" t="str">
        <f t="shared" si="44"/>
        <v>&lt;leg mode="car"&gt;&lt;/leg&gt;</v>
      </c>
      <c r="X290" t="str">
        <f t="shared" ca="1" si="45"/>
        <v>&lt;act type="w" x="4195" y="3997" end_time="16:00:00" /&gt;</v>
      </c>
      <c r="Y290" t="str">
        <f t="shared" si="46"/>
        <v>&lt;leg mode="car"&gt;&lt;/leg&gt;</v>
      </c>
      <c r="Z290" t="str">
        <f t="shared" ca="1" si="47"/>
        <v>&lt;act type="h" x="894" y="1101" /&gt; &lt;/plan&gt; &lt;/person&gt;</v>
      </c>
    </row>
    <row r="291" spans="1:26" x14ac:dyDescent="0.25">
      <c r="A291">
        <v>11</v>
      </c>
      <c r="B291">
        <v>44</v>
      </c>
      <c r="D291">
        <v>288</v>
      </c>
      <c r="E291">
        <f t="shared" ca="1" si="48"/>
        <v>100</v>
      </c>
      <c r="F291" t="s">
        <v>37</v>
      </c>
      <c r="G291">
        <f ca="1">ROUND(INDEX(nodes_example!$B:$B,MATCH(A291,nodes_example!$A:$A,0))+RAND()*$B$1*2-$B$1,0)</f>
        <v>882</v>
      </c>
      <c r="H291">
        <f ca="1">ROUND(INDEX(nodes_example!$C:$C,MATCH(A291,nodes_example!$A:$A,0))+RAND()*$B$1*2-$B$1,0)</f>
        <v>1007</v>
      </c>
      <c r="I291" s="1">
        <v>0.25</v>
      </c>
      <c r="J291" t="s">
        <v>10</v>
      </c>
      <c r="K291" t="s">
        <v>39</v>
      </c>
      <c r="L291">
        <f ca="1">ROUND(INDEX(nodes_example!$B:$B,MATCH(B291,nodes_example!$A:$A,0))+RAND()*$B$1*2-$B$1,0)</f>
        <v>4180</v>
      </c>
      <c r="M291">
        <f ca="1">ROUND(INDEX(nodes_example!$C:$C,MATCH(B291,nodes_example!$A:$A,0))+RAND()*$B$1*2-$B$1,0)</f>
        <v>3939</v>
      </c>
      <c r="N291" s="1">
        <v>0.66666666666666663</v>
      </c>
      <c r="O291" t="s">
        <v>10</v>
      </c>
      <c r="P291" t="str">
        <f t="shared" si="40"/>
        <v>h</v>
      </c>
      <c r="Q291">
        <f t="shared" ca="1" si="41"/>
        <v>882</v>
      </c>
      <c r="R291">
        <f t="shared" ca="1" si="42"/>
        <v>1007</v>
      </c>
      <c r="T291" t="s">
        <v>11</v>
      </c>
      <c r="U291" t="str">
        <f t="shared" ca="1" si="43"/>
        <v>&lt;person id="288" age="100"&gt; &lt;plan selected="yes"&gt;</v>
      </c>
      <c r="V291" t="str">
        <f t="shared" ca="1" si="49"/>
        <v>&lt;act type="h" x="882" y="1007" end_time="06:00:00" /&gt;</v>
      </c>
      <c r="W291" t="str">
        <f t="shared" si="44"/>
        <v>&lt;leg mode="car"&gt;&lt;/leg&gt;</v>
      </c>
      <c r="X291" t="str">
        <f t="shared" ca="1" si="45"/>
        <v>&lt;act type="s" x="4180" y="3939" end_time="16:00:00" /&gt;</v>
      </c>
      <c r="Y291" t="str">
        <f t="shared" si="46"/>
        <v>&lt;leg mode="car"&gt;&lt;/leg&gt;</v>
      </c>
      <c r="Z291" t="str">
        <f t="shared" ca="1" si="47"/>
        <v>&lt;act type="h" x="882" y="1007" /&gt; &lt;/plan&gt; &lt;/person&gt;</v>
      </c>
    </row>
    <row r="292" spans="1:26" x14ac:dyDescent="0.25">
      <c r="A292">
        <v>11</v>
      </c>
      <c r="B292">
        <v>44</v>
      </c>
      <c r="D292">
        <v>289</v>
      </c>
      <c r="E292">
        <f t="shared" ca="1" si="48"/>
        <v>93</v>
      </c>
      <c r="F292" t="s">
        <v>37</v>
      </c>
      <c r="G292">
        <f ca="1">ROUND(INDEX(nodes_example!$B:$B,MATCH(A292,nodes_example!$A:$A,0))+RAND()*$B$1*2-$B$1,0)</f>
        <v>818</v>
      </c>
      <c r="H292">
        <f ca="1">ROUND(INDEX(nodes_example!$C:$C,MATCH(A292,nodes_example!$A:$A,0))+RAND()*$B$1*2-$B$1,0)</f>
        <v>1129</v>
      </c>
      <c r="I292" s="1">
        <v>0.25</v>
      </c>
      <c r="J292" t="s">
        <v>10</v>
      </c>
      <c r="K292" t="s">
        <v>38</v>
      </c>
      <c r="L292">
        <f ca="1">ROUND(INDEX(nodes_example!$B:$B,MATCH(B292,nodes_example!$A:$A,0))+RAND()*$B$1*2-$B$1,0)</f>
        <v>3858</v>
      </c>
      <c r="M292">
        <f ca="1">ROUND(INDEX(nodes_example!$C:$C,MATCH(B292,nodes_example!$A:$A,0))+RAND()*$B$1*2-$B$1,0)</f>
        <v>4117</v>
      </c>
      <c r="N292" s="1">
        <v>0.66666666666666663</v>
      </c>
      <c r="O292" t="s">
        <v>10</v>
      </c>
      <c r="P292" t="str">
        <f t="shared" si="40"/>
        <v>h</v>
      </c>
      <c r="Q292">
        <f t="shared" ca="1" si="41"/>
        <v>818</v>
      </c>
      <c r="R292">
        <f t="shared" ca="1" si="42"/>
        <v>1129</v>
      </c>
      <c r="T292" t="s">
        <v>11</v>
      </c>
      <c r="U292" t="str">
        <f t="shared" ca="1" si="43"/>
        <v>&lt;person id="289" age="93"&gt; &lt;plan selected="yes"&gt;</v>
      </c>
      <c r="V292" t="str">
        <f t="shared" ca="1" si="49"/>
        <v>&lt;act type="h" x="818" y="1129" end_time="06:00:00" /&gt;</v>
      </c>
      <c r="W292" t="str">
        <f t="shared" si="44"/>
        <v>&lt;leg mode="car"&gt;&lt;/leg&gt;</v>
      </c>
      <c r="X292" t="str">
        <f t="shared" ca="1" si="45"/>
        <v>&lt;act type="w" x="3858" y="4117" end_time="16:00:00" /&gt;</v>
      </c>
      <c r="Y292" t="str">
        <f t="shared" si="46"/>
        <v>&lt;leg mode="car"&gt;&lt;/leg&gt;</v>
      </c>
      <c r="Z292" t="str">
        <f t="shared" ca="1" si="47"/>
        <v>&lt;act type="h" x="818" y="1129" /&gt; &lt;/plan&gt; &lt;/person&gt;</v>
      </c>
    </row>
    <row r="293" spans="1:26" x14ac:dyDescent="0.25">
      <c r="A293">
        <v>11</v>
      </c>
      <c r="B293">
        <v>44</v>
      </c>
      <c r="D293">
        <v>290</v>
      </c>
      <c r="E293">
        <f t="shared" ca="1" si="48"/>
        <v>80</v>
      </c>
      <c r="F293" t="s">
        <v>37</v>
      </c>
      <c r="G293">
        <f ca="1">ROUND(INDEX(nodes_example!$B:$B,MATCH(A293,nodes_example!$A:$A,0))+RAND()*$B$1*2-$B$1,0)</f>
        <v>847</v>
      </c>
      <c r="H293">
        <f ca="1">ROUND(INDEX(nodes_example!$C:$C,MATCH(A293,nodes_example!$A:$A,0))+RAND()*$B$1*2-$B$1,0)</f>
        <v>1183</v>
      </c>
      <c r="I293" s="1">
        <v>0.25</v>
      </c>
      <c r="J293" t="s">
        <v>10</v>
      </c>
      <c r="K293" t="s">
        <v>39</v>
      </c>
      <c r="L293">
        <f ca="1">ROUND(INDEX(nodes_example!$B:$B,MATCH(B293,nodes_example!$A:$A,0))+RAND()*$B$1*2-$B$1,0)</f>
        <v>3829</v>
      </c>
      <c r="M293">
        <f ca="1">ROUND(INDEX(nodes_example!$C:$C,MATCH(B293,nodes_example!$A:$A,0))+RAND()*$B$1*2-$B$1,0)</f>
        <v>3827</v>
      </c>
      <c r="N293" s="1">
        <v>0.66666666666666663</v>
      </c>
      <c r="O293" t="s">
        <v>10</v>
      </c>
      <c r="P293" t="str">
        <f t="shared" si="40"/>
        <v>h</v>
      </c>
      <c r="Q293">
        <f t="shared" ca="1" si="41"/>
        <v>847</v>
      </c>
      <c r="R293">
        <f t="shared" ca="1" si="42"/>
        <v>1183</v>
      </c>
      <c r="T293" t="s">
        <v>11</v>
      </c>
      <c r="U293" t="str">
        <f t="shared" ca="1" si="43"/>
        <v>&lt;person id="290" age="80"&gt; &lt;plan selected="yes"&gt;</v>
      </c>
      <c r="V293" t="str">
        <f t="shared" ca="1" si="49"/>
        <v>&lt;act type="h" x="847" y="1183" end_time="06:00:00" /&gt;</v>
      </c>
      <c r="W293" t="str">
        <f t="shared" si="44"/>
        <v>&lt;leg mode="car"&gt;&lt;/leg&gt;</v>
      </c>
      <c r="X293" t="str">
        <f t="shared" ca="1" si="45"/>
        <v>&lt;act type="s" x="3829" y="3827" end_time="16:00:00" /&gt;</v>
      </c>
      <c r="Y293" t="str">
        <f t="shared" si="46"/>
        <v>&lt;leg mode="car"&gt;&lt;/leg&gt;</v>
      </c>
      <c r="Z293" t="str">
        <f t="shared" ca="1" si="47"/>
        <v>&lt;act type="h" x="847" y="1183" /&gt; &lt;/plan&gt; &lt;/person&gt;</v>
      </c>
    </row>
    <row r="294" spans="1:26" x14ac:dyDescent="0.25">
      <c r="A294">
        <v>11</v>
      </c>
      <c r="B294">
        <v>44</v>
      </c>
      <c r="D294">
        <v>291</v>
      </c>
      <c r="E294">
        <f t="shared" ca="1" si="48"/>
        <v>57</v>
      </c>
      <c r="F294" t="s">
        <v>37</v>
      </c>
      <c r="G294">
        <f ca="1">ROUND(INDEX(nodes_example!$B:$B,MATCH(A294,nodes_example!$A:$A,0))+RAND()*$B$1*2-$B$1,0)</f>
        <v>1010</v>
      </c>
      <c r="H294">
        <f ca="1">ROUND(INDEX(nodes_example!$C:$C,MATCH(A294,nodes_example!$A:$A,0))+RAND()*$B$1*2-$B$1,0)</f>
        <v>1161</v>
      </c>
      <c r="I294" s="1">
        <v>0.25</v>
      </c>
      <c r="J294" t="s">
        <v>10</v>
      </c>
      <c r="K294" t="s">
        <v>38</v>
      </c>
      <c r="L294">
        <f ca="1">ROUND(INDEX(nodes_example!$B:$B,MATCH(B294,nodes_example!$A:$A,0))+RAND()*$B$1*2-$B$1,0)</f>
        <v>4189</v>
      </c>
      <c r="M294">
        <f ca="1">ROUND(INDEX(nodes_example!$C:$C,MATCH(B294,nodes_example!$A:$A,0))+RAND()*$B$1*2-$B$1,0)</f>
        <v>4129</v>
      </c>
      <c r="N294" s="1">
        <v>0.66666666666666663</v>
      </c>
      <c r="O294" t="s">
        <v>10</v>
      </c>
      <c r="P294" t="str">
        <f t="shared" si="40"/>
        <v>h</v>
      </c>
      <c r="Q294">
        <f t="shared" ca="1" si="41"/>
        <v>1010</v>
      </c>
      <c r="R294">
        <f t="shared" ca="1" si="42"/>
        <v>1161</v>
      </c>
      <c r="T294" t="s">
        <v>11</v>
      </c>
      <c r="U294" t="str">
        <f t="shared" ca="1" si="43"/>
        <v>&lt;person id="291" age="57"&gt; &lt;plan selected="yes"&gt;</v>
      </c>
      <c r="V294" t="str">
        <f t="shared" ca="1" si="49"/>
        <v>&lt;act type="h" x="1010" y="1161" end_time="06:00:00" /&gt;</v>
      </c>
      <c r="W294" t="str">
        <f t="shared" si="44"/>
        <v>&lt;leg mode="car"&gt;&lt;/leg&gt;</v>
      </c>
      <c r="X294" t="str">
        <f t="shared" ca="1" si="45"/>
        <v>&lt;act type="w" x="4189" y="4129" end_time="16:00:00" /&gt;</v>
      </c>
      <c r="Y294" t="str">
        <f t="shared" si="46"/>
        <v>&lt;leg mode="car"&gt;&lt;/leg&gt;</v>
      </c>
      <c r="Z294" t="str">
        <f t="shared" ca="1" si="47"/>
        <v>&lt;act type="h" x="1010" y="1161" /&gt; &lt;/plan&gt; &lt;/person&gt;</v>
      </c>
    </row>
    <row r="295" spans="1:26" x14ac:dyDescent="0.25">
      <c r="A295">
        <v>11</v>
      </c>
      <c r="B295">
        <v>44</v>
      </c>
      <c r="D295">
        <v>292</v>
      </c>
      <c r="E295">
        <f t="shared" ca="1" si="48"/>
        <v>56</v>
      </c>
      <c r="F295" t="s">
        <v>37</v>
      </c>
      <c r="G295">
        <f ca="1">ROUND(INDEX(nodes_example!$B:$B,MATCH(A295,nodes_example!$A:$A,0))+RAND()*$B$1*2-$B$1,0)</f>
        <v>821</v>
      </c>
      <c r="H295">
        <f ca="1">ROUND(INDEX(nodes_example!$C:$C,MATCH(A295,nodes_example!$A:$A,0))+RAND()*$B$1*2-$B$1,0)</f>
        <v>1091</v>
      </c>
      <c r="I295" s="1">
        <v>0.25</v>
      </c>
      <c r="J295" t="s">
        <v>10</v>
      </c>
      <c r="K295" t="s">
        <v>39</v>
      </c>
      <c r="L295">
        <f ca="1">ROUND(INDEX(nodes_example!$B:$B,MATCH(B295,nodes_example!$A:$A,0))+RAND()*$B$1*2-$B$1,0)</f>
        <v>4069</v>
      </c>
      <c r="M295">
        <f ca="1">ROUND(INDEX(nodes_example!$C:$C,MATCH(B295,nodes_example!$A:$A,0))+RAND()*$B$1*2-$B$1,0)</f>
        <v>3856</v>
      </c>
      <c r="N295" s="1">
        <v>0.66666666666666663</v>
      </c>
      <c r="O295" t="s">
        <v>10</v>
      </c>
      <c r="P295" t="str">
        <f t="shared" si="40"/>
        <v>h</v>
      </c>
      <c r="Q295">
        <f t="shared" ca="1" si="41"/>
        <v>821</v>
      </c>
      <c r="R295">
        <f t="shared" ca="1" si="42"/>
        <v>1091</v>
      </c>
      <c r="T295" t="s">
        <v>11</v>
      </c>
      <c r="U295" t="str">
        <f t="shared" ca="1" si="43"/>
        <v>&lt;person id="292" age="56"&gt; &lt;plan selected="yes"&gt;</v>
      </c>
      <c r="V295" t="str">
        <f t="shared" ca="1" si="49"/>
        <v>&lt;act type="h" x="821" y="1091" end_time="06:00:00" /&gt;</v>
      </c>
      <c r="W295" t="str">
        <f t="shared" si="44"/>
        <v>&lt;leg mode="car"&gt;&lt;/leg&gt;</v>
      </c>
      <c r="X295" t="str">
        <f t="shared" ca="1" si="45"/>
        <v>&lt;act type="s" x="4069" y="3856" end_time="16:00:00" /&gt;</v>
      </c>
      <c r="Y295" t="str">
        <f t="shared" si="46"/>
        <v>&lt;leg mode="car"&gt;&lt;/leg&gt;</v>
      </c>
      <c r="Z295" t="str">
        <f t="shared" ca="1" si="47"/>
        <v>&lt;act type="h" x="821" y="1091" /&gt; &lt;/plan&gt; &lt;/person&gt;</v>
      </c>
    </row>
    <row r="296" spans="1:26" x14ac:dyDescent="0.25">
      <c r="A296">
        <v>11</v>
      </c>
      <c r="B296">
        <v>44</v>
      </c>
      <c r="D296">
        <v>293</v>
      </c>
      <c r="E296">
        <f t="shared" ca="1" si="48"/>
        <v>29</v>
      </c>
      <c r="F296" t="s">
        <v>37</v>
      </c>
      <c r="G296">
        <f ca="1">ROUND(INDEX(nodes_example!$B:$B,MATCH(A296,nodes_example!$A:$A,0))+RAND()*$B$1*2-$B$1,0)</f>
        <v>1138</v>
      </c>
      <c r="H296">
        <f ca="1">ROUND(INDEX(nodes_example!$C:$C,MATCH(A296,nodes_example!$A:$A,0))+RAND()*$B$1*2-$B$1,0)</f>
        <v>905</v>
      </c>
      <c r="I296" s="1">
        <v>0.25</v>
      </c>
      <c r="J296" t="s">
        <v>10</v>
      </c>
      <c r="K296" t="s">
        <v>38</v>
      </c>
      <c r="L296">
        <f ca="1">ROUND(INDEX(nodes_example!$B:$B,MATCH(B296,nodes_example!$A:$A,0))+RAND()*$B$1*2-$B$1,0)</f>
        <v>3915</v>
      </c>
      <c r="M296">
        <f ca="1">ROUND(INDEX(nodes_example!$C:$C,MATCH(B296,nodes_example!$A:$A,0))+RAND()*$B$1*2-$B$1,0)</f>
        <v>4033</v>
      </c>
      <c r="N296" s="1">
        <v>0.66666666666666663</v>
      </c>
      <c r="O296" t="s">
        <v>10</v>
      </c>
      <c r="P296" t="str">
        <f t="shared" si="40"/>
        <v>h</v>
      </c>
      <c r="Q296">
        <f t="shared" ca="1" si="41"/>
        <v>1138</v>
      </c>
      <c r="R296">
        <f t="shared" ca="1" si="42"/>
        <v>905</v>
      </c>
      <c r="T296" t="s">
        <v>11</v>
      </c>
      <c r="U296" t="str">
        <f t="shared" ca="1" si="43"/>
        <v>&lt;person id="293" age="29"&gt; &lt;plan selected="yes"&gt;</v>
      </c>
      <c r="V296" t="str">
        <f t="shared" ca="1" si="49"/>
        <v>&lt;act type="h" x="1138" y="905" end_time="06:00:00" /&gt;</v>
      </c>
      <c r="W296" t="str">
        <f t="shared" si="44"/>
        <v>&lt;leg mode="car"&gt;&lt;/leg&gt;</v>
      </c>
      <c r="X296" t="str">
        <f t="shared" ca="1" si="45"/>
        <v>&lt;act type="w" x="3915" y="4033" end_time="16:00:00" /&gt;</v>
      </c>
      <c r="Y296" t="str">
        <f t="shared" si="46"/>
        <v>&lt;leg mode="car"&gt;&lt;/leg&gt;</v>
      </c>
      <c r="Z296" t="str">
        <f t="shared" ca="1" si="47"/>
        <v>&lt;act type="h" x="1138" y="905" /&gt; &lt;/plan&gt; &lt;/person&gt;</v>
      </c>
    </row>
    <row r="297" spans="1:26" x14ac:dyDescent="0.25">
      <c r="A297">
        <v>11</v>
      </c>
      <c r="B297">
        <v>44</v>
      </c>
      <c r="D297">
        <v>294</v>
      </c>
      <c r="E297">
        <f t="shared" ca="1" si="48"/>
        <v>52</v>
      </c>
      <c r="F297" t="s">
        <v>37</v>
      </c>
      <c r="G297">
        <f ca="1">ROUND(INDEX(nodes_example!$B:$B,MATCH(A297,nodes_example!$A:$A,0))+RAND()*$B$1*2-$B$1,0)</f>
        <v>1051</v>
      </c>
      <c r="H297">
        <f ca="1">ROUND(INDEX(nodes_example!$C:$C,MATCH(A297,nodes_example!$A:$A,0))+RAND()*$B$1*2-$B$1,0)</f>
        <v>1025</v>
      </c>
      <c r="I297" s="1">
        <v>0.25</v>
      </c>
      <c r="J297" t="s">
        <v>10</v>
      </c>
      <c r="K297" t="s">
        <v>39</v>
      </c>
      <c r="L297">
        <f ca="1">ROUND(INDEX(nodes_example!$B:$B,MATCH(B297,nodes_example!$A:$A,0))+RAND()*$B$1*2-$B$1,0)</f>
        <v>3896</v>
      </c>
      <c r="M297">
        <f ca="1">ROUND(INDEX(nodes_example!$C:$C,MATCH(B297,nodes_example!$A:$A,0))+RAND()*$B$1*2-$B$1,0)</f>
        <v>3890</v>
      </c>
      <c r="N297" s="1">
        <v>0.66666666666666663</v>
      </c>
      <c r="O297" t="s">
        <v>10</v>
      </c>
      <c r="P297" t="str">
        <f t="shared" si="40"/>
        <v>h</v>
      </c>
      <c r="Q297">
        <f t="shared" ca="1" si="41"/>
        <v>1051</v>
      </c>
      <c r="R297">
        <f t="shared" ca="1" si="42"/>
        <v>1025</v>
      </c>
      <c r="T297" t="s">
        <v>11</v>
      </c>
      <c r="U297" t="str">
        <f t="shared" ca="1" si="43"/>
        <v>&lt;person id="294" age="52"&gt; &lt;plan selected="yes"&gt;</v>
      </c>
      <c r="V297" t="str">
        <f t="shared" ca="1" si="49"/>
        <v>&lt;act type="h" x="1051" y="1025" end_time="06:00:00" /&gt;</v>
      </c>
      <c r="W297" t="str">
        <f t="shared" si="44"/>
        <v>&lt;leg mode="car"&gt;&lt;/leg&gt;</v>
      </c>
      <c r="X297" t="str">
        <f t="shared" ca="1" si="45"/>
        <v>&lt;act type="s" x="3896" y="3890" end_time="16:00:00" /&gt;</v>
      </c>
      <c r="Y297" t="str">
        <f t="shared" si="46"/>
        <v>&lt;leg mode="car"&gt;&lt;/leg&gt;</v>
      </c>
      <c r="Z297" t="str">
        <f t="shared" ca="1" si="47"/>
        <v>&lt;act type="h" x="1051" y="1025" /&gt; &lt;/plan&gt; &lt;/person&gt;</v>
      </c>
    </row>
    <row r="298" spans="1:26" x14ac:dyDescent="0.25">
      <c r="A298">
        <v>11</v>
      </c>
      <c r="B298">
        <v>44</v>
      </c>
      <c r="D298">
        <v>295</v>
      </c>
      <c r="E298">
        <f t="shared" ca="1" si="48"/>
        <v>53</v>
      </c>
      <c r="F298" t="s">
        <v>37</v>
      </c>
      <c r="G298">
        <f ca="1">ROUND(INDEX(nodes_example!$B:$B,MATCH(A298,nodes_example!$A:$A,0))+RAND()*$B$1*2-$B$1,0)</f>
        <v>931</v>
      </c>
      <c r="H298">
        <f ca="1">ROUND(INDEX(nodes_example!$C:$C,MATCH(A298,nodes_example!$A:$A,0))+RAND()*$B$1*2-$B$1,0)</f>
        <v>1117</v>
      </c>
      <c r="I298" s="1">
        <v>0.25</v>
      </c>
      <c r="J298" t="s">
        <v>10</v>
      </c>
      <c r="K298" t="s">
        <v>38</v>
      </c>
      <c r="L298">
        <f ca="1">ROUND(INDEX(nodes_example!$B:$B,MATCH(B298,nodes_example!$A:$A,0))+RAND()*$B$1*2-$B$1,0)</f>
        <v>4079</v>
      </c>
      <c r="M298">
        <f ca="1">ROUND(INDEX(nodes_example!$C:$C,MATCH(B298,nodes_example!$A:$A,0))+RAND()*$B$1*2-$B$1,0)</f>
        <v>4155</v>
      </c>
      <c r="N298" s="1">
        <v>0.66666666666666663</v>
      </c>
      <c r="O298" t="s">
        <v>10</v>
      </c>
      <c r="P298" t="str">
        <f t="shared" si="40"/>
        <v>h</v>
      </c>
      <c r="Q298">
        <f t="shared" ca="1" si="41"/>
        <v>931</v>
      </c>
      <c r="R298">
        <f t="shared" ca="1" si="42"/>
        <v>1117</v>
      </c>
      <c r="T298" t="s">
        <v>11</v>
      </c>
      <c r="U298" t="str">
        <f t="shared" ca="1" si="43"/>
        <v>&lt;person id="295" age="53"&gt; &lt;plan selected="yes"&gt;</v>
      </c>
      <c r="V298" t="str">
        <f t="shared" ca="1" si="49"/>
        <v>&lt;act type="h" x="931" y="1117" end_time="06:00:00" /&gt;</v>
      </c>
      <c r="W298" t="str">
        <f t="shared" si="44"/>
        <v>&lt;leg mode="car"&gt;&lt;/leg&gt;</v>
      </c>
      <c r="X298" t="str">
        <f t="shared" ca="1" si="45"/>
        <v>&lt;act type="w" x="4079" y="4155" end_time="16:00:00" /&gt;</v>
      </c>
      <c r="Y298" t="str">
        <f t="shared" si="46"/>
        <v>&lt;leg mode="car"&gt;&lt;/leg&gt;</v>
      </c>
      <c r="Z298" t="str">
        <f t="shared" ca="1" si="47"/>
        <v>&lt;act type="h" x="931" y="1117" /&gt; &lt;/plan&gt; &lt;/person&gt;</v>
      </c>
    </row>
    <row r="299" spans="1:26" x14ac:dyDescent="0.25">
      <c r="A299">
        <v>11</v>
      </c>
      <c r="B299">
        <v>44</v>
      </c>
      <c r="D299">
        <v>296</v>
      </c>
      <c r="E299">
        <f t="shared" ca="1" si="48"/>
        <v>51</v>
      </c>
      <c r="F299" t="s">
        <v>37</v>
      </c>
      <c r="G299">
        <f ca="1">ROUND(INDEX(nodes_example!$B:$B,MATCH(A299,nodes_example!$A:$A,0))+RAND()*$B$1*2-$B$1,0)</f>
        <v>994</v>
      </c>
      <c r="H299">
        <f ca="1">ROUND(INDEX(nodes_example!$C:$C,MATCH(A299,nodes_example!$A:$A,0))+RAND()*$B$1*2-$B$1,0)</f>
        <v>1141</v>
      </c>
      <c r="I299" s="1">
        <v>0.25</v>
      </c>
      <c r="J299" t="s">
        <v>10</v>
      </c>
      <c r="K299" t="s">
        <v>39</v>
      </c>
      <c r="L299">
        <f ca="1">ROUND(INDEX(nodes_example!$B:$B,MATCH(B299,nodes_example!$A:$A,0))+RAND()*$B$1*2-$B$1,0)</f>
        <v>3942</v>
      </c>
      <c r="M299">
        <f ca="1">ROUND(INDEX(nodes_example!$C:$C,MATCH(B299,nodes_example!$A:$A,0))+RAND()*$B$1*2-$B$1,0)</f>
        <v>3959</v>
      </c>
      <c r="N299" s="1">
        <v>0.66666666666666663</v>
      </c>
      <c r="O299" t="s">
        <v>10</v>
      </c>
      <c r="P299" t="str">
        <f t="shared" si="40"/>
        <v>h</v>
      </c>
      <c r="Q299">
        <f t="shared" ca="1" si="41"/>
        <v>994</v>
      </c>
      <c r="R299">
        <f t="shared" ca="1" si="42"/>
        <v>1141</v>
      </c>
      <c r="T299" t="s">
        <v>11</v>
      </c>
      <c r="U299" t="str">
        <f t="shared" ca="1" si="43"/>
        <v>&lt;person id="296" age="51"&gt; &lt;plan selected="yes"&gt;</v>
      </c>
      <c r="V299" t="str">
        <f t="shared" ca="1" si="49"/>
        <v>&lt;act type="h" x="994" y="1141" end_time="06:00:00" /&gt;</v>
      </c>
      <c r="W299" t="str">
        <f t="shared" si="44"/>
        <v>&lt;leg mode="car"&gt;&lt;/leg&gt;</v>
      </c>
      <c r="X299" t="str">
        <f t="shared" ca="1" si="45"/>
        <v>&lt;act type="s" x="3942" y="3959" end_time="16:00:00" /&gt;</v>
      </c>
      <c r="Y299" t="str">
        <f t="shared" si="46"/>
        <v>&lt;leg mode="car"&gt;&lt;/leg&gt;</v>
      </c>
      <c r="Z299" t="str">
        <f t="shared" ca="1" si="47"/>
        <v>&lt;act type="h" x="994" y="1141" /&gt; &lt;/plan&gt; &lt;/person&gt;</v>
      </c>
    </row>
    <row r="300" spans="1:26" x14ac:dyDescent="0.25">
      <c r="A300">
        <v>11</v>
      </c>
      <c r="B300">
        <v>44</v>
      </c>
      <c r="D300">
        <v>297</v>
      </c>
      <c r="E300">
        <f t="shared" ca="1" si="48"/>
        <v>41</v>
      </c>
      <c r="F300" t="s">
        <v>37</v>
      </c>
      <c r="G300">
        <f ca="1">ROUND(INDEX(nodes_example!$B:$B,MATCH(A300,nodes_example!$A:$A,0))+RAND()*$B$1*2-$B$1,0)</f>
        <v>971</v>
      </c>
      <c r="H300">
        <f ca="1">ROUND(INDEX(nodes_example!$C:$C,MATCH(A300,nodes_example!$A:$A,0))+RAND()*$B$1*2-$B$1,0)</f>
        <v>1007</v>
      </c>
      <c r="I300" s="1">
        <v>0.25</v>
      </c>
      <c r="J300" t="s">
        <v>10</v>
      </c>
      <c r="K300" t="s">
        <v>38</v>
      </c>
      <c r="L300">
        <f ca="1">ROUND(INDEX(nodes_example!$B:$B,MATCH(B300,nodes_example!$A:$A,0))+RAND()*$B$1*2-$B$1,0)</f>
        <v>4135</v>
      </c>
      <c r="M300">
        <f ca="1">ROUND(INDEX(nodes_example!$C:$C,MATCH(B300,nodes_example!$A:$A,0))+RAND()*$B$1*2-$B$1,0)</f>
        <v>4008</v>
      </c>
      <c r="N300" s="1">
        <v>0.66666666666666663</v>
      </c>
      <c r="O300" t="s">
        <v>10</v>
      </c>
      <c r="P300" t="str">
        <f t="shared" si="40"/>
        <v>h</v>
      </c>
      <c r="Q300">
        <f t="shared" ca="1" si="41"/>
        <v>971</v>
      </c>
      <c r="R300">
        <f t="shared" ca="1" si="42"/>
        <v>1007</v>
      </c>
      <c r="T300" t="s">
        <v>11</v>
      </c>
      <c r="U300" t="str">
        <f t="shared" ca="1" si="43"/>
        <v>&lt;person id="297" age="41"&gt; &lt;plan selected="yes"&gt;</v>
      </c>
      <c r="V300" t="str">
        <f t="shared" ca="1" si="49"/>
        <v>&lt;act type="h" x="971" y="1007" end_time="06:00:00" /&gt;</v>
      </c>
      <c r="W300" t="str">
        <f t="shared" si="44"/>
        <v>&lt;leg mode="car"&gt;&lt;/leg&gt;</v>
      </c>
      <c r="X300" t="str">
        <f t="shared" ca="1" si="45"/>
        <v>&lt;act type="w" x="4135" y="4008" end_time="16:00:00" /&gt;</v>
      </c>
      <c r="Y300" t="str">
        <f t="shared" si="46"/>
        <v>&lt;leg mode="car"&gt;&lt;/leg&gt;</v>
      </c>
      <c r="Z300" t="str">
        <f t="shared" ca="1" si="47"/>
        <v>&lt;act type="h" x="971" y="1007" /&gt; &lt;/plan&gt; &lt;/person&gt;</v>
      </c>
    </row>
    <row r="301" spans="1:26" x14ac:dyDescent="0.25">
      <c r="A301">
        <v>11</v>
      </c>
      <c r="B301">
        <v>44</v>
      </c>
      <c r="D301">
        <v>298</v>
      </c>
      <c r="E301">
        <f t="shared" ca="1" si="48"/>
        <v>63</v>
      </c>
      <c r="F301" t="s">
        <v>37</v>
      </c>
      <c r="G301">
        <f ca="1">ROUND(INDEX(nodes_example!$B:$B,MATCH(A301,nodes_example!$A:$A,0))+RAND()*$B$1*2-$B$1,0)</f>
        <v>985</v>
      </c>
      <c r="H301">
        <f ca="1">ROUND(INDEX(nodes_example!$C:$C,MATCH(A301,nodes_example!$A:$A,0))+RAND()*$B$1*2-$B$1,0)</f>
        <v>1182</v>
      </c>
      <c r="I301" s="1">
        <v>0.25</v>
      </c>
      <c r="J301" t="s">
        <v>10</v>
      </c>
      <c r="K301" t="s">
        <v>39</v>
      </c>
      <c r="L301">
        <f ca="1">ROUND(INDEX(nodes_example!$B:$B,MATCH(B301,nodes_example!$A:$A,0))+RAND()*$B$1*2-$B$1,0)</f>
        <v>3979</v>
      </c>
      <c r="M301">
        <f ca="1">ROUND(INDEX(nodes_example!$C:$C,MATCH(B301,nodes_example!$A:$A,0))+RAND()*$B$1*2-$B$1,0)</f>
        <v>4087</v>
      </c>
      <c r="N301" s="1">
        <v>0.66666666666666663</v>
      </c>
      <c r="O301" t="s">
        <v>10</v>
      </c>
      <c r="P301" t="str">
        <f t="shared" si="40"/>
        <v>h</v>
      </c>
      <c r="Q301">
        <f t="shared" ca="1" si="41"/>
        <v>985</v>
      </c>
      <c r="R301">
        <f t="shared" ca="1" si="42"/>
        <v>1182</v>
      </c>
      <c r="T301" t="s">
        <v>11</v>
      </c>
      <c r="U301" t="str">
        <f t="shared" ca="1" si="43"/>
        <v>&lt;person id="298" age="63"&gt; &lt;plan selected="yes"&gt;</v>
      </c>
      <c r="V301" t="str">
        <f t="shared" ca="1" si="49"/>
        <v>&lt;act type="h" x="985" y="1182" end_time="06:00:00" /&gt;</v>
      </c>
      <c r="W301" t="str">
        <f t="shared" si="44"/>
        <v>&lt;leg mode="car"&gt;&lt;/leg&gt;</v>
      </c>
      <c r="X301" t="str">
        <f t="shared" ca="1" si="45"/>
        <v>&lt;act type="s" x="3979" y="4087" end_time="16:00:00" /&gt;</v>
      </c>
      <c r="Y301" t="str">
        <f t="shared" si="46"/>
        <v>&lt;leg mode="car"&gt;&lt;/leg&gt;</v>
      </c>
      <c r="Z301" t="str">
        <f t="shared" ca="1" si="47"/>
        <v>&lt;act type="h" x="985" y="1182" /&gt; &lt;/plan&gt; &lt;/person&gt;</v>
      </c>
    </row>
    <row r="302" spans="1:26" x14ac:dyDescent="0.25">
      <c r="A302">
        <v>11</v>
      </c>
      <c r="B302">
        <v>44</v>
      </c>
      <c r="D302">
        <v>299</v>
      </c>
      <c r="E302">
        <f t="shared" ca="1" si="48"/>
        <v>58</v>
      </c>
      <c r="F302" t="s">
        <v>37</v>
      </c>
      <c r="G302">
        <f ca="1">ROUND(INDEX(nodes_example!$B:$B,MATCH(A302,nodes_example!$A:$A,0))+RAND()*$B$1*2-$B$1,0)</f>
        <v>1165</v>
      </c>
      <c r="H302">
        <f ca="1">ROUND(INDEX(nodes_example!$C:$C,MATCH(A302,nodes_example!$A:$A,0))+RAND()*$B$1*2-$B$1,0)</f>
        <v>879</v>
      </c>
      <c r="I302" s="1">
        <v>0.25</v>
      </c>
      <c r="J302" t="s">
        <v>10</v>
      </c>
      <c r="K302" t="s">
        <v>38</v>
      </c>
      <c r="L302">
        <f ca="1">ROUND(INDEX(nodes_example!$B:$B,MATCH(B302,nodes_example!$A:$A,0))+RAND()*$B$1*2-$B$1,0)</f>
        <v>4180</v>
      </c>
      <c r="M302">
        <f ca="1">ROUND(INDEX(nodes_example!$C:$C,MATCH(B302,nodes_example!$A:$A,0))+RAND()*$B$1*2-$B$1,0)</f>
        <v>4040</v>
      </c>
      <c r="N302" s="1">
        <v>0.66666666666666663</v>
      </c>
      <c r="O302" t="s">
        <v>10</v>
      </c>
      <c r="P302" t="str">
        <f t="shared" si="40"/>
        <v>h</v>
      </c>
      <c r="Q302">
        <f t="shared" ca="1" si="41"/>
        <v>1165</v>
      </c>
      <c r="R302">
        <f t="shared" ca="1" si="42"/>
        <v>879</v>
      </c>
      <c r="T302" t="s">
        <v>11</v>
      </c>
      <c r="U302" t="str">
        <f t="shared" ca="1" si="43"/>
        <v>&lt;person id="299" age="58"&gt; &lt;plan selected="yes"&gt;</v>
      </c>
      <c r="V302" t="str">
        <f t="shared" ca="1" si="49"/>
        <v>&lt;act type="h" x="1165" y="879" end_time="06:00:00" /&gt;</v>
      </c>
      <c r="W302" t="str">
        <f t="shared" si="44"/>
        <v>&lt;leg mode="car"&gt;&lt;/leg&gt;</v>
      </c>
      <c r="X302" t="str">
        <f t="shared" ca="1" si="45"/>
        <v>&lt;act type="w" x="4180" y="4040" end_time="16:00:00" /&gt;</v>
      </c>
      <c r="Y302" t="str">
        <f t="shared" si="46"/>
        <v>&lt;leg mode="car"&gt;&lt;/leg&gt;</v>
      </c>
      <c r="Z302" t="str">
        <f t="shared" ca="1" si="47"/>
        <v>&lt;act type="h" x="1165" y="879" /&gt; &lt;/plan&gt; &lt;/person&gt;</v>
      </c>
    </row>
    <row r="303" spans="1:26" x14ac:dyDescent="0.25">
      <c r="A303">
        <v>11</v>
      </c>
      <c r="B303">
        <v>44</v>
      </c>
      <c r="D303">
        <v>300</v>
      </c>
      <c r="E303">
        <f t="shared" ca="1" si="48"/>
        <v>20</v>
      </c>
      <c r="F303" t="s">
        <v>37</v>
      </c>
      <c r="G303">
        <f ca="1">ROUND(INDEX(nodes_example!$B:$B,MATCH(A303,nodes_example!$A:$A,0))+RAND()*$B$1*2-$B$1,0)</f>
        <v>1165</v>
      </c>
      <c r="H303">
        <f ca="1">ROUND(INDEX(nodes_example!$C:$C,MATCH(A303,nodes_example!$A:$A,0))+RAND()*$B$1*2-$B$1,0)</f>
        <v>879</v>
      </c>
      <c r="I303" s="1">
        <v>0.25</v>
      </c>
      <c r="J303" t="s">
        <v>10</v>
      </c>
      <c r="K303" t="s">
        <v>39</v>
      </c>
      <c r="L303">
        <f ca="1">ROUND(INDEX(nodes_example!$B:$B,MATCH(B303,nodes_example!$A:$A,0))+RAND()*$B$1*2-$B$1,0)</f>
        <v>4150</v>
      </c>
      <c r="M303">
        <f ca="1">ROUND(INDEX(nodes_example!$C:$C,MATCH(B303,nodes_example!$A:$A,0))+RAND()*$B$1*2-$B$1,0)</f>
        <v>4183</v>
      </c>
      <c r="N303" s="1">
        <v>0.66666666666666663</v>
      </c>
      <c r="O303" t="s">
        <v>10</v>
      </c>
      <c r="P303" t="str">
        <f t="shared" si="40"/>
        <v>h</v>
      </c>
      <c r="Q303">
        <f t="shared" ca="1" si="41"/>
        <v>1165</v>
      </c>
      <c r="R303">
        <f t="shared" ca="1" si="42"/>
        <v>879</v>
      </c>
      <c r="T303" t="s">
        <v>11</v>
      </c>
      <c r="U303" t="str">
        <f t="shared" ca="1" si="43"/>
        <v>&lt;person id="300" age="20"&gt; &lt;plan selected="yes"&gt;</v>
      </c>
      <c r="V303" t="str">
        <f t="shared" ca="1" si="49"/>
        <v>&lt;act type="h" x="1165" y="879" end_time="06:00:00" /&gt;</v>
      </c>
      <c r="W303" t="str">
        <f t="shared" si="44"/>
        <v>&lt;leg mode="car"&gt;&lt;/leg&gt;</v>
      </c>
      <c r="X303" t="str">
        <f t="shared" ca="1" si="45"/>
        <v>&lt;act type="s" x="4150" y="4183" end_time="16:00:00" /&gt;</v>
      </c>
      <c r="Y303" t="str">
        <f t="shared" si="46"/>
        <v>&lt;leg mode="car"&gt;&lt;/leg&gt;</v>
      </c>
      <c r="Z303" t="str">
        <f t="shared" ca="1" si="47"/>
        <v>&lt;act type="h" x="1165" y="879" /&gt; &lt;/plan&gt; &lt;/person&gt;</v>
      </c>
    </row>
    <row r="304" spans="1:26" x14ac:dyDescent="0.25">
      <c r="A304">
        <v>11</v>
      </c>
      <c r="B304">
        <v>44</v>
      </c>
      <c r="D304">
        <v>301</v>
      </c>
      <c r="E304">
        <f t="shared" ca="1" si="48"/>
        <v>23</v>
      </c>
      <c r="F304" t="s">
        <v>37</v>
      </c>
      <c r="G304">
        <f ca="1">ROUND(INDEX(nodes_example!$B:$B,MATCH(A304,nodes_example!$A:$A,0))+RAND()*$B$1*2-$B$1,0)</f>
        <v>820</v>
      </c>
      <c r="H304">
        <f ca="1">ROUND(INDEX(nodes_example!$C:$C,MATCH(A304,nodes_example!$A:$A,0))+RAND()*$B$1*2-$B$1,0)</f>
        <v>1079</v>
      </c>
      <c r="I304" s="1">
        <v>0.25</v>
      </c>
      <c r="J304" t="s">
        <v>10</v>
      </c>
      <c r="K304" t="s">
        <v>38</v>
      </c>
      <c r="L304">
        <f ca="1">ROUND(INDEX(nodes_example!$B:$B,MATCH(B304,nodes_example!$A:$A,0))+RAND()*$B$1*2-$B$1,0)</f>
        <v>4089</v>
      </c>
      <c r="M304">
        <f ca="1">ROUND(INDEX(nodes_example!$C:$C,MATCH(B304,nodes_example!$A:$A,0))+RAND()*$B$1*2-$B$1,0)</f>
        <v>4104</v>
      </c>
      <c r="N304" s="1">
        <v>0.66666666666666663</v>
      </c>
      <c r="O304" t="s">
        <v>10</v>
      </c>
      <c r="P304" t="str">
        <f t="shared" si="40"/>
        <v>h</v>
      </c>
      <c r="Q304">
        <f t="shared" ca="1" si="41"/>
        <v>820</v>
      </c>
      <c r="R304">
        <f t="shared" ca="1" si="42"/>
        <v>1079</v>
      </c>
      <c r="T304" t="s">
        <v>11</v>
      </c>
      <c r="U304" t="str">
        <f t="shared" ca="1" si="43"/>
        <v>&lt;person id="301" age="23"&gt; &lt;plan selected="yes"&gt;</v>
      </c>
      <c r="V304" t="str">
        <f t="shared" ca="1" si="49"/>
        <v>&lt;act type="h" x="820" y="1079" end_time="06:00:00" /&gt;</v>
      </c>
      <c r="W304" t="str">
        <f t="shared" si="44"/>
        <v>&lt;leg mode="car"&gt;&lt;/leg&gt;</v>
      </c>
      <c r="X304" t="str">
        <f t="shared" ca="1" si="45"/>
        <v>&lt;act type="w" x="4089" y="4104" end_time="16:00:00" /&gt;</v>
      </c>
      <c r="Y304" t="str">
        <f t="shared" si="46"/>
        <v>&lt;leg mode="car"&gt;&lt;/leg&gt;</v>
      </c>
      <c r="Z304" t="str">
        <f t="shared" ca="1" si="47"/>
        <v>&lt;act type="h" x="820" y="1079" /&gt; &lt;/plan&gt; &lt;/person&gt;</v>
      </c>
    </row>
    <row r="305" spans="1:26" x14ac:dyDescent="0.25">
      <c r="A305">
        <v>11</v>
      </c>
      <c r="B305">
        <v>44</v>
      </c>
      <c r="D305">
        <v>302</v>
      </c>
      <c r="E305">
        <f t="shared" ca="1" si="48"/>
        <v>44</v>
      </c>
      <c r="F305" t="s">
        <v>37</v>
      </c>
      <c r="G305">
        <f ca="1">ROUND(INDEX(nodes_example!$B:$B,MATCH(A305,nodes_example!$A:$A,0))+RAND()*$B$1*2-$B$1,0)</f>
        <v>1121</v>
      </c>
      <c r="H305">
        <f ca="1">ROUND(INDEX(nodes_example!$C:$C,MATCH(A305,nodes_example!$A:$A,0))+RAND()*$B$1*2-$B$1,0)</f>
        <v>1073</v>
      </c>
      <c r="I305" s="1">
        <v>0.25</v>
      </c>
      <c r="J305" t="s">
        <v>10</v>
      </c>
      <c r="K305" t="s">
        <v>39</v>
      </c>
      <c r="L305">
        <f ca="1">ROUND(INDEX(nodes_example!$B:$B,MATCH(B305,nodes_example!$A:$A,0))+RAND()*$B$1*2-$B$1,0)</f>
        <v>4053</v>
      </c>
      <c r="M305">
        <f ca="1">ROUND(INDEX(nodes_example!$C:$C,MATCH(B305,nodes_example!$A:$A,0))+RAND()*$B$1*2-$B$1,0)</f>
        <v>4049</v>
      </c>
      <c r="N305" s="1">
        <v>0.66666666666666663</v>
      </c>
      <c r="O305" t="s">
        <v>10</v>
      </c>
      <c r="P305" t="str">
        <f t="shared" si="40"/>
        <v>h</v>
      </c>
      <c r="Q305">
        <f t="shared" ca="1" si="41"/>
        <v>1121</v>
      </c>
      <c r="R305">
        <f t="shared" ca="1" si="42"/>
        <v>1073</v>
      </c>
      <c r="T305" t="s">
        <v>11</v>
      </c>
      <c r="U305" t="str">
        <f t="shared" ca="1" si="43"/>
        <v>&lt;person id="302" age="44"&gt; &lt;plan selected="yes"&gt;</v>
      </c>
      <c r="V305" t="str">
        <f t="shared" ca="1" si="49"/>
        <v>&lt;act type="h" x="1121" y="1073" end_time="06:00:00" /&gt;</v>
      </c>
      <c r="W305" t="str">
        <f t="shared" si="44"/>
        <v>&lt;leg mode="car"&gt;&lt;/leg&gt;</v>
      </c>
      <c r="X305" t="str">
        <f t="shared" ca="1" si="45"/>
        <v>&lt;act type="s" x="4053" y="4049" end_time="16:00:00" /&gt;</v>
      </c>
      <c r="Y305" t="str">
        <f t="shared" si="46"/>
        <v>&lt;leg mode="car"&gt;&lt;/leg&gt;</v>
      </c>
      <c r="Z305" t="str">
        <f t="shared" ca="1" si="47"/>
        <v>&lt;act type="h" x="1121" y="1073" /&gt; &lt;/plan&gt; &lt;/person&gt;</v>
      </c>
    </row>
    <row r="306" spans="1:26" x14ac:dyDescent="0.25">
      <c r="A306">
        <v>11</v>
      </c>
      <c r="B306">
        <v>44</v>
      </c>
      <c r="D306">
        <v>303</v>
      </c>
      <c r="E306">
        <f t="shared" ca="1" si="48"/>
        <v>55</v>
      </c>
      <c r="F306" t="s">
        <v>37</v>
      </c>
      <c r="G306">
        <f ca="1">ROUND(INDEX(nodes_example!$B:$B,MATCH(A306,nodes_example!$A:$A,0))+RAND()*$B$1*2-$B$1,0)</f>
        <v>1086</v>
      </c>
      <c r="H306">
        <f ca="1">ROUND(INDEX(nodes_example!$C:$C,MATCH(A306,nodes_example!$A:$A,0))+RAND()*$B$1*2-$B$1,0)</f>
        <v>1050</v>
      </c>
      <c r="I306" s="1">
        <v>0.25</v>
      </c>
      <c r="J306" t="s">
        <v>10</v>
      </c>
      <c r="K306" t="s">
        <v>38</v>
      </c>
      <c r="L306">
        <f ca="1">ROUND(INDEX(nodes_example!$B:$B,MATCH(B306,nodes_example!$A:$A,0))+RAND()*$B$1*2-$B$1,0)</f>
        <v>3824</v>
      </c>
      <c r="M306">
        <f ca="1">ROUND(INDEX(nodes_example!$C:$C,MATCH(B306,nodes_example!$A:$A,0))+RAND()*$B$1*2-$B$1,0)</f>
        <v>3874</v>
      </c>
      <c r="N306" s="1">
        <v>0.66666666666666663</v>
      </c>
      <c r="O306" t="s">
        <v>10</v>
      </c>
      <c r="P306" t="str">
        <f t="shared" si="40"/>
        <v>h</v>
      </c>
      <c r="Q306">
        <f t="shared" ca="1" si="41"/>
        <v>1086</v>
      </c>
      <c r="R306">
        <f t="shared" ca="1" si="42"/>
        <v>1050</v>
      </c>
      <c r="T306" t="s">
        <v>11</v>
      </c>
      <c r="U306" t="str">
        <f t="shared" ca="1" si="43"/>
        <v>&lt;person id="303" age="55"&gt; &lt;plan selected="yes"&gt;</v>
      </c>
      <c r="V306" t="str">
        <f t="shared" ca="1" si="49"/>
        <v>&lt;act type="h" x="1086" y="1050" end_time="06:00:00" /&gt;</v>
      </c>
      <c r="W306" t="str">
        <f t="shared" si="44"/>
        <v>&lt;leg mode="car"&gt;&lt;/leg&gt;</v>
      </c>
      <c r="X306" t="str">
        <f t="shared" ca="1" si="45"/>
        <v>&lt;act type="w" x="3824" y="3874" end_time="16:00:00" /&gt;</v>
      </c>
      <c r="Y306" t="str">
        <f t="shared" si="46"/>
        <v>&lt;leg mode="car"&gt;&lt;/leg&gt;</v>
      </c>
      <c r="Z306" t="str">
        <f t="shared" ca="1" si="47"/>
        <v>&lt;act type="h" x="1086" y="1050" /&gt; &lt;/plan&gt; &lt;/person&gt;</v>
      </c>
    </row>
    <row r="307" spans="1:26" x14ac:dyDescent="0.25">
      <c r="A307">
        <v>11</v>
      </c>
      <c r="B307">
        <v>44</v>
      </c>
      <c r="D307">
        <v>304</v>
      </c>
      <c r="E307">
        <f t="shared" ca="1" si="48"/>
        <v>95</v>
      </c>
      <c r="F307" t="s">
        <v>37</v>
      </c>
      <c r="G307">
        <f ca="1">ROUND(INDEX(nodes_example!$B:$B,MATCH(A307,nodes_example!$A:$A,0))+RAND()*$B$1*2-$B$1,0)</f>
        <v>1033</v>
      </c>
      <c r="H307">
        <f ca="1">ROUND(INDEX(nodes_example!$C:$C,MATCH(A307,nodes_example!$A:$A,0))+RAND()*$B$1*2-$B$1,0)</f>
        <v>924</v>
      </c>
      <c r="I307" s="1">
        <v>0.25</v>
      </c>
      <c r="J307" t="s">
        <v>10</v>
      </c>
      <c r="K307" t="s">
        <v>39</v>
      </c>
      <c r="L307">
        <f ca="1">ROUND(INDEX(nodes_example!$B:$B,MATCH(B307,nodes_example!$A:$A,0))+RAND()*$B$1*2-$B$1,0)</f>
        <v>3920</v>
      </c>
      <c r="M307">
        <f ca="1">ROUND(INDEX(nodes_example!$C:$C,MATCH(B307,nodes_example!$A:$A,0))+RAND()*$B$1*2-$B$1,0)</f>
        <v>3974</v>
      </c>
      <c r="N307" s="1">
        <v>0.66666666666666663</v>
      </c>
      <c r="O307" t="s">
        <v>10</v>
      </c>
      <c r="P307" t="str">
        <f t="shared" si="40"/>
        <v>h</v>
      </c>
      <c r="Q307">
        <f t="shared" ca="1" si="41"/>
        <v>1033</v>
      </c>
      <c r="R307">
        <f t="shared" ca="1" si="42"/>
        <v>924</v>
      </c>
      <c r="T307" t="s">
        <v>11</v>
      </c>
      <c r="U307" t="str">
        <f t="shared" ca="1" si="43"/>
        <v>&lt;person id="304" age="95"&gt; &lt;plan selected="yes"&gt;</v>
      </c>
      <c r="V307" t="str">
        <f t="shared" ca="1" si="49"/>
        <v>&lt;act type="h" x="1033" y="924" end_time="06:00:00" /&gt;</v>
      </c>
      <c r="W307" t="str">
        <f t="shared" si="44"/>
        <v>&lt;leg mode="car"&gt;&lt;/leg&gt;</v>
      </c>
      <c r="X307" t="str">
        <f t="shared" ca="1" si="45"/>
        <v>&lt;act type="s" x="3920" y="3974" end_time="16:00:00" /&gt;</v>
      </c>
      <c r="Y307" t="str">
        <f t="shared" si="46"/>
        <v>&lt;leg mode="car"&gt;&lt;/leg&gt;</v>
      </c>
      <c r="Z307" t="str">
        <f t="shared" ca="1" si="47"/>
        <v>&lt;act type="h" x="1033" y="924" /&gt; &lt;/plan&gt; &lt;/person&gt;</v>
      </c>
    </row>
    <row r="308" spans="1:26" x14ac:dyDescent="0.25">
      <c r="A308">
        <v>11</v>
      </c>
      <c r="B308">
        <v>44</v>
      </c>
      <c r="D308">
        <v>305</v>
      </c>
      <c r="E308">
        <f t="shared" ca="1" si="48"/>
        <v>74</v>
      </c>
      <c r="F308" t="s">
        <v>37</v>
      </c>
      <c r="G308">
        <f ca="1">ROUND(INDEX(nodes_example!$B:$B,MATCH(A308,nodes_example!$A:$A,0))+RAND()*$B$1*2-$B$1,0)</f>
        <v>1104</v>
      </c>
      <c r="H308">
        <f ca="1">ROUND(INDEX(nodes_example!$C:$C,MATCH(A308,nodes_example!$A:$A,0))+RAND()*$B$1*2-$B$1,0)</f>
        <v>855</v>
      </c>
      <c r="I308" s="1">
        <v>0.25</v>
      </c>
      <c r="J308" t="s">
        <v>10</v>
      </c>
      <c r="K308" t="s">
        <v>38</v>
      </c>
      <c r="L308">
        <f ca="1">ROUND(INDEX(nodes_example!$B:$B,MATCH(B308,nodes_example!$A:$A,0))+RAND()*$B$1*2-$B$1,0)</f>
        <v>4041</v>
      </c>
      <c r="M308">
        <f ca="1">ROUND(INDEX(nodes_example!$C:$C,MATCH(B308,nodes_example!$A:$A,0))+RAND()*$B$1*2-$B$1,0)</f>
        <v>4178</v>
      </c>
      <c r="N308" s="1">
        <v>0.66666666666666663</v>
      </c>
      <c r="O308" t="s">
        <v>10</v>
      </c>
      <c r="P308" t="str">
        <f t="shared" si="40"/>
        <v>h</v>
      </c>
      <c r="Q308">
        <f t="shared" ca="1" si="41"/>
        <v>1104</v>
      </c>
      <c r="R308">
        <f t="shared" ca="1" si="42"/>
        <v>855</v>
      </c>
      <c r="T308" t="s">
        <v>11</v>
      </c>
      <c r="U308" t="str">
        <f t="shared" ca="1" si="43"/>
        <v>&lt;person id="305" age="74"&gt; &lt;plan selected="yes"&gt;</v>
      </c>
      <c r="V308" t="str">
        <f t="shared" ca="1" si="49"/>
        <v>&lt;act type="h" x="1104" y="855" end_time="06:00:00" /&gt;</v>
      </c>
      <c r="W308" t="str">
        <f t="shared" si="44"/>
        <v>&lt;leg mode="car"&gt;&lt;/leg&gt;</v>
      </c>
      <c r="X308" t="str">
        <f t="shared" ca="1" si="45"/>
        <v>&lt;act type="w" x="4041" y="4178" end_time="16:00:00" /&gt;</v>
      </c>
      <c r="Y308" t="str">
        <f t="shared" si="46"/>
        <v>&lt;leg mode="car"&gt;&lt;/leg&gt;</v>
      </c>
      <c r="Z308" t="str">
        <f t="shared" ca="1" si="47"/>
        <v>&lt;act type="h" x="1104" y="855" /&gt; &lt;/plan&gt; &lt;/person&gt;</v>
      </c>
    </row>
    <row r="309" spans="1:26" x14ac:dyDescent="0.25">
      <c r="A309">
        <v>11</v>
      </c>
      <c r="B309">
        <v>44</v>
      </c>
      <c r="D309">
        <v>306</v>
      </c>
      <c r="E309">
        <f t="shared" ca="1" si="48"/>
        <v>35</v>
      </c>
      <c r="F309" t="s">
        <v>37</v>
      </c>
      <c r="G309">
        <f ca="1">ROUND(INDEX(nodes_example!$B:$B,MATCH(A309,nodes_example!$A:$A,0))+RAND()*$B$1*2-$B$1,0)</f>
        <v>1059</v>
      </c>
      <c r="H309">
        <f ca="1">ROUND(INDEX(nodes_example!$C:$C,MATCH(A309,nodes_example!$A:$A,0))+RAND()*$B$1*2-$B$1,0)</f>
        <v>1015</v>
      </c>
      <c r="I309" s="1">
        <v>0.25</v>
      </c>
      <c r="J309" t="s">
        <v>10</v>
      </c>
      <c r="K309" t="s">
        <v>39</v>
      </c>
      <c r="L309">
        <f ca="1">ROUND(INDEX(nodes_example!$B:$B,MATCH(B309,nodes_example!$A:$A,0))+RAND()*$B$1*2-$B$1,0)</f>
        <v>3929</v>
      </c>
      <c r="M309">
        <f ca="1">ROUND(INDEX(nodes_example!$C:$C,MATCH(B309,nodes_example!$A:$A,0))+RAND()*$B$1*2-$B$1,0)</f>
        <v>4057</v>
      </c>
      <c r="N309" s="1">
        <v>0.66666666666666663</v>
      </c>
      <c r="O309" t="s">
        <v>10</v>
      </c>
      <c r="P309" t="str">
        <f t="shared" si="40"/>
        <v>h</v>
      </c>
      <c r="Q309">
        <f t="shared" ca="1" si="41"/>
        <v>1059</v>
      </c>
      <c r="R309">
        <f t="shared" ca="1" si="42"/>
        <v>1015</v>
      </c>
      <c r="T309" t="s">
        <v>11</v>
      </c>
      <c r="U309" t="str">
        <f t="shared" ca="1" si="43"/>
        <v>&lt;person id="306" age="35"&gt; &lt;plan selected="yes"&gt;</v>
      </c>
      <c r="V309" t="str">
        <f t="shared" ca="1" si="49"/>
        <v>&lt;act type="h" x="1059" y="1015" end_time="06:00:00" /&gt;</v>
      </c>
      <c r="W309" t="str">
        <f t="shared" si="44"/>
        <v>&lt;leg mode="car"&gt;&lt;/leg&gt;</v>
      </c>
      <c r="X309" t="str">
        <f t="shared" ca="1" si="45"/>
        <v>&lt;act type="s" x="3929" y="4057" end_time="16:00:00" /&gt;</v>
      </c>
      <c r="Y309" t="str">
        <f t="shared" si="46"/>
        <v>&lt;leg mode="car"&gt;&lt;/leg&gt;</v>
      </c>
      <c r="Z309" t="str">
        <f t="shared" ca="1" si="47"/>
        <v>&lt;act type="h" x="1059" y="1015" /&gt; &lt;/plan&gt; &lt;/person&gt;</v>
      </c>
    </row>
    <row r="310" spans="1:26" x14ac:dyDescent="0.25">
      <c r="A310">
        <v>11</v>
      </c>
      <c r="B310">
        <v>44</v>
      </c>
      <c r="D310">
        <v>307</v>
      </c>
      <c r="E310">
        <f t="shared" ca="1" si="48"/>
        <v>92</v>
      </c>
      <c r="F310" t="s">
        <v>37</v>
      </c>
      <c r="G310">
        <f ca="1">ROUND(INDEX(nodes_example!$B:$B,MATCH(A310,nodes_example!$A:$A,0))+RAND()*$B$1*2-$B$1,0)</f>
        <v>955</v>
      </c>
      <c r="H310">
        <f ca="1">ROUND(INDEX(nodes_example!$C:$C,MATCH(A310,nodes_example!$A:$A,0))+RAND()*$B$1*2-$B$1,0)</f>
        <v>1193</v>
      </c>
      <c r="I310" s="1">
        <v>0.25</v>
      </c>
      <c r="J310" t="s">
        <v>10</v>
      </c>
      <c r="K310" t="s">
        <v>38</v>
      </c>
      <c r="L310">
        <f ca="1">ROUND(INDEX(nodes_example!$B:$B,MATCH(B310,nodes_example!$A:$A,0))+RAND()*$B$1*2-$B$1,0)</f>
        <v>3872</v>
      </c>
      <c r="M310">
        <f ca="1">ROUND(INDEX(nodes_example!$C:$C,MATCH(B310,nodes_example!$A:$A,0))+RAND()*$B$1*2-$B$1,0)</f>
        <v>4176</v>
      </c>
      <c r="N310" s="1">
        <v>0.66666666666666663</v>
      </c>
      <c r="O310" t="s">
        <v>10</v>
      </c>
      <c r="P310" t="str">
        <f t="shared" si="40"/>
        <v>h</v>
      </c>
      <c r="Q310">
        <f t="shared" ca="1" si="41"/>
        <v>955</v>
      </c>
      <c r="R310">
        <f t="shared" ca="1" si="42"/>
        <v>1193</v>
      </c>
      <c r="T310" t="s">
        <v>11</v>
      </c>
      <c r="U310" t="str">
        <f t="shared" ca="1" si="43"/>
        <v>&lt;person id="307" age="92"&gt; &lt;plan selected="yes"&gt;</v>
      </c>
      <c r="V310" t="str">
        <f t="shared" ca="1" si="49"/>
        <v>&lt;act type="h" x="955" y="1193" end_time="06:00:00" /&gt;</v>
      </c>
      <c r="W310" t="str">
        <f t="shared" si="44"/>
        <v>&lt;leg mode="car"&gt;&lt;/leg&gt;</v>
      </c>
      <c r="X310" t="str">
        <f t="shared" ca="1" si="45"/>
        <v>&lt;act type="w" x="3872" y="4176" end_time="16:00:00" /&gt;</v>
      </c>
      <c r="Y310" t="str">
        <f t="shared" si="46"/>
        <v>&lt;leg mode="car"&gt;&lt;/leg&gt;</v>
      </c>
      <c r="Z310" t="str">
        <f t="shared" ca="1" si="47"/>
        <v>&lt;act type="h" x="955" y="1193" /&gt; &lt;/plan&gt; &lt;/person&gt;</v>
      </c>
    </row>
    <row r="311" spans="1:26" x14ac:dyDescent="0.25">
      <c r="A311">
        <v>11</v>
      </c>
      <c r="B311">
        <v>44</v>
      </c>
      <c r="D311">
        <v>308</v>
      </c>
      <c r="E311">
        <f t="shared" ca="1" si="48"/>
        <v>78</v>
      </c>
      <c r="F311" t="s">
        <v>37</v>
      </c>
      <c r="G311">
        <f ca="1">ROUND(INDEX(nodes_example!$B:$B,MATCH(A311,nodes_example!$A:$A,0))+RAND()*$B$1*2-$B$1,0)</f>
        <v>1076</v>
      </c>
      <c r="H311">
        <f ca="1">ROUND(INDEX(nodes_example!$C:$C,MATCH(A311,nodes_example!$A:$A,0))+RAND()*$B$1*2-$B$1,0)</f>
        <v>1023</v>
      </c>
      <c r="I311" s="1">
        <v>0.25</v>
      </c>
      <c r="J311" t="s">
        <v>10</v>
      </c>
      <c r="K311" t="s">
        <v>39</v>
      </c>
      <c r="L311">
        <f ca="1">ROUND(INDEX(nodes_example!$B:$B,MATCH(B311,nodes_example!$A:$A,0))+RAND()*$B$1*2-$B$1,0)</f>
        <v>4187</v>
      </c>
      <c r="M311">
        <f ca="1">ROUND(INDEX(nodes_example!$C:$C,MATCH(B311,nodes_example!$A:$A,0))+RAND()*$B$1*2-$B$1,0)</f>
        <v>4043</v>
      </c>
      <c r="N311" s="1">
        <v>0.66666666666666663</v>
      </c>
      <c r="O311" t="s">
        <v>10</v>
      </c>
      <c r="P311" t="str">
        <f t="shared" si="40"/>
        <v>h</v>
      </c>
      <c r="Q311">
        <f t="shared" ca="1" si="41"/>
        <v>1076</v>
      </c>
      <c r="R311">
        <f t="shared" ca="1" si="42"/>
        <v>1023</v>
      </c>
      <c r="T311" t="s">
        <v>11</v>
      </c>
      <c r="U311" t="str">
        <f t="shared" ca="1" si="43"/>
        <v>&lt;person id="308" age="78"&gt; &lt;plan selected="yes"&gt;</v>
      </c>
      <c r="V311" t="str">
        <f t="shared" ca="1" si="49"/>
        <v>&lt;act type="h" x="1076" y="1023" end_time="06:00:00" /&gt;</v>
      </c>
      <c r="W311" t="str">
        <f t="shared" si="44"/>
        <v>&lt;leg mode="car"&gt;&lt;/leg&gt;</v>
      </c>
      <c r="X311" t="str">
        <f t="shared" ca="1" si="45"/>
        <v>&lt;act type="s" x="4187" y="4043" end_time="16:00:00" /&gt;</v>
      </c>
      <c r="Y311" t="str">
        <f t="shared" si="46"/>
        <v>&lt;leg mode="car"&gt;&lt;/leg&gt;</v>
      </c>
      <c r="Z311" t="str">
        <f t="shared" ca="1" si="47"/>
        <v>&lt;act type="h" x="1076" y="1023" /&gt; &lt;/plan&gt; &lt;/person&gt;</v>
      </c>
    </row>
    <row r="312" spans="1:26" x14ac:dyDescent="0.25">
      <c r="A312">
        <v>11</v>
      </c>
      <c r="B312">
        <v>44</v>
      </c>
      <c r="D312">
        <v>309</v>
      </c>
      <c r="E312">
        <f t="shared" ca="1" si="48"/>
        <v>57</v>
      </c>
      <c r="F312" t="s">
        <v>37</v>
      </c>
      <c r="G312">
        <f ca="1">ROUND(INDEX(nodes_example!$B:$B,MATCH(A312,nodes_example!$A:$A,0))+RAND()*$B$1*2-$B$1,0)</f>
        <v>1089</v>
      </c>
      <c r="H312">
        <f ca="1">ROUND(INDEX(nodes_example!$C:$C,MATCH(A312,nodes_example!$A:$A,0))+RAND()*$B$1*2-$B$1,0)</f>
        <v>1171</v>
      </c>
      <c r="I312" s="1">
        <v>0.25</v>
      </c>
      <c r="J312" t="s">
        <v>10</v>
      </c>
      <c r="K312" t="s">
        <v>38</v>
      </c>
      <c r="L312">
        <f ca="1">ROUND(INDEX(nodes_example!$B:$B,MATCH(B312,nodes_example!$A:$A,0))+RAND()*$B$1*2-$B$1,0)</f>
        <v>3856</v>
      </c>
      <c r="M312">
        <f ca="1">ROUND(INDEX(nodes_example!$C:$C,MATCH(B312,nodes_example!$A:$A,0))+RAND()*$B$1*2-$B$1,0)</f>
        <v>3850</v>
      </c>
      <c r="N312" s="1">
        <v>0.66666666666666663</v>
      </c>
      <c r="O312" t="s">
        <v>10</v>
      </c>
      <c r="P312" t="str">
        <f t="shared" si="40"/>
        <v>h</v>
      </c>
      <c r="Q312">
        <f t="shared" ca="1" si="41"/>
        <v>1089</v>
      </c>
      <c r="R312">
        <f t="shared" ca="1" si="42"/>
        <v>1171</v>
      </c>
      <c r="T312" t="s">
        <v>11</v>
      </c>
      <c r="U312" t="str">
        <f t="shared" ca="1" si="43"/>
        <v>&lt;person id="309" age="57"&gt; &lt;plan selected="yes"&gt;</v>
      </c>
      <c r="V312" t="str">
        <f t="shared" ca="1" si="49"/>
        <v>&lt;act type="h" x="1089" y="1171" end_time="06:00:00" /&gt;</v>
      </c>
      <c r="W312" t="str">
        <f t="shared" si="44"/>
        <v>&lt;leg mode="car"&gt;&lt;/leg&gt;</v>
      </c>
      <c r="X312" t="str">
        <f t="shared" ca="1" si="45"/>
        <v>&lt;act type="w" x="3856" y="3850" end_time="16:00:00" /&gt;</v>
      </c>
      <c r="Y312" t="str">
        <f t="shared" si="46"/>
        <v>&lt;leg mode="car"&gt;&lt;/leg&gt;</v>
      </c>
      <c r="Z312" t="str">
        <f t="shared" ca="1" si="47"/>
        <v>&lt;act type="h" x="1089" y="1171" /&gt; &lt;/plan&gt; &lt;/person&gt;</v>
      </c>
    </row>
    <row r="313" spans="1:26" x14ac:dyDescent="0.25">
      <c r="A313">
        <v>11</v>
      </c>
      <c r="B313">
        <v>44</v>
      </c>
      <c r="D313">
        <v>310</v>
      </c>
      <c r="E313">
        <f t="shared" ca="1" si="48"/>
        <v>49</v>
      </c>
      <c r="F313" t="s">
        <v>37</v>
      </c>
      <c r="G313">
        <f ca="1">ROUND(INDEX(nodes_example!$B:$B,MATCH(A313,nodes_example!$A:$A,0))+RAND()*$B$1*2-$B$1,0)</f>
        <v>1158</v>
      </c>
      <c r="H313">
        <f ca="1">ROUND(INDEX(nodes_example!$C:$C,MATCH(A313,nodes_example!$A:$A,0))+RAND()*$B$1*2-$B$1,0)</f>
        <v>1172</v>
      </c>
      <c r="I313" s="1">
        <v>0.25</v>
      </c>
      <c r="J313" t="s">
        <v>10</v>
      </c>
      <c r="K313" t="s">
        <v>39</v>
      </c>
      <c r="L313">
        <f ca="1">ROUND(INDEX(nodes_example!$B:$B,MATCH(B313,nodes_example!$A:$A,0))+RAND()*$B$1*2-$B$1,0)</f>
        <v>3995</v>
      </c>
      <c r="M313">
        <f ca="1">ROUND(INDEX(nodes_example!$C:$C,MATCH(B313,nodes_example!$A:$A,0))+RAND()*$B$1*2-$B$1,0)</f>
        <v>4181</v>
      </c>
      <c r="N313" s="1">
        <v>0.66666666666666663</v>
      </c>
      <c r="O313" t="s">
        <v>10</v>
      </c>
      <c r="P313" t="str">
        <f t="shared" si="40"/>
        <v>h</v>
      </c>
      <c r="Q313">
        <f t="shared" ca="1" si="41"/>
        <v>1158</v>
      </c>
      <c r="R313">
        <f t="shared" ca="1" si="42"/>
        <v>1172</v>
      </c>
      <c r="T313" t="s">
        <v>11</v>
      </c>
      <c r="U313" t="str">
        <f t="shared" ca="1" si="43"/>
        <v>&lt;person id="310" age="49"&gt; &lt;plan selected="yes"&gt;</v>
      </c>
      <c r="V313" t="str">
        <f t="shared" ca="1" si="49"/>
        <v>&lt;act type="h" x="1158" y="1172" end_time="06:00:00" /&gt;</v>
      </c>
      <c r="W313" t="str">
        <f t="shared" si="44"/>
        <v>&lt;leg mode="car"&gt;&lt;/leg&gt;</v>
      </c>
      <c r="X313" t="str">
        <f t="shared" ca="1" si="45"/>
        <v>&lt;act type="s" x="3995" y="4181" end_time="16:00:00" /&gt;</v>
      </c>
      <c r="Y313" t="str">
        <f t="shared" si="46"/>
        <v>&lt;leg mode="car"&gt;&lt;/leg&gt;</v>
      </c>
      <c r="Z313" t="str">
        <f t="shared" ca="1" si="47"/>
        <v>&lt;act type="h" x="1158" y="1172" /&gt; &lt;/plan&gt; &lt;/person&gt;</v>
      </c>
    </row>
    <row r="314" spans="1:26" x14ac:dyDescent="0.25">
      <c r="A314">
        <v>11</v>
      </c>
      <c r="B314">
        <v>44</v>
      </c>
      <c r="D314">
        <v>311</v>
      </c>
      <c r="E314">
        <f t="shared" ca="1" si="48"/>
        <v>77</v>
      </c>
      <c r="F314" t="s">
        <v>37</v>
      </c>
      <c r="G314">
        <f ca="1">ROUND(INDEX(nodes_example!$B:$B,MATCH(A314,nodes_example!$A:$A,0))+RAND()*$B$1*2-$B$1,0)</f>
        <v>1196</v>
      </c>
      <c r="H314">
        <f ca="1">ROUND(INDEX(nodes_example!$C:$C,MATCH(A314,nodes_example!$A:$A,0))+RAND()*$B$1*2-$B$1,0)</f>
        <v>863</v>
      </c>
      <c r="I314" s="1">
        <v>0.25</v>
      </c>
      <c r="J314" t="s">
        <v>10</v>
      </c>
      <c r="K314" t="s">
        <v>38</v>
      </c>
      <c r="L314">
        <f ca="1">ROUND(INDEX(nodes_example!$B:$B,MATCH(B314,nodes_example!$A:$A,0))+RAND()*$B$1*2-$B$1,0)</f>
        <v>3980</v>
      </c>
      <c r="M314">
        <f ca="1">ROUND(INDEX(nodes_example!$C:$C,MATCH(B314,nodes_example!$A:$A,0))+RAND()*$B$1*2-$B$1,0)</f>
        <v>4105</v>
      </c>
      <c r="N314" s="1">
        <v>0.66666666666666663</v>
      </c>
      <c r="O314" t="s">
        <v>10</v>
      </c>
      <c r="P314" t="str">
        <f t="shared" si="40"/>
        <v>h</v>
      </c>
      <c r="Q314">
        <f t="shared" ca="1" si="41"/>
        <v>1196</v>
      </c>
      <c r="R314">
        <f t="shared" ca="1" si="42"/>
        <v>863</v>
      </c>
      <c r="T314" t="s">
        <v>11</v>
      </c>
      <c r="U314" t="str">
        <f t="shared" ca="1" si="43"/>
        <v>&lt;person id="311" age="77"&gt; &lt;plan selected="yes"&gt;</v>
      </c>
      <c r="V314" t="str">
        <f t="shared" ca="1" si="49"/>
        <v>&lt;act type="h" x="1196" y="863" end_time="06:00:00" /&gt;</v>
      </c>
      <c r="W314" t="str">
        <f t="shared" si="44"/>
        <v>&lt;leg mode="car"&gt;&lt;/leg&gt;</v>
      </c>
      <c r="X314" t="str">
        <f t="shared" ca="1" si="45"/>
        <v>&lt;act type="w" x="3980" y="4105" end_time="16:00:00" /&gt;</v>
      </c>
      <c r="Y314" t="str">
        <f t="shared" si="46"/>
        <v>&lt;leg mode="car"&gt;&lt;/leg&gt;</v>
      </c>
      <c r="Z314" t="str">
        <f t="shared" ca="1" si="47"/>
        <v>&lt;act type="h" x="1196" y="863" /&gt; &lt;/plan&gt; &lt;/person&gt;</v>
      </c>
    </row>
    <row r="315" spans="1:26" x14ac:dyDescent="0.25">
      <c r="A315">
        <v>11</v>
      </c>
      <c r="B315">
        <v>44</v>
      </c>
      <c r="D315">
        <v>312</v>
      </c>
      <c r="E315">
        <f t="shared" ca="1" si="48"/>
        <v>81</v>
      </c>
      <c r="F315" t="s">
        <v>37</v>
      </c>
      <c r="G315">
        <f ca="1">ROUND(INDEX(nodes_example!$B:$B,MATCH(A315,nodes_example!$A:$A,0))+RAND()*$B$1*2-$B$1,0)</f>
        <v>1080</v>
      </c>
      <c r="H315">
        <f ca="1">ROUND(INDEX(nodes_example!$C:$C,MATCH(A315,nodes_example!$A:$A,0))+RAND()*$B$1*2-$B$1,0)</f>
        <v>980</v>
      </c>
      <c r="I315" s="1">
        <v>0.25</v>
      </c>
      <c r="J315" t="s">
        <v>10</v>
      </c>
      <c r="K315" t="s">
        <v>39</v>
      </c>
      <c r="L315">
        <f ca="1">ROUND(INDEX(nodes_example!$B:$B,MATCH(B315,nodes_example!$A:$A,0))+RAND()*$B$1*2-$B$1,0)</f>
        <v>3870</v>
      </c>
      <c r="M315">
        <f ca="1">ROUND(INDEX(nodes_example!$C:$C,MATCH(B315,nodes_example!$A:$A,0))+RAND()*$B$1*2-$B$1,0)</f>
        <v>3900</v>
      </c>
      <c r="N315" s="1">
        <v>0.66666666666666663</v>
      </c>
      <c r="O315" t="s">
        <v>10</v>
      </c>
      <c r="P315" t="str">
        <f t="shared" si="40"/>
        <v>h</v>
      </c>
      <c r="Q315">
        <f t="shared" ca="1" si="41"/>
        <v>1080</v>
      </c>
      <c r="R315">
        <f t="shared" ca="1" si="42"/>
        <v>980</v>
      </c>
      <c r="T315" t="s">
        <v>11</v>
      </c>
      <c r="U315" t="str">
        <f t="shared" ca="1" si="43"/>
        <v>&lt;person id="312" age="81"&gt; &lt;plan selected="yes"&gt;</v>
      </c>
      <c r="V315" t="str">
        <f t="shared" ca="1" si="49"/>
        <v>&lt;act type="h" x="1080" y="980" end_time="06:00:00" /&gt;</v>
      </c>
      <c r="W315" t="str">
        <f t="shared" si="44"/>
        <v>&lt;leg mode="car"&gt;&lt;/leg&gt;</v>
      </c>
      <c r="X315" t="str">
        <f t="shared" ca="1" si="45"/>
        <v>&lt;act type="s" x="3870" y="3900" end_time="16:00:00" /&gt;</v>
      </c>
      <c r="Y315" t="str">
        <f t="shared" si="46"/>
        <v>&lt;leg mode="car"&gt;&lt;/leg&gt;</v>
      </c>
      <c r="Z315" t="str">
        <f t="shared" ca="1" si="47"/>
        <v>&lt;act type="h" x="1080" y="980" /&gt; &lt;/plan&gt; &lt;/person&gt;</v>
      </c>
    </row>
    <row r="316" spans="1:26" x14ac:dyDescent="0.25">
      <c r="A316">
        <v>11</v>
      </c>
      <c r="B316">
        <v>44</v>
      </c>
      <c r="D316">
        <v>313</v>
      </c>
      <c r="E316">
        <f t="shared" ca="1" si="48"/>
        <v>47</v>
      </c>
      <c r="F316" t="s">
        <v>37</v>
      </c>
      <c r="G316">
        <f ca="1">ROUND(INDEX(nodes_example!$B:$B,MATCH(A316,nodes_example!$A:$A,0))+RAND()*$B$1*2-$B$1,0)</f>
        <v>815</v>
      </c>
      <c r="H316">
        <f ca="1">ROUND(INDEX(nodes_example!$C:$C,MATCH(A316,nodes_example!$A:$A,0))+RAND()*$B$1*2-$B$1,0)</f>
        <v>917</v>
      </c>
      <c r="I316" s="1">
        <v>0.25</v>
      </c>
      <c r="J316" t="s">
        <v>10</v>
      </c>
      <c r="K316" t="s">
        <v>38</v>
      </c>
      <c r="L316">
        <f ca="1">ROUND(INDEX(nodes_example!$B:$B,MATCH(B316,nodes_example!$A:$A,0))+RAND()*$B$1*2-$B$1,0)</f>
        <v>3958</v>
      </c>
      <c r="M316">
        <f ca="1">ROUND(INDEX(nodes_example!$C:$C,MATCH(B316,nodes_example!$A:$A,0))+RAND()*$B$1*2-$B$1,0)</f>
        <v>3942</v>
      </c>
      <c r="N316" s="1">
        <v>0.66666666666666663</v>
      </c>
      <c r="O316" t="s">
        <v>10</v>
      </c>
      <c r="P316" t="str">
        <f t="shared" si="40"/>
        <v>h</v>
      </c>
      <c r="Q316">
        <f t="shared" ca="1" si="41"/>
        <v>815</v>
      </c>
      <c r="R316">
        <f t="shared" ca="1" si="42"/>
        <v>917</v>
      </c>
      <c r="T316" t="s">
        <v>11</v>
      </c>
      <c r="U316" t="str">
        <f t="shared" ca="1" si="43"/>
        <v>&lt;person id="313" age="47"&gt; &lt;plan selected="yes"&gt;</v>
      </c>
      <c r="V316" t="str">
        <f t="shared" ca="1" si="49"/>
        <v>&lt;act type="h" x="815" y="917" end_time="06:00:00" /&gt;</v>
      </c>
      <c r="W316" t="str">
        <f t="shared" si="44"/>
        <v>&lt;leg mode="car"&gt;&lt;/leg&gt;</v>
      </c>
      <c r="X316" t="str">
        <f t="shared" ca="1" si="45"/>
        <v>&lt;act type="w" x="3958" y="3942" end_time="16:00:00" /&gt;</v>
      </c>
      <c r="Y316" t="str">
        <f t="shared" si="46"/>
        <v>&lt;leg mode="car"&gt;&lt;/leg&gt;</v>
      </c>
      <c r="Z316" t="str">
        <f t="shared" ca="1" si="47"/>
        <v>&lt;act type="h" x="815" y="917" /&gt; &lt;/plan&gt; &lt;/person&gt;</v>
      </c>
    </row>
    <row r="317" spans="1:26" x14ac:dyDescent="0.25">
      <c r="A317">
        <v>11</v>
      </c>
      <c r="B317">
        <v>44</v>
      </c>
      <c r="D317">
        <v>314</v>
      </c>
      <c r="E317">
        <f t="shared" ca="1" si="48"/>
        <v>48</v>
      </c>
      <c r="F317" t="s">
        <v>37</v>
      </c>
      <c r="G317">
        <f ca="1">ROUND(INDEX(nodes_example!$B:$B,MATCH(A317,nodes_example!$A:$A,0))+RAND()*$B$1*2-$B$1,0)</f>
        <v>1048</v>
      </c>
      <c r="H317">
        <f ca="1">ROUND(INDEX(nodes_example!$C:$C,MATCH(A317,nodes_example!$A:$A,0))+RAND()*$B$1*2-$B$1,0)</f>
        <v>956</v>
      </c>
      <c r="I317" s="1">
        <v>0.25</v>
      </c>
      <c r="J317" t="s">
        <v>10</v>
      </c>
      <c r="K317" t="s">
        <v>39</v>
      </c>
      <c r="L317">
        <f ca="1">ROUND(INDEX(nodes_example!$B:$B,MATCH(B317,nodes_example!$A:$A,0))+RAND()*$B$1*2-$B$1,0)</f>
        <v>3906</v>
      </c>
      <c r="M317">
        <f ca="1">ROUND(INDEX(nodes_example!$C:$C,MATCH(B317,nodes_example!$A:$A,0))+RAND()*$B$1*2-$B$1,0)</f>
        <v>3888</v>
      </c>
      <c r="N317" s="1">
        <v>0.66666666666666663</v>
      </c>
      <c r="O317" t="s">
        <v>10</v>
      </c>
      <c r="P317" t="str">
        <f t="shared" si="40"/>
        <v>h</v>
      </c>
      <c r="Q317">
        <f t="shared" ca="1" si="41"/>
        <v>1048</v>
      </c>
      <c r="R317">
        <f t="shared" ca="1" si="42"/>
        <v>956</v>
      </c>
      <c r="T317" t="s">
        <v>11</v>
      </c>
      <c r="U317" t="str">
        <f t="shared" ca="1" si="43"/>
        <v>&lt;person id="314" age="48"&gt; &lt;plan selected="yes"&gt;</v>
      </c>
      <c r="V317" t="str">
        <f t="shared" ca="1" si="49"/>
        <v>&lt;act type="h" x="1048" y="956" end_time="06:00:00" /&gt;</v>
      </c>
      <c r="W317" t="str">
        <f t="shared" si="44"/>
        <v>&lt;leg mode="car"&gt;&lt;/leg&gt;</v>
      </c>
      <c r="X317" t="str">
        <f t="shared" ca="1" si="45"/>
        <v>&lt;act type="s" x="3906" y="3888" end_time="16:00:00" /&gt;</v>
      </c>
      <c r="Y317" t="str">
        <f t="shared" si="46"/>
        <v>&lt;leg mode="car"&gt;&lt;/leg&gt;</v>
      </c>
      <c r="Z317" t="str">
        <f t="shared" ca="1" si="47"/>
        <v>&lt;act type="h" x="1048" y="956" /&gt; &lt;/plan&gt; &lt;/person&gt;</v>
      </c>
    </row>
    <row r="318" spans="1:26" x14ac:dyDescent="0.25">
      <c r="A318">
        <v>11</v>
      </c>
      <c r="B318">
        <v>44</v>
      </c>
      <c r="D318">
        <v>315</v>
      </c>
      <c r="E318">
        <f t="shared" ca="1" si="48"/>
        <v>58</v>
      </c>
      <c r="F318" t="s">
        <v>37</v>
      </c>
      <c r="G318">
        <f ca="1">ROUND(INDEX(nodes_example!$B:$B,MATCH(A318,nodes_example!$A:$A,0))+RAND()*$B$1*2-$B$1,0)</f>
        <v>892</v>
      </c>
      <c r="H318">
        <f ca="1">ROUND(INDEX(nodes_example!$C:$C,MATCH(A318,nodes_example!$A:$A,0))+RAND()*$B$1*2-$B$1,0)</f>
        <v>986</v>
      </c>
      <c r="I318" s="1">
        <v>0.25</v>
      </c>
      <c r="J318" t="s">
        <v>10</v>
      </c>
      <c r="K318" t="s">
        <v>38</v>
      </c>
      <c r="L318">
        <f ca="1">ROUND(INDEX(nodes_example!$B:$B,MATCH(B318,nodes_example!$A:$A,0))+RAND()*$B$1*2-$B$1,0)</f>
        <v>4117</v>
      </c>
      <c r="M318">
        <f ca="1">ROUND(INDEX(nodes_example!$C:$C,MATCH(B318,nodes_example!$A:$A,0))+RAND()*$B$1*2-$B$1,0)</f>
        <v>4108</v>
      </c>
      <c r="N318" s="1">
        <v>0.66666666666666663</v>
      </c>
      <c r="O318" t="s">
        <v>10</v>
      </c>
      <c r="P318" t="str">
        <f t="shared" si="40"/>
        <v>h</v>
      </c>
      <c r="Q318">
        <f t="shared" ca="1" si="41"/>
        <v>892</v>
      </c>
      <c r="R318">
        <f t="shared" ca="1" si="42"/>
        <v>986</v>
      </c>
      <c r="T318" t="s">
        <v>11</v>
      </c>
      <c r="U318" t="str">
        <f t="shared" ca="1" si="43"/>
        <v>&lt;person id="315" age="58"&gt; &lt;plan selected="yes"&gt;</v>
      </c>
      <c r="V318" t="str">
        <f t="shared" ca="1" si="49"/>
        <v>&lt;act type="h" x="892" y="986" end_time="06:00:00" /&gt;</v>
      </c>
      <c r="W318" t="str">
        <f t="shared" si="44"/>
        <v>&lt;leg mode="car"&gt;&lt;/leg&gt;</v>
      </c>
      <c r="X318" t="str">
        <f t="shared" ca="1" si="45"/>
        <v>&lt;act type="w" x="4117" y="4108" end_time="16:00:00" /&gt;</v>
      </c>
      <c r="Y318" t="str">
        <f t="shared" si="46"/>
        <v>&lt;leg mode="car"&gt;&lt;/leg&gt;</v>
      </c>
      <c r="Z318" t="str">
        <f t="shared" ca="1" si="47"/>
        <v>&lt;act type="h" x="892" y="986" /&gt; &lt;/plan&gt; &lt;/person&gt;</v>
      </c>
    </row>
    <row r="319" spans="1:26" x14ac:dyDescent="0.25">
      <c r="A319">
        <v>11</v>
      </c>
      <c r="B319">
        <v>44</v>
      </c>
      <c r="D319">
        <v>316</v>
      </c>
      <c r="E319">
        <f t="shared" ca="1" si="48"/>
        <v>57</v>
      </c>
      <c r="F319" t="s">
        <v>37</v>
      </c>
      <c r="G319">
        <f ca="1">ROUND(INDEX(nodes_example!$B:$B,MATCH(A319,nodes_example!$A:$A,0))+RAND()*$B$1*2-$B$1,0)</f>
        <v>1116</v>
      </c>
      <c r="H319">
        <f ca="1">ROUND(INDEX(nodes_example!$C:$C,MATCH(A319,nodes_example!$A:$A,0))+RAND()*$B$1*2-$B$1,0)</f>
        <v>930</v>
      </c>
      <c r="I319" s="1">
        <v>0.25</v>
      </c>
      <c r="J319" t="s">
        <v>10</v>
      </c>
      <c r="K319" t="s">
        <v>39</v>
      </c>
      <c r="L319">
        <f ca="1">ROUND(INDEX(nodes_example!$B:$B,MATCH(B319,nodes_example!$A:$A,0))+RAND()*$B$1*2-$B$1,0)</f>
        <v>3986</v>
      </c>
      <c r="M319">
        <f ca="1">ROUND(INDEX(nodes_example!$C:$C,MATCH(B319,nodes_example!$A:$A,0))+RAND()*$B$1*2-$B$1,0)</f>
        <v>3887</v>
      </c>
      <c r="N319" s="1">
        <v>0.66666666666666663</v>
      </c>
      <c r="O319" t="s">
        <v>10</v>
      </c>
      <c r="P319" t="str">
        <f t="shared" si="40"/>
        <v>h</v>
      </c>
      <c r="Q319">
        <f t="shared" ca="1" si="41"/>
        <v>1116</v>
      </c>
      <c r="R319">
        <f t="shared" ca="1" si="42"/>
        <v>930</v>
      </c>
      <c r="T319" t="s">
        <v>11</v>
      </c>
      <c r="U319" t="str">
        <f t="shared" ca="1" si="43"/>
        <v>&lt;person id="316" age="57"&gt; &lt;plan selected="yes"&gt;</v>
      </c>
      <c r="V319" t="str">
        <f t="shared" ca="1" si="49"/>
        <v>&lt;act type="h" x="1116" y="930" end_time="06:00:00" /&gt;</v>
      </c>
      <c r="W319" t="str">
        <f t="shared" si="44"/>
        <v>&lt;leg mode="car"&gt;&lt;/leg&gt;</v>
      </c>
      <c r="X319" t="str">
        <f t="shared" ca="1" si="45"/>
        <v>&lt;act type="s" x="3986" y="3887" end_time="16:00:00" /&gt;</v>
      </c>
      <c r="Y319" t="str">
        <f t="shared" si="46"/>
        <v>&lt;leg mode="car"&gt;&lt;/leg&gt;</v>
      </c>
      <c r="Z319" t="str">
        <f t="shared" ca="1" si="47"/>
        <v>&lt;act type="h" x="1116" y="930" /&gt; &lt;/plan&gt; &lt;/person&gt;</v>
      </c>
    </row>
    <row r="320" spans="1:26" x14ac:dyDescent="0.25">
      <c r="A320">
        <v>11</v>
      </c>
      <c r="B320">
        <v>44</v>
      </c>
      <c r="D320">
        <v>317</v>
      </c>
      <c r="E320">
        <f t="shared" ca="1" si="48"/>
        <v>24</v>
      </c>
      <c r="F320" t="s">
        <v>37</v>
      </c>
      <c r="G320">
        <f ca="1">ROUND(INDEX(nodes_example!$B:$B,MATCH(A320,nodes_example!$A:$A,0))+RAND()*$B$1*2-$B$1,0)</f>
        <v>1178</v>
      </c>
      <c r="H320">
        <f ca="1">ROUND(INDEX(nodes_example!$C:$C,MATCH(A320,nodes_example!$A:$A,0))+RAND()*$B$1*2-$B$1,0)</f>
        <v>1194</v>
      </c>
      <c r="I320" s="1">
        <v>0.25</v>
      </c>
      <c r="J320" t="s">
        <v>10</v>
      </c>
      <c r="K320" t="s">
        <v>38</v>
      </c>
      <c r="L320">
        <f ca="1">ROUND(INDEX(nodes_example!$B:$B,MATCH(B320,nodes_example!$A:$A,0))+RAND()*$B$1*2-$B$1,0)</f>
        <v>3918</v>
      </c>
      <c r="M320">
        <f ca="1">ROUND(INDEX(nodes_example!$C:$C,MATCH(B320,nodes_example!$A:$A,0))+RAND()*$B$1*2-$B$1,0)</f>
        <v>4012</v>
      </c>
      <c r="N320" s="1">
        <v>0.66666666666666663</v>
      </c>
      <c r="O320" t="s">
        <v>10</v>
      </c>
      <c r="P320" t="str">
        <f t="shared" si="40"/>
        <v>h</v>
      </c>
      <c r="Q320">
        <f t="shared" ca="1" si="41"/>
        <v>1178</v>
      </c>
      <c r="R320">
        <f t="shared" ca="1" si="42"/>
        <v>1194</v>
      </c>
      <c r="T320" t="s">
        <v>11</v>
      </c>
      <c r="U320" t="str">
        <f t="shared" ca="1" si="43"/>
        <v>&lt;person id="317" age="24"&gt; &lt;plan selected="yes"&gt;</v>
      </c>
      <c r="V320" t="str">
        <f t="shared" ca="1" si="49"/>
        <v>&lt;act type="h" x="1178" y="1194" end_time="06:00:00" /&gt;</v>
      </c>
      <c r="W320" t="str">
        <f t="shared" si="44"/>
        <v>&lt;leg mode="car"&gt;&lt;/leg&gt;</v>
      </c>
      <c r="X320" t="str">
        <f t="shared" ca="1" si="45"/>
        <v>&lt;act type="w" x="3918" y="4012" end_time="16:00:00" /&gt;</v>
      </c>
      <c r="Y320" t="str">
        <f t="shared" si="46"/>
        <v>&lt;leg mode="car"&gt;&lt;/leg&gt;</v>
      </c>
      <c r="Z320" t="str">
        <f t="shared" ca="1" si="47"/>
        <v>&lt;act type="h" x="1178" y="1194" /&gt; &lt;/plan&gt; &lt;/person&gt;</v>
      </c>
    </row>
    <row r="321" spans="1:26" x14ac:dyDescent="0.25">
      <c r="A321">
        <v>11</v>
      </c>
      <c r="B321">
        <v>44</v>
      </c>
      <c r="D321">
        <v>318</v>
      </c>
      <c r="E321">
        <f t="shared" ca="1" si="48"/>
        <v>42</v>
      </c>
      <c r="F321" t="s">
        <v>37</v>
      </c>
      <c r="G321">
        <f ca="1">ROUND(INDEX(nodes_example!$B:$B,MATCH(A321,nodes_example!$A:$A,0))+RAND()*$B$1*2-$B$1,0)</f>
        <v>1041</v>
      </c>
      <c r="H321">
        <f ca="1">ROUND(INDEX(nodes_example!$C:$C,MATCH(A321,nodes_example!$A:$A,0))+RAND()*$B$1*2-$B$1,0)</f>
        <v>856</v>
      </c>
      <c r="I321" s="1">
        <v>0.25</v>
      </c>
      <c r="J321" t="s">
        <v>10</v>
      </c>
      <c r="K321" t="s">
        <v>39</v>
      </c>
      <c r="L321">
        <f ca="1">ROUND(INDEX(nodes_example!$B:$B,MATCH(B321,nodes_example!$A:$A,0))+RAND()*$B$1*2-$B$1,0)</f>
        <v>4073</v>
      </c>
      <c r="M321">
        <f ca="1">ROUND(INDEX(nodes_example!$C:$C,MATCH(B321,nodes_example!$A:$A,0))+RAND()*$B$1*2-$B$1,0)</f>
        <v>4079</v>
      </c>
      <c r="N321" s="1">
        <v>0.66666666666666663</v>
      </c>
      <c r="O321" t="s">
        <v>10</v>
      </c>
      <c r="P321" t="str">
        <f t="shared" si="40"/>
        <v>h</v>
      </c>
      <c r="Q321">
        <f t="shared" ca="1" si="41"/>
        <v>1041</v>
      </c>
      <c r="R321">
        <f t="shared" ca="1" si="42"/>
        <v>856</v>
      </c>
      <c r="T321" t="s">
        <v>11</v>
      </c>
      <c r="U321" t="str">
        <f t="shared" ca="1" si="43"/>
        <v>&lt;person id="318" age="42"&gt; &lt;plan selected="yes"&gt;</v>
      </c>
      <c r="V321" t="str">
        <f t="shared" ca="1" si="49"/>
        <v>&lt;act type="h" x="1041" y="856" end_time="06:00:00" /&gt;</v>
      </c>
      <c r="W321" t="str">
        <f t="shared" si="44"/>
        <v>&lt;leg mode="car"&gt;&lt;/leg&gt;</v>
      </c>
      <c r="X321" t="str">
        <f t="shared" ca="1" si="45"/>
        <v>&lt;act type="s" x="4073" y="4079" end_time="16:00:00" /&gt;</v>
      </c>
      <c r="Y321" t="str">
        <f t="shared" si="46"/>
        <v>&lt;leg mode="car"&gt;&lt;/leg&gt;</v>
      </c>
      <c r="Z321" t="str">
        <f t="shared" ca="1" si="47"/>
        <v>&lt;act type="h" x="1041" y="856" /&gt; &lt;/plan&gt; &lt;/person&gt;</v>
      </c>
    </row>
    <row r="322" spans="1:26" x14ac:dyDescent="0.25">
      <c r="A322">
        <v>11</v>
      </c>
      <c r="B322">
        <v>44</v>
      </c>
      <c r="D322">
        <v>319</v>
      </c>
      <c r="E322">
        <f t="shared" ca="1" si="48"/>
        <v>66</v>
      </c>
      <c r="F322" t="s">
        <v>37</v>
      </c>
      <c r="G322">
        <f ca="1">ROUND(INDEX(nodes_example!$B:$B,MATCH(A322,nodes_example!$A:$A,0))+RAND()*$B$1*2-$B$1,0)</f>
        <v>832</v>
      </c>
      <c r="H322">
        <f ca="1">ROUND(INDEX(nodes_example!$C:$C,MATCH(A322,nodes_example!$A:$A,0))+RAND()*$B$1*2-$B$1,0)</f>
        <v>802</v>
      </c>
      <c r="I322" s="1">
        <v>0.25</v>
      </c>
      <c r="J322" t="s">
        <v>10</v>
      </c>
      <c r="K322" t="s">
        <v>38</v>
      </c>
      <c r="L322">
        <f ca="1">ROUND(INDEX(nodes_example!$B:$B,MATCH(B322,nodes_example!$A:$A,0))+RAND()*$B$1*2-$B$1,0)</f>
        <v>3817</v>
      </c>
      <c r="M322">
        <f ca="1">ROUND(INDEX(nodes_example!$C:$C,MATCH(B322,nodes_example!$A:$A,0))+RAND()*$B$1*2-$B$1,0)</f>
        <v>3843</v>
      </c>
      <c r="N322" s="1">
        <v>0.66666666666666663</v>
      </c>
      <c r="O322" t="s">
        <v>10</v>
      </c>
      <c r="P322" t="str">
        <f t="shared" si="40"/>
        <v>h</v>
      </c>
      <c r="Q322">
        <f t="shared" ca="1" si="41"/>
        <v>832</v>
      </c>
      <c r="R322">
        <f t="shared" ca="1" si="42"/>
        <v>802</v>
      </c>
      <c r="T322" t="s">
        <v>11</v>
      </c>
      <c r="U322" t="str">
        <f t="shared" ca="1" si="43"/>
        <v>&lt;person id="319" age="66"&gt; &lt;plan selected="yes"&gt;</v>
      </c>
      <c r="V322" t="str">
        <f t="shared" ca="1" si="49"/>
        <v>&lt;act type="h" x="832" y="802" end_time="06:00:00" /&gt;</v>
      </c>
      <c r="W322" t="str">
        <f t="shared" si="44"/>
        <v>&lt;leg mode="car"&gt;&lt;/leg&gt;</v>
      </c>
      <c r="X322" t="str">
        <f t="shared" ca="1" si="45"/>
        <v>&lt;act type="w" x="3817" y="3843" end_time="16:00:00" /&gt;</v>
      </c>
      <c r="Y322" t="str">
        <f t="shared" si="46"/>
        <v>&lt;leg mode="car"&gt;&lt;/leg&gt;</v>
      </c>
      <c r="Z322" t="str">
        <f t="shared" ca="1" si="47"/>
        <v>&lt;act type="h" x="832" y="802" /&gt; &lt;/plan&gt; &lt;/person&gt;</v>
      </c>
    </row>
    <row r="323" spans="1:26" x14ac:dyDescent="0.25">
      <c r="A323">
        <v>11</v>
      </c>
      <c r="B323">
        <v>44</v>
      </c>
      <c r="D323">
        <v>320</v>
      </c>
      <c r="E323">
        <f t="shared" ca="1" si="48"/>
        <v>27</v>
      </c>
      <c r="F323" t="s">
        <v>37</v>
      </c>
      <c r="G323">
        <f ca="1">ROUND(INDEX(nodes_example!$B:$B,MATCH(A323,nodes_example!$A:$A,0))+RAND()*$B$1*2-$B$1,0)</f>
        <v>1024</v>
      </c>
      <c r="H323">
        <f ca="1">ROUND(INDEX(nodes_example!$C:$C,MATCH(A323,nodes_example!$A:$A,0))+RAND()*$B$1*2-$B$1,0)</f>
        <v>868</v>
      </c>
      <c r="I323" s="1">
        <v>0.25</v>
      </c>
      <c r="J323" t="s">
        <v>10</v>
      </c>
      <c r="K323" t="s">
        <v>39</v>
      </c>
      <c r="L323">
        <f ca="1">ROUND(INDEX(nodes_example!$B:$B,MATCH(B323,nodes_example!$A:$A,0))+RAND()*$B$1*2-$B$1,0)</f>
        <v>4138</v>
      </c>
      <c r="M323">
        <f ca="1">ROUND(INDEX(nodes_example!$C:$C,MATCH(B323,nodes_example!$A:$A,0))+RAND()*$B$1*2-$B$1,0)</f>
        <v>4017</v>
      </c>
      <c r="N323" s="1">
        <v>0.66666666666666663</v>
      </c>
      <c r="O323" t="s">
        <v>10</v>
      </c>
      <c r="P323" t="str">
        <f t="shared" si="40"/>
        <v>h</v>
      </c>
      <c r="Q323">
        <f t="shared" ca="1" si="41"/>
        <v>1024</v>
      </c>
      <c r="R323">
        <f t="shared" ca="1" si="42"/>
        <v>868</v>
      </c>
      <c r="T323" t="s">
        <v>11</v>
      </c>
      <c r="U323" t="str">
        <f t="shared" ca="1" si="43"/>
        <v>&lt;person id="320" age="27"&gt; &lt;plan selected="yes"&gt;</v>
      </c>
      <c r="V323" t="str">
        <f t="shared" ca="1" si="49"/>
        <v>&lt;act type="h" x="1024" y="868" end_time="06:00:00" /&gt;</v>
      </c>
      <c r="W323" t="str">
        <f t="shared" si="44"/>
        <v>&lt;leg mode="car"&gt;&lt;/leg&gt;</v>
      </c>
      <c r="X323" t="str">
        <f t="shared" ca="1" si="45"/>
        <v>&lt;act type="s" x="4138" y="4017" end_time="16:00:00" /&gt;</v>
      </c>
      <c r="Y323" t="str">
        <f t="shared" si="46"/>
        <v>&lt;leg mode="car"&gt;&lt;/leg&gt;</v>
      </c>
      <c r="Z323" t="str">
        <f t="shared" ca="1" si="47"/>
        <v>&lt;act type="h" x="1024" y="868" /&gt; &lt;/plan&gt; &lt;/person&gt;</v>
      </c>
    </row>
    <row r="324" spans="1:26" x14ac:dyDescent="0.25">
      <c r="A324">
        <v>11</v>
      </c>
      <c r="B324">
        <v>44</v>
      </c>
      <c r="D324">
        <v>321</v>
      </c>
      <c r="E324">
        <f t="shared" ca="1" si="48"/>
        <v>78</v>
      </c>
      <c r="F324" t="s">
        <v>37</v>
      </c>
      <c r="G324">
        <f ca="1">ROUND(INDEX(nodes_example!$B:$B,MATCH(A324,nodes_example!$A:$A,0))+RAND()*$B$1*2-$B$1,0)</f>
        <v>842</v>
      </c>
      <c r="H324">
        <f ca="1">ROUND(INDEX(nodes_example!$C:$C,MATCH(A324,nodes_example!$A:$A,0))+RAND()*$B$1*2-$B$1,0)</f>
        <v>1108</v>
      </c>
      <c r="I324" s="1">
        <v>0.25</v>
      </c>
      <c r="J324" t="s">
        <v>10</v>
      </c>
      <c r="K324" t="s">
        <v>38</v>
      </c>
      <c r="L324">
        <f ca="1">ROUND(INDEX(nodes_example!$B:$B,MATCH(B324,nodes_example!$A:$A,0))+RAND()*$B$1*2-$B$1,0)</f>
        <v>4178</v>
      </c>
      <c r="M324">
        <f ca="1">ROUND(INDEX(nodes_example!$C:$C,MATCH(B324,nodes_example!$A:$A,0))+RAND()*$B$1*2-$B$1,0)</f>
        <v>4129</v>
      </c>
      <c r="N324" s="1">
        <v>0.66666666666666663</v>
      </c>
      <c r="O324" t="s">
        <v>10</v>
      </c>
      <c r="P324" t="str">
        <f t="shared" ref="P324:P387" si="50">F324</f>
        <v>h</v>
      </c>
      <c r="Q324">
        <f t="shared" ref="Q324:Q387" ca="1" si="51">G324</f>
        <v>842</v>
      </c>
      <c r="R324">
        <f t="shared" ref="R324:R387" ca="1" si="52">H324</f>
        <v>1108</v>
      </c>
      <c r="T324" t="s">
        <v>11</v>
      </c>
      <c r="U324" t="str">
        <f t="shared" ref="U324:U387" ca="1" si="53">CONCATENATE("&lt;person id=",T324,D324,T324," age=",T324,E324,T324,"&gt; &lt;plan selected=",T324,"yes",T324,"&gt;")</f>
        <v>&lt;person id="321" age="78"&gt; &lt;plan selected="yes"&gt;</v>
      </c>
      <c r="V324" t="str">
        <f t="shared" ca="1" si="49"/>
        <v>&lt;act type="h" x="842" y="1108" end_time="06:00:00" /&gt;</v>
      </c>
      <c r="W324" t="str">
        <f t="shared" ref="W324:W387" si="54">CONCATENATE("&lt;leg mode=",T324,J324,T324,"&gt;&lt;/leg&gt;")</f>
        <v>&lt;leg mode="car"&gt;&lt;/leg&gt;</v>
      </c>
      <c r="X324" t="str">
        <f t="shared" ref="X324:X387" ca="1" si="55">CONCATENATE("&lt;act type=",T324,K324,T324," x=",T324,L324,T324," y=",T324,M324,T324," end_time=",T324,TEXT(N324,"hh:mm:ss"),T324," /&gt;")</f>
        <v>&lt;act type="w" x="4178" y="4129" end_time="16:00:00" /&gt;</v>
      </c>
      <c r="Y324" t="str">
        <f t="shared" ref="Y324:Y387" si="56">CONCATENATE("&lt;leg mode=",T324,O324,T324,"&gt;&lt;/leg&gt;")</f>
        <v>&lt;leg mode="car"&gt;&lt;/leg&gt;</v>
      </c>
      <c r="Z324" t="str">
        <f t="shared" ref="Z324:Z387" ca="1" si="57">CONCATENATE("&lt;act type=",T324,P324,T324," x=",T324,Q324,T324," y=",T324,R324,T324," /&gt; &lt;/plan&gt; &lt;/person&gt;")</f>
        <v>&lt;act type="h" x="842" y="1108" /&gt; &lt;/plan&gt; &lt;/person&gt;</v>
      </c>
    </row>
    <row r="325" spans="1:26" x14ac:dyDescent="0.25">
      <c r="A325">
        <v>11</v>
      </c>
      <c r="B325">
        <v>44</v>
      </c>
      <c r="D325">
        <v>322</v>
      </c>
      <c r="E325">
        <f t="shared" ref="E325:E388" ca="1" si="58">ROUND(RAND()*82,0)+18</f>
        <v>45</v>
      </c>
      <c r="F325" t="s">
        <v>37</v>
      </c>
      <c r="G325">
        <f ca="1">ROUND(INDEX(nodes_example!$B:$B,MATCH(A325,nodes_example!$A:$A,0))+RAND()*$B$1*2-$B$1,0)</f>
        <v>911</v>
      </c>
      <c r="H325">
        <f ca="1">ROUND(INDEX(nodes_example!$C:$C,MATCH(A325,nodes_example!$A:$A,0))+RAND()*$B$1*2-$B$1,0)</f>
        <v>1081</v>
      </c>
      <c r="I325" s="1">
        <v>0.25</v>
      </c>
      <c r="J325" t="s">
        <v>10</v>
      </c>
      <c r="K325" t="s">
        <v>39</v>
      </c>
      <c r="L325">
        <f ca="1">ROUND(INDEX(nodes_example!$B:$B,MATCH(B325,nodes_example!$A:$A,0))+RAND()*$B$1*2-$B$1,0)</f>
        <v>4188</v>
      </c>
      <c r="M325">
        <f ca="1">ROUND(INDEX(nodes_example!$C:$C,MATCH(B325,nodes_example!$A:$A,0))+RAND()*$B$1*2-$B$1,0)</f>
        <v>3863</v>
      </c>
      <c r="N325" s="1">
        <v>0.66666666666666663</v>
      </c>
      <c r="O325" t="s">
        <v>10</v>
      </c>
      <c r="P325" t="str">
        <f t="shared" si="50"/>
        <v>h</v>
      </c>
      <c r="Q325">
        <f t="shared" ca="1" si="51"/>
        <v>911</v>
      </c>
      <c r="R325">
        <f t="shared" ca="1" si="52"/>
        <v>1081</v>
      </c>
      <c r="T325" t="s">
        <v>11</v>
      </c>
      <c r="U325" t="str">
        <f t="shared" ca="1" si="53"/>
        <v>&lt;person id="322" age="45"&gt; &lt;plan selected="yes"&gt;</v>
      </c>
      <c r="V325" t="str">
        <f t="shared" ref="V325:V388" ca="1" si="59">CONCATENATE("&lt;act type=",T325,F325,T325," x=",T325,G325,T325," y=",T325,H325,T325," end_time=",T325,TEXT(I325,"hh:mm:ss"),T325," /&gt;")</f>
        <v>&lt;act type="h" x="911" y="1081" end_time="06:00:00" /&gt;</v>
      </c>
      <c r="W325" t="str">
        <f t="shared" si="54"/>
        <v>&lt;leg mode="car"&gt;&lt;/leg&gt;</v>
      </c>
      <c r="X325" t="str">
        <f t="shared" ca="1" si="55"/>
        <v>&lt;act type="s" x="4188" y="3863" end_time="16:00:00" /&gt;</v>
      </c>
      <c r="Y325" t="str">
        <f t="shared" si="56"/>
        <v>&lt;leg mode="car"&gt;&lt;/leg&gt;</v>
      </c>
      <c r="Z325" t="str">
        <f t="shared" ca="1" si="57"/>
        <v>&lt;act type="h" x="911" y="1081" /&gt; &lt;/plan&gt; &lt;/person&gt;</v>
      </c>
    </row>
    <row r="326" spans="1:26" x14ac:dyDescent="0.25">
      <c r="A326">
        <v>11</v>
      </c>
      <c r="B326">
        <v>44</v>
      </c>
      <c r="D326">
        <v>323</v>
      </c>
      <c r="E326">
        <f t="shared" ca="1" si="58"/>
        <v>59</v>
      </c>
      <c r="F326" t="s">
        <v>37</v>
      </c>
      <c r="G326">
        <f ca="1">ROUND(INDEX(nodes_example!$B:$B,MATCH(A326,nodes_example!$A:$A,0))+RAND()*$B$1*2-$B$1,0)</f>
        <v>1082</v>
      </c>
      <c r="H326">
        <f ca="1">ROUND(INDEX(nodes_example!$C:$C,MATCH(A326,nodes_example!$A:$A,0))+RAND()*$B$1*2-$B$1,0)</f>
        <v>925</v>
      </c>
      <c r="I326" s="1">
        <v>0.25</v>
      </c>
      <c r="J326" t="s">
        <v>10</v>
      </c>
      <c r="K326" t="s">
        <v>38</v>
      </c>
      <c r="L326">
        <f ca="1">ROUND(INDEX(nodes_example!$B:$B,MATCH(B326,nodes_example!$A:$A,0))+RAND()*$B$1*2-$B$1,0)</f>
        <v>3843</v>
      </c>
      <c r="M326">
        <f ca="1">ROUND(INDEX(nodes_example!$C:$C,MATCH(B326,nodes_example!$A:$A,0))+RAND()*$B$1*2-$B$1,0)</f>
        <v>3929</v>
      </c>
      <c r="N326" s="1">
        <v>0.66666666666666663</v>
      </c>
      <c r="O326" t="s">
        <v>10</v>
      </c>
      <c r="P326" t="str">
        <f t="shared" si="50"/>
        <v>h</v>
      </c>
      <c r="Q326">
        <f t="shared" ca="1" si="51"/>
        <v>1082</v>
      </c>
      <c r="R326">
        <f t="shared" ca="1" si="52"/>
        <v>925</v>
      </c>
      <c r="T326" t="s">
        <v>11</v>
      </c>
      <c r="U326" t="str">
        <f t="shared" ca="1" si="53"/>
        <v>&lt;person id="323" age="59"&gt; &lt;plan selected="yes"&gt;</v>
      </c>
      <c r="V326" t="str">
        <f t="shared" ca="1" si="59"/>
        <v>&lt;act type="h" x="1082" y="925" end_time="06:00:00" /&gt;</v>
      </c>
      <c r="W326" t="str">
        <f t="shared" si="54"/>
        <v>&lt;leg mode="car"&gt;&lt;/leg&gt;</v>
      </c>
      <c r="X326" t="str">
        <f t="shared" ca="1" si="55"/>
        <v>&lt;act type="w" x="3843" y="3929" end_time="16:00:00" /&gt;</v>
      </c>
      <c r="Y326" t="str">
        <f t="shared" si="56"/>
        <v>&lt;leg mode="car"&gt;&lt;/leg&gt;</v>
      </c>
      <c r="Z326" t="str">
        <f t="shared" ca="1" si="57"/>
        <v>&lt;act type="h" x="1082" y="925" /&gt; &lt;/plan&gt; &lt;/person&gt;</v>
      </c>
    </row>
    <row r="327" spans="1:26" x14ac:dyDescent="0.25">
      <c r="A327">
        <v>11</v>
      </c>
      <c r="B327">
        <v>44</v>
      </c>
      <c r="D327">
        <v>324</v>
      </c>
      <c r="E327">
        <f t="shared" ca="1" si="58"/>
        <v>21</v>
      </c>
      <c r="F327" t="s">
        <v>37</v>
      </c>
      <c r="G327">
        <f ca="1">ROUND(INDEX(nodes_example!$B:$B,MATCH(A327,nodes_example!$A:$A,0))+RAND()*$B$1*2-$B$1,0)</f>
        <v>1050</v>
      </c>
      <c r="H327">
        <f ca="1">ROUND(INDEX(nodes_example!$C:$C,MATCH(A327,nodes_example!$A:$A,0))+RAND()*$B$1*2-$B$1,0)</f>
        <v>1190</v>
      </c>
      <c r="I327" s="1">
        <v>0.25</v>
      </c>
      <c r="J327" t="s">
        <v>10</v>
      </c>
      <c r="K327" t="s">
        <v>39</v>
      </c>
      <c r="L327">
        <f ca="1">ROUND(INDEX(nodes_example!$B:$B,MATCH(B327,nodes_example!$A:$A,0))+RAND()*$B$1*2-$B$1,0)</f>
        <v>3815</v>
      </c>
      <c r="M327">
        <f ca="1">ROUND(INDEX(nodes_example!$C:$C,MATCH(B327,nodes_example!$A:$A,0))+RAND()*$B$1*2-$B$1,0)</f>
        <v>4118</v>
      </c>
      <c r="N327" s="1">
        <v>0.66666666666666663</v>
      </c>
      <c r="O327" t="s">
        <v>10</v>
      </c>
      <c r="P327" t="str">
        <f t="shared" si="50"/>
        <v>h</v>
      </c>
      <c r="Q327">
        <f t="shared" ca="1" si="51"/>
        <v>1050</v>
      </c>
      <c r="R327">
        <f t="shared" ca="1" si="52"/>
        <v>1190</v>
      </c>
      <c r="T327" t="s">
        <v>11</v>
      </c>
      <c r="U327" t="str">
        <f t="shared" ca="1" si="53"/>
        <v>&lt;person id="324" age="21"&gt; &lt;plan selected="yes"&gt;</v>
      </c>
      <c r="V327" t="str">
        <f t="shared" ca="1" si="59"/>
        <v>&lt;act type="h" x="1050" y="1190" end_time="06:00:00" /&gt;</v>
      </c>
      <c r="W327" t="str">
        <f t="shared" si="54"/>
        <v>&lt;leg mode="car"&gt;&lt;/leg&gt;</v>
      </c>
      <c r="X327" t="str">
        <f t="shared" ca="1" si="55"/>
        <v>&lt;act type="s" x="3815" y="4118" end_time="16:00:00" /&gt;</v>
      </c>
      <c r="Y327" t="str">
        <f t="shared" si="56"/>
        <v>&lt;leg mode="car"&gt;&lt;/leg&gt;</v>
      </c>
      <c r="Z327" t="str">
        <f t="shared" ca="1" si="57"/>
        <v>&lt;act type="h" x="1050" y="1190" /&gt; &lt;/plan&gt; &lt;/person&gt;</v>
      </c>
    </row>
    <row r="328" spans="1:26" x14ac:dyDescent="0.25">
      <c r="A328">
        <v>11</v>
      </c>
      <c r="B328">
        <v>44</v>
      </c>
      <c r="D328">
        <v>325</v>
      </c>
      <c r="E328">
        <f t="shared" ca="1" si="58"/>
        <v>20</v>
      </c>
      <c r="F328" t="s">
        <v>37</v>
      </c>
      <c r="G328">
        <f ca="1">ROUND(INDEX(nodes_example!$B:$B,MATCH(A328,nodes_example!$A:$A,0))+RAND()*$B$1*2-$B$1,0)</f>
        <v>1184</v>
      </c>
      <c r="H328">
        <f ca="1">ROUND(INDEX(nodes_example!$C:$C,MATCH(A328,nodes_example!$A:$A,0))+RAND()*$B$1*2-$B$1,0)</f>
        <v>1182</v>
      </c>
      <c r="I328" s="1">
        <v>0.25</v>
      </c>
      <c r="J328" t="s">
        <v>10</v>
      </c>
      <c r="K328" t="s">
        <v>38</v>
      </c>
      <c r="L328">
        <f ca="1">ROUND(INDEX(nodes_example!$B:$B,MATCH(B328,nodes_example!$A:$A,0))+RAND()*$B$1*2-$B$1,0)</f>
        <v>4005</v>
      </c>
      <c r="M328">
        <f ca="1">ROUND(INDEX(nodes_example!$C:$C,MATCH(B328,nodes_example!$A:$A,0))+RAND()*$B$1*2-$B$1,0)</f>
        <v>3940</v>
      </c>
      <c r="N328" s="1">
        <v>0.66666666666666663</v>
      </c>
      <c r="O328" t="s">
        <v>10</v>
      </c>
      <c r="P328" t="str">
        <f t="shared" si="50"/>
        <v>h</v>
      </c>
      <c r="Q328">
        <f t="shared" ca="1" si="51"/>
        <v>1184</v>
      </c>
      <c r="R328">
        <f t="shared" ca="1" si="52"/>
        <v>1182</v>
      </c>
      <c r="T328" t="s">
        <v>11</v>
      </c>
      <c r="U328" t="str">
        <f t="shared" ca="1" si="53"/>
        <v>&lt;person id="325" age="20"&gt; &lt;plan selected="yes"&gt;</v>
      </c>
      <c r="V328" t="str">
        <f t="shared" ca="1" si="59"/>
        <v>&lt;act type="h" x="1184" y="1182" end_time="06:00:00" /&gt;</v>
      </c>
      <c r="W328" t="str">
        <f t="shared" si="54"/>
        <v>&lt;leg mode="car"&gt;&lt;/leg&gt;</v>
      </c>
      <c r="X328" t="str">
        <f t="shared" ca="1" si="55"/>
        <v>&lt;act type="w" x="4005" y="3940" end_time="16:00:00" /&gt;</v>
      </c>
      <c r="Y328" t="str">
        <f t="shared" si="56"/>
        <v>&lt;leg mode="car"&gt;&lt;/leg&gt;</v>
      </c>
      <c r="Z328" t="str">
        <f t="shared" ca="1" si="57"/>
        <v>&lt;act type="h" x="1184" y="1182" /&gt; &lt;/plan&gt; &lt;/person&gt;</v>
      </c>
    </row>
    <row r="329" spans="1:26" x14ac:dyDescent="0.25">
      <c r="A329">
        <v>11</v>
      </c>
      <c r="B329">
        <v>44</v>
      </c>
      <c r="D329">
        <v>326</v>
      </c>
      <c r="E329">
        <f t="shared" ca="1" si="58"/>
        <v>81</v>
      </c>
      <c r="F329" t="s">
        <v>37</v>
      </c>
      <c r="G329">
        <f ca="1">ROUND(INDEX(nodes_example!$B:$B,MATCH(A329,nodes_example!$A:$A,0))+RAND()*$B$1*2-$B$1,0)</f>
        <v>830</v>
      </c>
      <c r="H329">
        <f ca="1">ROUND(INDEX(nodes_example!$C:$C,MATCH(A329,nodes_example!$A:$A,0))+RAND()*$B$1*2-$B$1,0)</f>
        <v>884</v>
      </c>
      <c r="I329" s="1">
        <v>0.25</v>
      </c>
      <c r="J329" t="s">
        <v>10</v>
      </c>
      <c r="K329" t="s">
        <v>39</v>
      </c>
      <c r="L329">
        <f ca="1">ROUND(INDEX(nodes_example!$B:$B,MATCH(B329,nodes_example!$A:$A,0))+RAND()*$B$1*2-$B$1,0)</f>
        <v>4130</v>
      </c>
      <c r="M329">
        <f ca="1">ROUND(INDEX(nodes_example!$C:$C,MATCH(B329,nodes_example!$A:$A,0))+RAND()*$B$1*2-$B$1,0)</f>
        <v>4086</v>
      </c>
      <c r="N329" s="1">
        <v>0.66666666666666663</v>
      </c>
      <c r="O329" t="s">
        <v>10</v>
      </c>
      <c r="P329" t="str">
        <f t="shared" si="50"/>
        <v>h</v>
      </c>
      <c r="Q329">
        <f t="shared" ca="1" si="51"/>
        <v>830</v>
      </c>
      <c r="R329">
        <f t="shared" ca="1" si="52"/>
        <v>884</v>
      </c>
      <c r="T329" t="s">
        <v>11</v>
      </c>
      <c r="U329" t="str">
        <f t="shared" ca="1" si="53"/>
        <v>&lt;person id="326" age="81"&gt; &lt;plan selected="yes"&gt;</v>
      </c>
      <c r="V329" t="str">
        <f t="shared" ca="1" si="59"/>
        <v>&lt;act type="h" x="830" y="884" end_time="06:00:00" /&gt;</v>
      </c>
      <c r="W329" t="str">
        <f t="shared" si="54"/>
        <v>&lt;leg mode="car"&gt;&lt;/leg&gt;</v>
      </c>
      <c r="X329" t="str">
        <f t="shared" ca="1" si="55"/>
        <v>&lt;act type="s" x="4130" y="4086" end_time="16:00:00" /&gt;</v>
      </c>
      <c r="Y329" t="str">
        <f t="shared" si="56"/>
        <v>&lt;leg mode="car"&gt;&lt;/leg&gt;</v>
      </c>
      <c r="Z329" t="str">
        <f t="shared" ca="1" si="57"/>
        <v>&lt;act type="h" x="830" y="884" /&gt; &lt;/plan&gt; &lt;/person&gt;</v>
      </c>
    </row>
    <row r="330" spans="1:26" x14ac:dyDescent="0.25">
      <c r="A330">
        <v>11</v>
      </c>
      <c r="B330">
        <v>44</v>
      </c>
      <c r="D330">
        <v>327</v>
      </c>
      <c r="E330">
        <f t="shared" ca="1" si="58"/>
        <v>56</v>
      </c>
      <c r="F330" t="s">
        <v>37</v>
      </c>
      <c r="G330">
        <f ca="1">ROUND(INDEX(nodes_example!$B:$B,MATCH(A330,nodes_example!$A:$A,0))+RAND()*$B$1*2-$B$1,0)</f>
        <v>986</v>
      </c>
      <c r="H330">
        <f ca="1">ROUND(INDEX(nodes_example!$C:$C,MATCH(A330,nodes_example!$A:$A,0))+RAND()*$B$1*2-$B$1,0)</f>
        <v>1140</v>
      </c>
      <c r="I330" s="1">
        <v>0.25</v>
      </c>
      <c r="J330" t="s">
        <v>10</v>
      </c>
      <c r="K330" t="s">
        <v>38</v>
      </c>
      <c r="L330">
        <f ca="1">ROUND(INDEX(nodes_example!$B:$B,MATCH(B330,nodes_example!$A:$A,0))+RAND()*$B$1*2-$B$1,0)</f>
        <v>3803</v>
      </c>
      <c r="M330">
        <f ca="1">ROUND(INDEX(nodes_example!$C:$C,MATCH(B330,nodes_example!$A:$A,0))+RAND()*$B$1*2-$B$1,0)</f>
        <v>4001</v>
      </c>
      <c r="N330" s="1">
        <v>0.66666666666666663</v>
      </c>
      <c r="O330" t="s">
        <v>10</v>
      </c>
      <c r="P330" t="str">
        <f t="shared" si="50"/>
        <v>h</v>
      </c>
      <c r="Q330">
        <f t="shared" ca="1" si="51"/>
        <v>986</v>
      </c>
      <c r="R330">
        <f t="shared" ca="1" si="52"/>
        <v>1140</v>
      </c>
      <c r="T330" t="s">
        <v>11</v>
      </c>
      <c r="U330" t="str">
        <f t="shared" ca="1" si="53"/>
        <v>&lt;person id="327" age="56"&gt; &lt;plan selected="yes"&gt;</v>
      </c>
      <c r="V330" t="str">
        <f t="shared" ca="1" si="59"/>
        <v>&lt;act type="h" x="986" y="1140" end_time="06:00:00" /&gt;</v>
      </c>
      <c r="W330" t="str">
        <f t="shared" si="54"/>
        <v>&lt;leg mode="car"&gt;&lt;/leg&gt;</v>
      </c>
      <c r="X330" t="str">
        <f t="shared" ca="1" si="55"/>
        <v>&lt;act type="w" x="3803" y="4001" end_time="16:00:00" /&gt;</v>
      </c>
      <c r="Y330" t="str">
        <f t="shared" si="56"/>
        <v>&lt;leg mode="car"&gt;&lt;/leg&gt;</v>
      </c>
      <c r="Z330" t="str">
        <f t="shared" ca="1" si="57"/>
        <v>&lt;act type="h" x="986" y="1140" /&gt; &lt;/plan&gt; &lt;/person&gt;</v>
      </c>
    </row>
    <row r="331" spans="1:26" x14ac:dyDescent="0.25">
      <c r="A331">
        <v>11</v>
      </c>
      <c r="B331">
        <v>44</v>
      </c>
      <c r="D331">
        <v>328</v>
      </c>
      <c r="E331">
        <f t="shared" ca="1" si="58"/>
        <v>31</v>
      </c>
      <c r="F331" t="s">
        <v>37</v>
      </c>
      <c r="G331">
        <f ca="1">ROUND(INDEX(nodes_example!$B:$B,MATCH(A331,nodes_example!$A:$A,0))+RAND()*$B$1*2-$B$1,0)</f>
        <v>1003</v>
      </c>
      <c r="H331">
        <f ca="1">ROUND(INDEX(nodes_example!$C:$C,MATCH(A331,nodes_example!$A:$A,0))+RAND()*$B$1*2-$B$1,0)</f>
        <v>1106</v>
      </c>
      <c r="I331" s="1">
        <v>0.25</v>
      </c>
      <c r="J331" t="s">
        <v>10</v>
      </c>
      <c r="K331" t="s">
        <v>39</v>
      </c>
      <c r="L331">
        <f ca="1">ROUND(INDEX(nodes_example!$B:$B,MATCH(B331,nodes_example!$A:$A,0))+RAND()*$B$1*2-$B$1,0)</f>
        <v>4196</v>
      </c>
      <c r="M331">
        <f ca="1">ROUND(INDEX(nodes_example!$C:$C,MATCH(B331,nodes_example!$A:$A,0))+RAND()*$B$1*2-$B$1,0)</f>
        <v>4091</v>
      </c>
      <c r="N331" s="1">
        <v>0.66666666666666663</v>
      </c>
      <c r="O331" t="s">
        <v>10</v>
      </c>
      <c r="P331" t="str">
        <f t="shared" si="50"/>
        <v>h</v>
      </c>
      <c r="Q331">
        <f t="shared" ca="1" si="51"/>
        <v>1003</v>
      </c>
      <c r="R331">
        <f t="shared" ca="1" si="52"/>
        <v>1106</v>
      </c>
      <c r="T331" t="s">
        <v>11</v>
      </c>
      <c r="U331" t="str">
        <f t="shared" ca="1" si="53"/>
        <v>&lt;person id="328" age="31"&gt; &lt;plan selected="yes"&gt;</v>
      </c>
      <c r="V331" t="str">
        <f t="shared" ca="1" si="59"/>
        <v>&lt;act type="h" x="1003" y="1106" end_time="06:00:00" /&gt;</v>
      </c>
      <c r="W331" t="str">
        <f t="shared" si="54"/>
        <v>&lt;leg mode="car"&gt;&lt;/leg&gt;</v>
      </c>
      <c r="X331" t="str">
        <f t="shared" ca="1" si="55"/>
        <v>&lt;act type="s" x="4196" y="4091" end_time="16:00:00" /&gt;</v>
      </c>
      <c r="Y331" t="str">
        <f t="shared" si="56"/>
        <v>&lt;leg mode="car"&gt;&lt;/leg&gt;</v>
      </c>
      <c r="Z331" t="str">
        <f t="shared" ca="1" si="57"/>
        <v>&lt;act type="h" x="1003" y="1106" /&gt; &lt;/plan&gt; &lt;/person&gt;</v>
      </c>
    </row>
    <row r="332" spans="1:26" x14ac:dyDescent="0.25">
      <c r="A332">
        <v>11</v>
      </c>
      <c r="B332">
        <v>44</v>
      </c>
      <c r="D332">
        <v>329</v>
      </c>
      <c r="E332">
        <f t="shared" ca="1" si="58"/>
        <v>77</v>
      </c>
      <c r="F332" t="s">
        <v>37</v>
      </c>
      <c r="G332">
        <f ca="1">ROUND(INDEX(nodes_example!$B:$B,MATCH(A332,nodes_example!$A:$A,0))+RAND()*$B$1*2-$B$1,0)</f>
        <v>928</v>
      </c>
      <c r="H332">
        <f ca="1">ROUND(INDEX(nodes_example!$C:$C,MATCH(A332,nodes_example!$A:$A,0))+RAND()*$B$1*2-$B$1,0)</f>
        <v>1163</v>
      </c>
      <c r="I332" s="1">
        <v>0.25</v>
      </c>
      <c r="J332" t="s">
        <v>10</v>
      </c>
      <c r="K332" t="s">
        <v>38</v>
      </c>
      <c r="L332">
        <f ca="1">ROUND(INDEX(nodes_example!$B:$B,MATCH(B332,nodes_example!$A:$A,0))+RAND()*$B$1*2-$B$1,0)</f>
        <v>3898</v>
      </c>
      <c r="M332">
        <f ca="1">ROUND(INDEX(nodes_example!$C:$C,MATCH(B332,nodes_example!$A:$A,0))+RAND()*$B$1*2-$B$1,0)</f>
        <v>4168</v>
      </c>
      <c r="N332" s="1">
        <v>0.66666666666666663</v>
      </c>
      <c r="O332" t="s">
        <v>10</v>
      </c>
      <c r="P332" t="str">
        <f t="shared" si="50"/>
        <v>h</v>
      </c>
      <c r="Q332">
        <f t="shared" ca="1" si="51"/>
        <v>928</v>
      </c>
      <c r="R332">
        <f t="shared" ca="1" si="52"/>
        <v>1163</v>
      </c>
      <c r="T332" t="s">
        <v>11</v>
      </c>
      <c r="U332" t="str">
        <f t="shared" ca="1" si="53"/>
        <v>&lt;person id="329" age="77"&gt; &lt;plan selected="yes"&gt;</v>
      </c>
      <c r="V332" t="str">
        <f t="shared" ca="1" si="59"/>
        <v>&lt;act type="h" x="928" y="1163" end_time="06:00:00" /&gt;</v>
      </c>
      <c r="W332" t="str">
        <f t="shared" si="54"/>
        <v>&lt;leg mode="car"&gt;&lt;/leg&gt;</v>
      </c>
      <c r="X332" t="str">
        <f t="shared" ca="1" si="55"/>
        <v>&lt;act type="w" x="3898" y="4168" end_time="16:00:00" /&gt;</v>
      </c>
      <c r="Y332" t="str">
        <f t="shared" si="56"/>
        <v>&lt;leg mode="car"&gt;&lt;/leg&gt;</v>
      </c>
      <c r="Z332" t="str">
        <f t="shared" ca="1" si="57"/>
        <v>&lt;act type="h" x="928" y="1163" /&gt; &lt;/plan&gt; &lt;/person&gt;</v>
      </c>
    </row>
    <row r="333" spans="1:26" x14ac:dyDescent="0.25">
      <c r="A333">
        <v>11</v>
      </c>
      <c r="B333">
        <v>44</v>
      </c>
      <c r="D333">
        <v>330</v>
      </c>
      <c r="E333">
        <f t="shared" ca="1" si="58"/>
        <v>54</v>
      </c>
      <c r="F333" t="s">
        <v>37</v>
      </c>
      <c r="G333">
        <f ca="1">ROUND(INDEX(nodes_example!$B:$B,MATCH(A333,nodes_example!$A:$A,0))+RAND()*$B$1*2-$B$1,0)</f>
        <v>852</v>
      </c>
      <c r="H333">
        <f ca="1">ROUND(INDEX(nodes_example!$C:$C,MATCH(A333,nodes_example!$A:$A,0))+RAND()*$B$1*2-$B$1,0)</f>
        <v>907</v>
      </c>
      <c r="I333" s="1">
        <v>0.25</v>
      </c>
      <c r="J333" t="s">
        <v>10</v>
      </c>
      <c r="K333" t="s">
        <v>39</v>
      </c>
      <c r="L333">
        <f ca="1">ROUND(INDEX(nodes_example!$B:$B,MATCH(B333,nodes_example!$A:$A,0))+RAND()*$B$1*2-$B$1,0)</f>
        <v>3881</v>
      </c>
      <c r="M333">
        <f ca="1">ROUND(INDEX(nodes_example!$C:$C,MATCH(B333,nodes_example!$A:$A,0))+RAND()*$B$1*2-$B$1,0)</f>
        <v>4100</v>
      </c>
      <c r="N333" s="1">
        <v>0.66666666666666663</v>
      </c>
      <c r="O333" t="s">
        <v>10</v>
      </c>
      <c r="P333" t="str">
        <f t="shared" si="50"/>
        <v>h</v>
      </c>
      <c r="Q333">
        <f t="shared" ca="1" si="51"/>
        <v>852</v>
      </c>
      <c r="R333">
        <f t="shared" ca="1" si="52"/>
        <v>907</v>
      </c>
      <c r="T333" t="s">
        <v>11</v>
      </c>
      <c r="U333" t="str">
        <f t="shared" ca="1" si="53"/>
        <v>&lt;person id="330" age="54"&gt; &lt;plan selected="yes"&gt;</v>
      </c>
      <c r="V333" t="str">
        <f t="shared" ca="1" si="59"/>
        <v>&lt;act type="h" x="852" y="907" end_time="06:00:00" /&gt;</v>
      </c>
      <c r="W333" t="str">
        <f t="shared" si="54"/>
        <v>&lt;leg mode="car"&gt;&lt;/leg&gt;</v>
      </c>
      <c r="X333" t="str">
        <f t="shared" ca="1" si="55"/>
        <v>&lt;act type="s" x="3881" y="4100" end_time="16:00:00" /&gt;</v>
      </c>
      <c r="Y333" t="str">
        <f t="shared" si="56"/>
        <v>&lt;leg mode="car"&gt;&lt;/leg&gt;</v>
      </c>
      <c r="Z333" t="str">
        <f t="shared" ca="1" si="57"/>
        <v>&lt;act type="h" x="852" y="907" /&gt; &lt;/plan&gt; &lt;/person&gt;</v>
      </c>
    </row>
    <row r="334" spans="1:26" x14ac:dyDescent="0.25">
      <c r="A334">
        <v>11</v>
      </c>
      <c r="B334">
        <v>44</v>
      </c>
      <c r="D334">
        <v>331</v>
      </c>
      <c r="E334">
        <f t="shared" ca="1" si="58"/>
        <v>94</v>
      </c>
      <c r="F334" t="s">
        <v>37</v>
      </c>
      <c r="G334">
        <f ca="1">ROUND(INDEX(nodes_example!$B:$B,MATCH(A334,nodes_example!$A:$A,0))+RAND()*$B$1*2-$B$1,0)</f>
        <v>830</v>
      </c>
      <c r="H334">
        <f ca="1">ROUND(INDEX(nodes_example!$C:$C,MATCH(A334,nodes_example!$A:$A,0))+RAND()*$B$1*2-$B$1,0)</f>
        <v>1075</v>
      </c>
      <c r="I334" s="1">
        <v>0.25</v>
      </c>
      <c r="J334" t="s">
        <v>10</v>
      </c>
      <c r="K334" t="s">
        <v>38</v>
      </c>
      <c r="L334">
        <f ca="1">ROUND(INDEX(nodes_example!$B:$B,MATCH(B334,nodes_example!$A:$A,0))+RAND()*$B$1*2-$B$1,0)</f>
        <v>3828</v>
      </c>
      <c r="M334">
        <f ca="1">ROUND(INDEX(nodes_example!$C:$C,MATCH(B334,nodes_example!$A:$A,0))+RAND()*$B$1*2-$B$1,0)</f>
        <v>3980</v>
      </c>
      <c r="N334" s="1">
        <v>0.66666666666666663</v>
      </c>
      <c r="O334" t="s">
        <v>10</v>
      </c>
      <c r="P334" t="str">
        <f t="shared" si="50"/>
        <v>h</v>
      </c>
      <c r="Q334">
        <f t="shared" ca="1" si="51"/>
        <v>830</v>
      </c>
      <c r="R334">
        <f t="shared" ca="1" si="52"/>
        <v>1075</v>
      </c>
      <c r="T334" t="s">
        <v>11</v>
      </c>
      <c r="U334" t="str">
        <f t="shared" ca="1" si="53"/>
        <v>&lt;person id="331" age="94"&gt; &lt;plan selected="yes"&gt;</v>
      </c>
      <c r="V334" t="str">
        <f t="shared" ca="1" si="59"/>
        <v>&lt;act type="h" x="830" y="1075" end_time="06:00:00" /&gt;</v>
      </c>
      <c r="W334" t="str">
        <f t="shared" si="54"/>
        <v>&lt;leg mode="car"&gt;&lt;/leg&gt;</v>
      </c>
      <c r="X334" t="str">
        <f t="shared" ca="1" si="55"/>
        <v>&lt;act type="w" x="3828" y="3980" end_time="16:00:00" /&gt;</v>
      </c>
      <c r="Y334" t="str">
        <f t="shared" si="56"/>
        <v>&lt;leg mode="car"&gt;&lt;/leg&gt;</v>
      </c>
      <c r="Z334" t="str">
        <f t="shared" ca="1" si="57"/>
        <v>&lt;act type="h" x="830" y="1075" /&gt; &lt;/plan&gt; &lt;/person&gt;</v>
      </c>
    </row>
    <row r="335" spans="1:26" x14ac:dyDescent="0.25">
      <c r="A335">
        <v>11</v>
      </c>
      <c r="B335">
        <v>44</v>
      </c>
      <c r="D335">
        <v>332</v>
      </c>
      <c r="E335">
        <f t="shared" ca="1" si="58"/>
        <v>27</v>
      </c>
      <c r="F335" t="s">
        <v>37</v>
      </c>
      <c r="G335">
        <f ca="1">ROUND(INDEX(nodes_example!$B:$B,MATCH(A335,nodes_example!$A:$A,0))+RAND()*$B$1*2-$B$1,0)</f>
        <v>1013</v>
      </c>
      <c r="H335">
        <f ca="1">ROUND(INDEX(nodes_example!$C:$C,MATCH(A335,nodes_example!$A:$A,0))+RAND()*$B$1*2-$B$1,0)</f>
        <v>1181</v>
      </c>
      <c r="I335" s="1">
        <v>0.25</v>
      </c>
      <c r="J335" t="s">
        <v>10</v>
      </c>
      <c r="K335" t="s">
        <v>39</v>
      </c>
      <c r="L335">
        <f ca="1">ROUND(INDEX(nodes_example!$B:$B,MATCH(B335,nodes_example!$A:$A,0))+RAND()*$B$1*2-$B$1,0)</f>
        <v>3975</v>
      </c>
      <c r="M335">
        <f ca="1">ROUND(INDEX(nodes_example!$C:$C,MATCH(B335,nodes_example!$A:$A,0))+RAND()*$B$1*2-$B$1,0)</f>
        <v>3873</v>
      </c>
      <c r="N335" s="1">
        <v>0.66666666666666663</v>
      </c>
      <c r="O335" t="s">
        <v>10</v>
      </c>
      <c r="P335" t="str">
        <f t="shared" si="50"/>
        <v>h</v>
      </c>
      <c r="Q335">
        <f t="shared" ca="1" si="51"/>
        <v>1013</v>
      </c>
      <c r="R335">
        <f t="shared" ca="1" si="52"/>
        <v>1181</v>
      </c>
      <c r="T335" t="s">
        <v>11</v>
      </c>
      <c r="U335" t="str">
        <f t="shared" ca="1" si="53"/>
        <v>&lt;person id="332" age="27"&gt; &lt;plan selected="yes"&gt;</v>
      </c>
      <c r="V335" t="str">
        <f t="shared" ca="1" si="59"/>
        <v>&lt;act type="h" x="1013" y="1181" end_time="06:00:00" /&gt;</v>
      </c>
      <c r="W335" t="str">
        <f t="shared" si="54"/>
        <v>&lt;leg mode="car"&gt;&lt;/leg&gt;</v>
      </c>
      <c r="X335" t="str">
        <f t="shared" ca="1" si="55"/>
        <v>&lt;act type="s" x="3975" y="3873" end_time="16:00:00" /&gt;</v>
      </c>
      <c r="Y335" t="str">
        <f t="shared" si="56"/>
        <v>&lt;leg mode="car"&gt;&lt;/leg&gt;</v>
      </c>
      <c r="Z335" t="str">
        <f t="shared" ca="1" si="57"/>
        <v>&lt;act type="h" x="1013" y="1181" /&gt; &lt;/plan&gt; &lt;/person&gt;</v>
      </c>
    </row>
    <row r="336" spans="1:26" x14ac:dyDescent="0.25">
      <c r="A336">
        <v>11</v>
      </c>
      <c r="B336">
        <v>44</v>
      </c>
      <c r="D336">
        <v>333</v>
      </c>
      <c r="E336">
        <f t="shared" ca="1" si="58"/>
        <v>29</v>
      </c>
      <c r="F336" t="s">
        <v>37</v>
      </c>
      <c r="G336">
        <f ca="1">ROUND(INDEX(nodes_example!$B:$B,MATCH(A336,nodes_example!$A:$A,0))+RAND()*$B$1*2-$B$1,0)</f>
        <v>1162</v>
      </c>
      <c r="H336">
        <f ca="1">ROUND(INDEX(nodes_example!$C:$C,MATCH(A336,nodes_example!$A:$A,0))+RAND()*$B$1*2-$B$1,0)</f>
        <v>1139</v>
      </c>
      <c r="I336" s="1">
        <v>0.25</v>
      </c>
      <c r="J336" t="s">
        <v>10</v>
      </c>
      <c r="K336" t="s">
        <v>38</v>
      </c>
      <c r="L336">
        <f ca="1">ROUND(INDEX(nodes_example!$B:$B,MATCH(B336,nodes_example!$A:$A,0))+RAND()*$B$1*2-$B$1,0)</f>
        <v>4071</v>
      </c>
      <c r="M336">
        <f ca="1">ROUND(INDEX(nodes_example!$C:$C,MATCH(B336,nodes_example!$A:$A,0))+RAND()*$B$1*2-$B$1,0)</f>
        <v>3907</v>
      </c>
      <c r="N336" s="1">
        <v>0.66666666666666663</v>
      </c>
      <c r="O336" t="s">
        <v>10</v>
      </c>
      <c r="P336" t="str">
        <f t="shared" si="50"/>
        <v>h</v>
      </c>
      <c r="Q336">
        <f t="shared" ca="1" si="51"/>
        <v>1162</v>
      </c>
      <c r="R336">
        <f t="shared" ca="1" si="52"/>
        <v>1139</v>
      </c>
      <c r="T336" t="s">
        <v>11</v>
      </c>
      <c r="U336" t="str">
        <f t="shared" ca="1" si="53"/>
        <v>&lt;person id="333" age="29"&gt; &lt;plan selected="yes"&gt;</v>
      </c>
      <c r="V336" t="str">
        <f t="shared" ca="1" si="59"/>
        <v>&lt;act type="h" x="1162" y="1139" end_time="06:00:00" /&gt;</v>
      </c>
      <c r="W336" t="str">
        <f t="shared" si="54"/>
        <v>&lt;leg mode="car"&gt;&lt;/leg&gt;</v>
      </c>
      <c r="X336" t="str">
        <f t="shared" ca="1" si="55"/>
        <v>&lt;act type="w" x="4071" y="3907" end_time="16:00:00" /&gt;</v>
      </c>
      <c r="Y336" t="str">
        <f t="shared" si="56"/>
        <v>&lt;leg mode="car"&gt;&lt;/leg&gt;</v>
      </c>
      <c r="Z336" t="str">
        <f t="shared" ca="1" si="57"/>
        <v>&lt;act type="h" x="1162" y="1139" /&gt; &lt;/plan&gt; &lt;/person&gt;</v>
      </c>
    </row>
    <row r="337" spans="1:26" x14ac:dyDescent="0.25">
      <c r="A337">
        <v>11</v>
      </c>
      <c r="B337">
        <v>44</v>
      </c>
      <c r="D337">
        <v>334</v>
      </c>
      <c r="E337">
        <f t="shared" ca="1" si="58"/>
        <v>21</v>
      </c>
      <c r="F337" t="s">
        <v>37</v>
      </c>
      <c r="G337">
        <f ca="1">ROUND(INDEX(nodes_example!$B:$B,MATCH(A337,nodes_example!$A:$A,0))+RAND()*$B$1*2-$B$1,0)</f>
        <v>1142</v>
      </c>
      <c r="H337">
        <f ca="1">ROUND(INDEX(nodes_example!$C:$C,MATCH(A337,nodes_example!$A:$A,0))+RAND()*$B$1*2-$B$1,0)</f>
        <v>898</v>
      </c>
      <c r="I337" s="1">
        <v>0.25</v>
      </c>
      <c r="J337" t="s">
        <v>10</v>
      </c>
      <c r="K337" t="s">
        <v>39</v>
      </c>
      <c r="L337">
        <f ca="1">ROUND(INDEX(nodes_example!$B:$B,MATCH(B337,nodes_example!$A:$A,0))+RAND()*$B$1*2-$B$1,0)</f>
        <v>4153</v>
      </c>
      <c r="M337">
        <f ca="1">ROUND(INDEX(nodes_example!$C:$C,MATCH(B337,nodes_example!$A:$A,0))+RAND()*$B$1*2-$B$1,0)</f>
        <v>3864</v>
      </c>
      <c r="N337" s="1">
        <v>0.66666666666666663</v>
      </c>
      <c r="O337" t="s">
        <v>10</v>
      </c>
      <c r="P337" t="str">
        <f t="shared" si="50"/>
        <v>h</v>
      </c>
      <c r="Q337">
        <f t="shared" ca="1" si="51"/>
        <v>1142</v>
      </c>
      <c r="R337">
        <f t="shared" ca="1" si="52"/>
        <v>898</v>
      </c>
      <c r="T337" t="s">
        <v>11</v>
      </c>
      <c r="U337" t="str">
        <f t="shared" ca="1" si="53"/>
        <v>&lt;person id="334" age="21"&gt; &lt;plan selected="yes"&gt;</v>
      </c>
      <c r="V337" t="str">
        <f t="shared" ca="1" si="59"/>
        <v>&lt;act type="h" x="1142" y="898" end_time="06:00:00" /&gt;</v>
      </c>
      <c r="W337" t="str">
        <f t="shared" si="54"/>
        <v>&lt;leg mode="car"&gt;&lt;/leg&gt;</v>
      </c>
      <c r="X337" t="str">
        <f t="shared" ca="1" si="55"/>
        <v>&lt;act type="s" x="4153" y="3864" end_time="16:00:00" /&gt;</v>
      </c>
      <c r="Y337" t="str">
        <f t="shared" si="56"/>
        <v>&lt;leg mode="car"&gt;&lt;/leg&gt;</v>
      </c>
      <c r="Z337" t="str">
        <f t="shared" ca="1" si="57"/>
        <v>&lt;act type="h" x="1142" y="898" /&gt; &lt;/plan&gt; &lt;/person&gt;</v>
      </c>
    </row>
    <row r="338" spans="1:26" x14ac:dyDescent="0.25">
      <c r="A338">
        <v>11</v>
      </c>
      <c r="B338">
        <v>44</v>
      </c>
      <c r="D338">
        <v>335</v>
      </c>
      <c r="E338">
        <f t="shared" ca="1" si="58"/>
        <v>67</v>
      </c>
      <c r="F338" t="s">
        <v>37</v>
      </c>
      <c r="G338">
        <f ca="1">ROUND(INDEX(nodes_example!$B:$B,MATCH(A338,nodes_example!$A:$A,0))+RAND()*$B$1*2-$B$1,0)</f>
        <v>978</v>
      </c>
      <c r="H338">
        <f ca="1">ROUND(INDEX(nodes_example!$C:$C,MATCH(A338,nodes_example!$A:$A,0))+RAND()*$B$1*2-$B$1,0)</f>
        <v>1186</v>
      </c>
      <c r="I338" s="1">
        <v>0.25</v>
      </c>
      <c r="J338" t="s">
        <v>10</v>
      </c>
      <c r="K338" t="s">
        <v>38</v>
      </c>
      <c r="L338">
        <f ca="1">ROUND(INDEX(nodes_example!$B:$B,MATCH(B338,nodes_example!$A:$A,0))+RAND()*$B$1*2-$B$1,0)</f>
        <v>3869</v>
      </c>
      <c r="M338">
        <f ca="1">ROUND(INDEX(nodes_example!$C:$C,MATCH(B338,nodes_example!$A:$A,0))+RAND()*$B$1*2-$B$1,0)</f>
        <v>3849</v>
      </c>
      <c r="N338" s="1">
        <v>0.66666666666666663</v>
      </c>
      <c r="O338" t="s">
        <v>10</v>
      </c>
      <c r="P338" t="str">
        <f t="shared" si="50"/>
        <v>h</v>
      </c>
      <c r="Q338">
        <f t="shared" ca="1" si="51"/>
        <v>978</v>
      </c>
      <c r="R338">
        <f t="shared" ca="1" si="52"/>
        <v>1186</v>
      </c>
      <c r="T338" t="s">
        <v>11</v>
      </c>
      <c r="U338" t="str">
        <f t="shared" ca="1" si="53"/>
        <v>&lt;person id="335" age="67"&gt; &lt;plan selected="yes"&gt;</v>
      </c>
      <c r="V338" t="str">
        <f t="shared" ca="1" si="59"/>
        <v>&lt;act type="h" x="978" y="1186" end_time="06:00:00" /&gt;</v>
      </c>
      <c r="W338" t="str">
        <f t="shared" si="54"/>
        <v>&lt;leg mode="car"&gt;&lt;/leg&gt;</v>
      </c>
      <c r="X338" t="str">
        <f t="shared" ca="1" si="55"/>
        <v>&lt;act type="w" x="3869" y="3849" end_time="16:00:00" /&gt;</v>
      </c>
      <c r="Y338" t="str">
        <f t="shared" si="56"/>
        <v>&lt;leg mode="car"&gt;&lt;/leg&gt;</v>
      </c>
      <c r="Z338" t="str">
        <f t="shared" ca="1" si="57"/>
        <v>&lt;act type="h" x="978" y="1186" /&gt; &lt;/plan&gt; &lt;/person&gt;</v>
      </c>
    </row>
    <row r="339" spans="1:26" x14ac:dyDescent="0.25">
      <c r="A339">
        <v>11</v>
      </c>
      <c r="B339">
        <v>44</v>
      </c>
      <c r="D339">
        <v>336</v>
      </c>
      <c r="E339">
        <f t="shared" ca="1" si="58"/>
        <v>19</v>
      </c>
      <c r="F339" t="s">
        <v>37</v>
      </c>
      <c r="G339">
        <f ca="1">ROUND(INDEX(nodes_example!$B:$B,MATCH(A339,nodes_example!$A:$A,0))+RAND()*$B$1*2-$B$1,0)</f>
        <v>932</v>
      </c>
      <c r="H339">
        <f ca="1">ROUND(INDEX(nodes_example!$C:$C,MATCH(A339,nodes_example!$A:$A,0))+RAND()*$B$1*2-$B$1,0)</f>
        <v>1007</v>
      </c>
      <c r="I339" s="1">
        <v>0.25</v>
      </c>
      <c r="J339" t="s">
        <v>10</v>
      </c>
      <c r="K339" t="s">
        <v>39</v>
      </c>
      <c r="L339">
        <f ca="1">ROUND(INDEX(nodes_example!$B:$B,MATCH(B339,nodes_example!$A:$A,0))+RAND()*$B$1*2-$B$1,0)</f>
        <v>4045</v>
      </c>
      <c r="M339">
        <f ca="1">ROUND(INDEX(nodes_example!$C:$C,MATCH(B339,nodes_example!$A:$A,0))+RAND()*$B$1*2-$B$1,0)</f>
        <v>3828</v>
      </c>
      <c r="N339" s="1">
        <v>0.66666666666666663</v>
      </c>
      <c r="O339" t="s">
        <v>10</v>
      </c>
      <c r="P339" t="str">
        <f t="shared" si="50"/>
        <v>h</v>
      </c>
      <c r="Q339">
        <f t="shared" ca="1" si="51"/>
        <v>932</v>
      </c>
      <c r="R339">
        <f t="shared" ca="1" si="52"/>
        <v>1007</v>
      </c>
      <c r="T339" t="s">
        <v>11</v>
      </c>
      <c r="U339" t="str">
        <f t="shared" ca="1" si="53"/>
        <v>&lt;person id="336" age="19"&gt; &lt;plan selected="yes"&gt;</v>
      </c>
      <c r="V339" t="str">
        <f t="shared" ca="1" si="59"/>
        <v>&lt;act type="h" x="932" y="1007" end_time="06:00:00" /&gt;</v>
      </c>
      <c r="W339" t="str">
        <f t="shared" si="54"/>
        <v>&lt;leg mode="car"&gt;&lt;/leg&gt;</v>
      </c>
      <c r="X339" t="str">
        <f t="shared" ca="1" si="55"/>
        <v>&lt;act type="s" x="4045" y="3828" end_time="16:00:00" /&gt;</v>
      </c>
      <c r="Y339" t="str">
        <f t="shared" si="56"/>
        <v>&lt;leg mode="car"&gt;&lt;/leg&gt;</v>
      </c>
      <c r="Z339" t="str">
        <f t="shared" ca="1" si="57"/>
        <v>&lt;act type="h" x="932" y="1007" /&gt; &lt;/plan&gt; &lt;/person&gt;</v>
      </c>
    </row>
    <row r="340" spans="1:26" x14ac:dyDescent="0.25">
      <c r="A340">
        <v>11</v>
      </c>
      <c r="B340">
        <v>44</v>
      </c>
      <c r="D340">
        <v>337</v>
      </c>
      <c r="E340">
        <f t="shared" ca="1" si="58"/>
        <v>89</v>
      </c>
      <c r="F340" t="s">
        <v>37</v>
      </c>
      <c r="G340">
        <f ca="1">ROUND(INDEX(nodes_example!$B:$B,MATCH(A340,nodes_example!$A:$A,0))+RAND()*$B$1*2-$B$1,0)</f>
        <v>1185</v>
      </c>
      <c r="H340">
        <f ca="1">ROUND(INDEX(nodes_example!$C:$C,MATCH(A340,nodes_example!$A:$A,0))+RAND()*$B$1*2-$B$1,0)</f>
        <v>886</v>
      </c>
      <c r="I340" s="1">
        <v>0.25</v>
      </c>
      <c r="J340" t="s">
        <v>10</v>
      </c>
      <c r="K340" t="s">
        <v>38</v>
      </c>
      <c r="L340">
        <f ca="1">ROUND(INDEX(nodes_example!$B:$B,MATCH(B340,nodes_example!$A:$A,0))+RAND()*$B$1*2-$B$1,0)</f>
        <v>3991</v>
      </c>
      <c r="M340">
        <f ca="1">ROUND(INDEX(nodes_example!$C:$C,MATCH(B340,nodes_example!$A:$A,0))+RAND()*$B$1*2-$B$1,0)</f>
        <v>3885</v>
      </c>
      <c r="N340" s="1">
        <v>0.66666666666666663</v>
      </c>
      <c r="O340" t="s">
        <v>10</v>
      </c>
      <c r="P340" t="str">
        <f t="shared" si="50"/>
        <v>h</v>
      </c>
      <c r="Q340">
        <f t="shared" ca="1" si="51"/>
        <v>1185</v>
      </c>
      <c r="R340">
        <f t="shared" ca="1" si="52"/>
        <v>886</v>
      </c>
      <c r="T340" t="s">
        <v>11</v>
      </c>
      <c r="U340" t="str">
        <f t="shared" ca="1" si="53"/>
        <v>&lt;person id="337" age="89"&gt; &lt;plan selected="yes"&gt;</v>
      </c>
      <c r="V340" t="str">
        <f t="shared" ca="1" si="59"/>
        <v>&lt;act type="h" x="1185" y="886" end_time="06:00:00" /&gt;</v>
      </c>
      <c r="W340" t="str">
        <f t="shared" si="54"/>
        <v>&lt;leg mode="car"&gt;&lt;/leg&gt;</v>
      </c>
      <c r="X340" t="str">
        <f t="shared" ca="1" si="55"/>
        <v>&lt;act type="w" x="3991" y="3885" end_time="16:00:00" /&gt;</v>
      </c>
      <c r="Y340" t="str">
        <f t="shared" si="56"/>
        <v>&lt;leg mode="car"&gt;&lt;/leg&gt;</v>
      </c>
      <c r="Z340" t="str">
        <f t="shared" ca="1" si="57"/>
        <v>&lt;act type="h" x="1185" y="886" /&gt; &lt;/plan&gt; &lt;/person&gt;</v>
      </c>
    </row>
    <row r="341" spans="1:26" x14ac:dyDescent="0.25">
      <c r="A341">
        <v>11</v>
      </c>
      <c r="B341">
        <v>44</v>
      </c>
      <c r="D341">
        <v>338</v>
      </c>
      <c r="E341">
        <f t="shared" ca="1" si="58"/>
        <v>27</v>
      </c>
      <c r="F341" t="s">
        <v>37</v>
      </c>
      <c r="G341">
        <f ca="1">ROUND(INDEX(nodes_example!$B:$B,MATCH(A341,nodes_example!$A:$A,0))+RAND()*$B$1*2-$B$1,0)</f>
        <v>1145</v>
      </c>
      <c r="H341">
        <f ca="1">ROUND(INDEX(nodes_example!$C:$C,MATCH(A341,nodes_example!$A:$A,0))+RAND()*$B$1*2-$B$1,0)</f>
        <v>1122</v>
      </c>
      <c r="I341" s="1">
        <v>0.25</v>
      </c>
      <c r="J341" t="s">
        <v>10</v>
      </c>
      <c r="K341" t="s">
        <v>39</v>
      </c>
      <c r="L341">
        <f ca="1">ROUND(INDEX(nodes_example!$B:$B,MATCH(B341,nodes_example!$A:$A,0))+RAND()*$B$1*2-$B$1,0)</f>
        <v>4103</v>
      </c>
      <c r="M341">
        <f ca="1">ROUND(INDEX(nodes_example!$C:$C,MATCH(B341,nodes_example!$A:$A,0))+RAND()*$B$1*2-$B$1,0)</f>
        <v>3973</v>
      </c>
      <c r="N341" s="1">
        <v>0.66666666666666663</v>
      </c>
      <c r="O341" t="s">
        <v>10</v>
      </c>
      <c r="P341" t="str">
        <f t="shared" si="50"/>
        <v>h</v>
      </c>
      <c r="Q341">
        <f t="shared" ca="1" si="51"/>
        <v>1145</v>
      </c>
      <c r="R341">
        <f t="shared" ca="1" si="52"/>
        <v>1122</v>
      </c>
      <c r="T341" t="s">
        <v>11</v>
      </c>
      <c r="U341" t="str">
        <f t="shared" ca="1" si="53"/>
        <v>&lt;person id="338" age="27"&gt; &lt;plan selected="yes"&gt;</v>
      </c>
      <c r="V341" t="str">
        <f t="shared" ca="1" si="59"/>
        <v>&lt;act type="h" x="1145" y="1122" end_time="06:00:00" /&gt;</v>
      </c>
      <c r="W341" t="str">
        <f t="shared" si="54"/>
        <v>&lt;leg mode="car"&gt;&lt;/leg&gt;</v>
      </c>
      <c r="X341" t="str">
        <f t="shared" ca="1" si="55"/>
        <v>&lt;act type="s" x="4103" y="3973" end_time="16:00:00" /&gt;</v>
      </c>
      <c r="Y341" t="str">
        <f t="shared" si="56"/>
        <v>&lt;leg mode="car"&gt;&lt;/leg&gt;</v>
      </c>
      <c r="Z341" t="str">
        <f t="shared" ca="1" si="57"/>
        <v>&lt;act type="h" x="1145" y="1122" /&gt; &lt;/plan&gt; &lt;/person&gt;</v>
      </c>
    </row>
    <row r="342" spans="1:26" x14ac:dyDescent="0.25">
      <c r="A342">
        <v>11</v>
      </c>
      <c r="B342">
        <v>44</v>
      </c>
      <c r="D342">
        <v>339</v>
      </c>
      <c r="E342">
        <f t="shared" ca="1" si="58"/>
        <v>32</v>
      </c>
      <c r="F342" t="s">
        <v>37</v>
      </c>
      <c r="G342">
        <f ca="1">ROUND(INDEX(nodes_example!$B:$B,MATCH(A342,nodes_example!$A:$A,0))+RAND()*$B$1*2-$B$1,0)</f>
        <v>1145</v>
      </c>
      <c r="H342">
        <f ca="1">ROUND(INDEX(nodes_example!$C:$C,MATCH(A342,nodes_example!$A:$A,0))+RAND()*$B$1*2-$B$1,0)</f>
        <v>812</v>
      </c>
      <c r="I342" s="1">
        <v>0.25</v>
      </c>
      <c r="J342" t="s">
        <v>10</v>
      </c>
      <c r="K342" t="s">
        <v>38</v>
      </c>
      <c r="L342">
        <f ca="1">ROUND(INDEX(nodes_example!$B:$B,MATCH(B342,nodes_example!$A:$A,0))+RAND()*$B$1*2-$B$1,0)</f>
        <v>4188</v>
      </c>
      <c r="M342">
        <f ca="1">ROUND(INDEX(nodes_example!$C:$C,MATCH(B342,nodes_example!$A:$A,0))+RAND()*$B$1*2-$B$1,0)</f>
        <v>4132</v>
      </c>
      <c r="N342" s="1">
        <v>0.66666666666666663</v>
      </c>
      <c r="O342" t="s">
        <v>10</v>
      </c>
      <c r="P342" t="str">
        <f t="shared" si="50"/>
        <v>h</v>
      </c>
      <c r="Q342">
        <f t="shared" ca="1" si="51"/>
        <v>1145</v>
      </c>
      <c r="R342">
        <f t="shared" ca="1" si="52"/>
        <v>812</v>
      </c>
      <c r="T342" t="s">
        <v>11</v>
      </c>
      <c r="U342" t="str">
        <f t="shared" ca="1" si="53"/>
        <v>&lt;person id="339" age="32"&gt; &lt;plan selected="yes"&gt;</v>
      </c>
      <c r="V342" t="str">
        <f t="shared" ca="1" si="59"/>
        <v>&lt;act type="h" x="1145" y="812" end_time="06:00:00" /&gt;</v>
      </c>
      <c r="W342" t="str">
        <f t="shared" si="54"/>
        <v>&lt;leg mode="car"&gt;&lt;/leg&gt;</v>
      </c>
      <c r="X342" t="str">
        <f t="shared" ca="1" si="55"/>
        <v>&lt;act type="w" x="4188" y="4132" end_time="16:00:00" /&gt;</v>
      </c>
      <c r="Y342" t="str">
        <f t="shared" si="56"/>
        <v>&lt;leg mode="car"&gt;&lt;/leg&gt;</v>
      </c>
      <c r="Z342" t="str">
        <f t="shared" ca="1" si="57"/>
        <v>&lt;act type="h" x="1145" y="812" /&gt; &lt;/plan&gt; &lt;/person&gt;</v>
      </c>
    </row>
    <row r="343" spans="1:26" x14ac:dyDescent="0.25">
      <c r="A343">
        <v>11</v>
      </c>
      <c r="B343">
        <v>44</v>
      </c>
      <c r="D343">
        <v>340</v>
      </c>
      <c r="E343">
        <f t="shared" ca="1" si="58"/>
        <v>82</v>
      </c>
      <c r="F343" t="s">
        <v>37</v>
      </c>
      <c r="G343">
        <f ca="1">ROUND(INDEX(nodes_example!$B:$B,MATCH(A343,nodes_example!$A:$A,0))+RAND()*$B$1*2-$B$1,0)</f>
        <v>1102</v>
      </c>
      <c r="H343">
        <f ca="1">ROUND(INDEX(nodes_example!$C:$C,MATCH(A343,nodes_example!$A:$A,0))+RAND()*$B$1*2-$B$1,0)</f>
        <v>1085</v>
      </c>
      <c r="I343" s="1">
        <v>0.25</v>
      </c>
      <c r="J343" t="s">
        <v>10</v>
      </c>
      <c r="K343" t="s">
        <v>39</v>
      </c>
      <c r="L343">
        <f ca="1">ROUND(INDEX(nodes_example!$B:$B,MATCH(B343,nodes_example!$A:$A,0))+RAND()*$B$1*2-$B$1,0)</f>
        <v>3946</v>
      </c>
      <c r="M343">
        <f ca="1">ROUND(INDEX(nodes_example!$C:$C,MATCH(B343,nodes_example!$A:$A,0))+RAND()*$B$1*2-$B$1,0)</f>
        <v>4007</v>
      </c>
      <c r="N343" s="1">
        <v>0.66666666666666663</v>
      </c>
      <c r="O343" t="s">
        <v>10</v>
      </c>
      <c r="P343" t="str">
        <f t="shared" si="50"/>
        <v>h</v>
      </c>
      <c r="Q343">
        <f t="shared" ca="1" si="51"/>
        <v>1102</v>
      </c>
      <c r="R343">
        <f t="shared" ca="1" si="52"/>
        <v>1085</v>
      </c>
      <c r="T343" t="s">
        <v>11</v>
      </c>
      <c r="U343" t="str">
        <f t="shared" ca="1" si="53"/>
        <v>&lt;person id="340" age="82"&gt; &lt;plan selected="yes"&gt;</v>
      </c>
      <c r="V343" t="str">
        <f t="shared" ca="1" si="59"/>
        <v>&lt;act type="h" x="1102" y="1085" end_time="06:00:00" /&gt;</v>
      </c>
      <c r="W343" t="str">
        <f t="shared" si="54"/>
        <v>&lt;leg mode="car"&gt;&lt;/leg&gt;</v>
      </c>
      <c r="X343" t="str">
        <f t="shared" ca="1" si="55"/>
        <v>&lt;act type="s" x="3946" y="4007" end_time="16:00:00" /&gt;</v>
      </c>
      <c r="Y343" t="str">
        <f t="shared" si="56"/>
        <v>&lt;leg mode="car"&gt;&lt;/leg&gt;</v>
      </c>
      <c r="Z343" t="str">
        <f t="shared" ca="1" si="57"/>
        <v>&lt;act type="h" x="1102" y="1085" /&gt; &lt;/plan&gt; &lt;/person&gt;</v>
      </c>
    </row>
    <row r="344" spans="1:26" x14ac:dyDescent="0.25">
      <c r="A344">
        <v>11</v>
      </c>
      <c r="B344">
        <v>44</v>
      </c>
      <c r="D344">
        <v>341</v>
      </c>
      <c r="E344">
        <f t="shared" ca="1" si="58"/>
        <v>87</v>
      </c>
      <c r="F344" t="s">
        <v>37</v>
      </c>
      <c r="G344">
        <f ca="1">ROUND(INDEX(nodes_example!$B:$B,MATCH(A344,nodes_example!$A:$A,0))+RAND()*$B$1*2-$B$1,0)</f>
        <v>993</v>
      </c>
      <c r="H344">
        <f ca="1">ROUND(INDEX(nodes_example!$C:$C,MATCH(A344,nodes_example!$A:$A,0))+RAND()*$B$1*2-$B$1,0)</f>
        <v>814</v>
      </c>
      <c r="I344" s="1">
        <v>0.25</v>
      </c>
      <c r="J344" t="s">
        <v>10</v>
      </c>
      <c r="K344" t="s">
        <v>38</v>
      </c>
      <c r="L344">
        <f ca="1">ROUND(INDEX(nodes_example!$B:$B,MATCH(B344,nodes_example!$A:$A,0))+RAND()*$B$1*2-$B$1,0)</f>
        <v>3932</v>
      </c>
      <c r="M344">
        <f ca="1">ROUND(INDEX(nodes_example!$C:$C,MATCH(B344,nodes_example!$A:$A,0))+RAND()*$B$1*2-$B$1,0)</f>
        <v>3992</v>
      </c>
      <c r="N344" s="1">
        <v>0.66666666666666663</v>
      </c>
      <c r="O344" t="s">
        <v>10</v>
      </c>
      <c r="P344" t="str">
        <f t="shared" si="50"/>
        <v>h</v>
      </c>
      <c r="Q344">
        <f t="shared" ca="1" si="51"/>
        <v>993</v>
      </c>
      <c r="R344">
        <f t="shared" ca="1" si="52"/>
        <v>814</v>
      </c>
      <c r="T344" t="s">
        <v>11</v>
      </c>
      <c r="U344" t="str">
        <f t="shared" ca="1" si="53"/>
        <v>&lt;person id="341" age="87"&gt; &lt;plan selected="yes"&gt;</v>
      </c>
      <c r="V344" t="str">
        <f t="shared" ca="1" si="59"/>
        <v>&lt;act type="h" x="993" y="814" end_time="06:00:00" /&gt;</v>
      </c>
      <c r="W344" t="str">
        <f t="shared" si="54"/>
        <v>&lt;leg mode="car"&gt;&lt;/leg&gt;</v>
      </c>
      <c r="X344" t="str">
        <f t="shared" ca="1" si="55"/>
        <v>&lt;act type="w" x="3932" y="3992" end_time="16:00:00" /&gt;</v>
      </c>
      <c r="Y344" t="str">
        <f t="shared" si="56"/>
        <v>&lt;leg mode="car"&gt;&lt;/leg&gt;</v>
      </c>
      <c r="Z344" t="str">
        <f t="shared" ca="1" si="57"/>
        <v>&lt;act type="h" x="993" y="814" /&gt; &lt;/plan&gt; &lt;/person&gt;</v>
      </c>
    </row>
    <row r="345" spans="1:26" x14ac:dyDescent="0.25">
      <c r="A345">
        <v>11</v>
      </c>
      <c r="B345">
        <v>44</v>
      </c>
      <c r="D345">
        <v>342</v>
      </c>
      <c r="E345">
        <f t="shared" ca="1" si="58"/>
        <v>48</v>
      </c>
      <c r="F345" t="s">
        <v>37</v>
      </c>
      <c r="G345">
        <f ca="1">ROUND(INDEX(nodes_example!$B:$B,MATCH(A345,nodes_example!$A:$A,0))+RAND()*$B$1*2-$B$1,0)</f>
        <v>1145</v>
      </c>
      <c r="H345">
        <f ca="1">ROUND(INDEX(nodes_example!$C:$C,MATCH(A345,nodes_example!$A:$A,0))+RAND()*$B$1*2-$B$1,0)</f>
        <v>875</v>
      </c>
      <c r="I345" s="1">
        <v>0.25</v>
      </c>
      <c r="J345" t="s">
        <v>10</v>
      </c>
      <c r="K345" t="s">
        <v>39</v>
      </c>
      <c r="L345">
        <f ca="1">ROUND(INDEX(nodes_example!$B:$B,MATCH(B345,nodes_example!$A:$A,0))+RAND()*$B$1*2-$B$1,0)</f>
        <v>3949</v>
      </c>
      <c r="M345">
        <f ca="1">ROUND(INDEX(nodes_example!$C:$C,MATCH(B345,nodes_example!$A:$A,0))+RAND()*$B$1*2-$B$1,0)</f>
        <v>4192</v>
      </c>
      <c r="N345" s="1">
        <v>0.66666666666666663</v>
      </c>
      <c r="O345" t="s">
        <v>10</v>
      </c>
      <c r="P345" t="str">
        <f t="shared" si="50"/>
        <v>h</v>
      </c>
      <c r="Q345">
        <f t="shared" ca="1" si="51"/>
        <v>1145</v>
      </c>
      <c r="R345">
        <f t="shared" ca="1" si="52"/>
        <v>875</v>
      </c>
      <c r="T345" t="s">
        <v>11</v>
      </c>
      <c r="U345" t="str">
        <f t="shared" ca="1" si="53"/>
        <v>&lt;person id="342" age="48"&gt; &lt;plan selected="yes"&gt;</v>
      </c>
      <c r="V345" t="str">
        <f t="shared" ca="1" si="59"/>
        <v>&lt;act type="h" x="1145" y="875" end_time="06:00:00" /&gt;</v>
      </c>
      <c r="W345" t="str">
        <f t="shared" si="54"/>
        <v>&lt;leg mode="car"&gt;&lt;/leg&gt;</v>
      </c>
      <c r="X345" t="str">
        <f t="shared" ca="1" si="55"/>
        <v>&lt;act type="s" x="3949" y="4192" end_time="16:00:00" /&gt;</v>
      </c>
      <c r="Y345" t="str">
        <f t="shared" si="56"/>
        <v>&lt;leg mode="car"&gt;&lt;/leg&gt;</v>
      </c>
      <c r="Z345" t="str">
        <f t="shared" ca="1" si="57"/>
        <v>&lt;act type="h" x="1145" y="875" /&gt; &lt;/plan&gt; &lt;/person&gt;</v>
      </c>
    </row>
    <row r="346" spans="1:26" x14ac:dyDescent="0.25">
      <c r="A346">
        <v>11</v>
      </c>
      <c r="B346">
        <v>44</v>
      </c>
      <c r="D346">
        <v>343</v>
      </c>
      <c r="E346">
        <f t="shared" ca="1" si="58"/>
        <v>88</v>
      </c>
      <c r="F346" t="s">
        <v>37</v>
      </c>
      <c r="G346">
        <f ca="1">ROUND(INDEX(nodes_example!$B:$B,MATCH(A346,nodes_example!$A:$A,0))+RAND()*$B$1*2-$B$1,0)</f>
        <v>1049</v>
      </c>
      <c r="H346">
        <f ca="1">ROUND(INDEX(nodes_example!$C:$C,MATCH(A346,nodes_example!$A:$A,0))+RAND()*$B$1*2-$B$1,0)</f>
        <v>829</v>
      </c>
      <c r="I346" s="1">
        <v>0.25</v>
      </c>
      <c r="J346" t="s">
        <v>10</v>
      </c>
      <c r="K346" t="s">
        <v>38</v>
      </c>
      <c r="L346">
        <f ca="1">ROUND(INDEX(nodes_example!$B:$B,MATCH(B346,nodes_example!$A:$A,0))+RAND()*$B$1*2-$B$1,0)</f>
        <v>3919</v>
      </c>
      <c r="M346">
        <f ca="1">ROUND(INDEX(nodes_example!$C:$C,MATCH(B346,nodes_example!$A:$A,0))+RAND()*$B$1*2-$B$1,0)</f>
        <v>4063</v>
      </c>
      <c r="N346" s="1">
        <v>0.66666666666666663</v>
      </c>
      <c r="O346" t="s">
        <v>10</v>
      </c>
      <c r="P346" t="str">
        <f t="shared" si="50"/>
        <v>h</v>
      </c>
      <c r="Q346">
        <f t="shared" ca="1" si="51"/>
        <v>1049</v>
      </c>
      <c r="R346">
        <f t="shared" ca="1" si="52"/>
        <v>829</v>
      </c>
      <c r="T346" t="s">
        <v>11</v>
      </c>
      <c r="U346" t="str">
        <f t="shared" ca="1" si="53"/>
        <v>&lt;person id="343" age="88"&gt; &lt;plan selected="yes"&gt;</v>
      </c>
      <c r="V346" t="str">
        <f t="shared" ca="1" si="59"/>
        <v>&lt;act type="h" x="1049" y="829" end_time="06:00:00" /&gt;</v>
      </c>
      <c r="W346" t="str">
        <f t="shared" si="54"/>
        <v>&lt;leg mode="car"&gt;&lt;/leg&gt;</v>
      </c>
      <c r="X346" t="str">
        <f t="shared" ca="1" si="55"/>
        <v>&lt;act type="w" x="3919" y="4063" end_time="16:00:00" /&gt;</v>
      </c>
      <c r="Y346" t="str">
        <f t="shared" si="56"/>
        <v>&lt;leg mode="car"&gt;&lt;/leg&gt;</v>
      </c>
      <c r="Z346" t="str">
        <f t="shared" ca="1" si="57"/>
        <v>&lt;act type="h" x="1049" y="829" /&gt; &lt;/plan&gt; &lt;/person&gt;</v>
      </c>
    </row>
    <row r="347" spans="1:26" x14ac:dyDescent="0.25">
      <c r="A347">
        <v>11</v>
      </c>
      <c r="B347">
        <v>44</v>
      </c>
      <c r="D347">
        <v>344</v>
      </c>
      <c r="E347">
        <f t="shared" ca="1" si="58"/>
        <v>33</v>
      </c>
      <c r="F347" t="s">
        <v>37</v>
      </c>
      <c r="G347">
        <f ca="1">ROUND(INDEX(nodes_example!$B:$B,MATCH(A347,nodes_example!$A:$A,0))+RAND()*$B$1*2-$B$1,0)</f>
        <v>807</v>
      </c>
      <c r="H347">
        <f ca="1">ROUND(INDEX(nodes_example!$C:$C,MATCH(A347,nodes_example!$A:$A,0))+RAND()*$B$1*2-$B$1,0)</f>
        <v>948</v>
      </c>
      <c r="I347" s="1">
        <v>0.25</v>
      </c>
      <c r="J347" t="s">
        <v>10</v>
      </c>
      <c r="K347" t="s">
        <v>39</v>
      </c>
      <c r="L347">
        <f ca="1">ROUND(INDEX(nodes_example!$B:$B,MATCH(B347,nodes_example!$A:$A,0))+RAND()*$B$1*2-$B$1,0)</f>
        <v>3949</v>
      </c>
      <c r="M347">
        <f ca="1">ROUND(INDEX(nodes_example!$C:$C,MATCH(B347,nodes_example!$A:$A,0))+RAND()*$B$1*2-$B$1,0)</f>
        <v>3958</v>
      </c>
      <c r="N347" s="1">
        <v>0.66666666666666663</v>
      </c>
      <c r="O347" t="s">
        <v>10</v>
      </c>
      <c r="P347" t="str">
        <f t="shared" si="50"/>
        <v>h</v>
      </c>
      <c r="Q347">
        <f t="shared" ca="1" si="51"/>
        <v>807</v>
      </c>
      <c r="R347">
        <f t="shared" ca="1" si="52"/>
        <v>948</v>
      </c>
      <c r="T347" t="s">
        <v>11</v>
      </c>
      <c r="U347" t="str">
        <f t="shared" ca="1" si="53"/>
        <v>&lt;person id="344" age="33"&gt; &lt;plan selected="yes"&gt;</v>
      </c>
      <c r="V347" t="str">
        <f t="shared" ca="1" si="59"/>
        <v>&lt;act type="h" x="807" y="948" end_time="06:00:00" /&gt;</v>
      </c>
      <c r="W347" t="str">
        <f t="shared" si="54"/>
        <v>&lt;leg mode="car"&gt;&lt;/leg&gt;</v>
      </c>
      <c r="X347" t="str">
        <f t="shared" ca="1" si="55"/>
        <v>&lt;act type="s" x="3949" y="3958" end_time="16:00:00" /&gt;</v>
      </c>
      <c r="Y347" t="str">
        <f t="shared" si="56"/>
        <v>&lt;leg mode="car"&gt;&lt;/leg&gt;</v>
      </c>
      <c r="Z347" t="str">
        <f t="shared" ca="1" si="57"/>
        <v>&lt;act type="h" x="807" y="948" /&gt; &lt;/plan&gt; &lt;/person&gt;</v>
      </c>
    </row>
    <row r="348" spans="1:26" x14ac:dyDescent="0.25">
      <c r="A348">
        <v>11</v>
      </c>
      <c r="B348">
        <v>44</v>
      </c>
      <c r="D348">
        <v>345</v>
      </c>
      <c r="E348">
        <f t="shared" ca="1" si="58"/>
        <v>55</v>
      </c>
      <c r="F348" t="s">
        <v>37</v>
      </c>
      <c r="G348">
        <f ca="1">ROUND(INDEX(nodes_example!$B:$B,MATCH(A348,nodes_example!$A:$A,0))+RAND()*$B$1*2-$B$1,0)</f>
        <v>1088</v>
      </c>
      <c r="H348">
        <f ca="1">ROUND(INDEX(nodes_example!$C:$C,MATCH(A348,nodes_example!$A:$A,0))+RAND()*$B$1*2-$B$1,0)</f>
        <v>868</v>
      </c>
      <c r="I348" s="1">
        <v>0.25</v>
      </c>
      <c r="J348" t="s">
        <v>10</v>
      </c>
      <c r="K348" t="s">
        <v>38</v>
      </c>
      <c r="L348">
        <f ca="1">ROUND(INDEX(nodes_example!$B:$B,MATCH(B348,nodes_example!$A:$A,0))+RAND()*$B$1*2-$B$1,0)</f>
        <v>3844</v>
      </c>
      <c r="M348">
        <f ca="1">ROUND(INDEX(nodes_example!$C:$C,MATCH(B348,nodes_example!$A:$A,0))+RAND()*$B$1*2-$B$1,0)</f>
        <v>3974</v>
      </c>
      <c r="N348" s="1">
        <v>0.66666666666666663</v>
      </c>
      <c r="O348" t="s">
        <v>10</v>
      </c>
      <c r="P348" t="str">
        <f t="shared" si="50"/>
        <v>h</v>
      </c>
      <c r="Q348">
        <f t="shared" ca="1" si="51"/>
        <v>1088</v>
      </c>
      <c r="R348">
        <f t="shared" ca="1" si="52"/>
        <v>868</v>
      </c>
      <c r="T348" t="s">
        <v>11</v>
      </c>
      <c r="U348" t="str">
        <f t="shared" ca="1" si="53"/>
        <v>&lt;person id="345" age="55"&gt; &lt;plan selected="yes"&gt;</v>
      </c>
      <c r="V348" t="str">
        <f t="shared" ca="1" si="59"/>
        <v>&lt;act type="h" x="1088" y="868" end_time="06:00:00" /&gt;</v>
      </c>
      <c r="W348" t="str">
        <f t="shared" si="54"/>
        <v>&lt;leg mode="car"&gt;&lt;/leg&gt;</v>
      </c>
      <c r="X348" t="str">
        <f t="shared" ca="1" si="55"/>
        <v>&lt;act type="w" x="3844" y="3974" end_time="16:00:00" /&gt;</v>
      </c>
      <c r="Y348" t="str">
        <f t="shared" si="56"/>
        <v>&lt;leg mode="car"&gt;&lt;/leg&gt;</v>
      </c>
      <c r="Z348" t="str">
        <f t="shared" ca="1" si="57"/>
        <v>&lt;act type="h" x="1088" y="868" /&gt; &lt;/plan&gt; &lt;/person&gt;</v>
      </c>
    </row>
    <row r="349" spans="1:26" x14ac:dyDescent="0.25">
      <c r="A349">
        <v>11</v>
      </c>
      <c r="B349">
        <v>44</v>
      </c>
      <c r="D349">
        <v>346</v>
      </c>
      <c r="E349">
        <f t="shared" ca="1" si="58"/>
        <v>75</v>
      </c>
      <c r="F349" t="s">
        <v>37</v>
      </c>
      <c r="G349">
        <f ca="1">ROUND(INDEX(nodes_example!$B:$B,MATCH(A349,nodes_example!$A:$A,0))+RAND()*$B$1*2-$B$1,0)</f>
        <v>858</v>
      </c>
      <c r="H349">
        <f ca="1">ROUND(INDEX(nodes_example!$C:$C,MATCH(A349,nodes_example!$A:$A,0))+RAND()*$B$1*2-$B$1,0)</f>
        <v>1178</v>
      </c>
      <c r="I349" s="1">
        <v>0.25</v>
      </c>
      <c r="J349" t="s">
        <v>10</v>
      </c>
      <c r="K349" t="s">
        <v>39</v>
      </c>
      <c r="L349">
        <f ca="1">ROUND(INDEX(nodes_example!$B:$B,MATCH(B349,nodes_example!$A:$A,0))+RAND()*$B$1*2-$B$1,0)</f>
        <v>4166</v>
      </c>
      <c r="M349">
        <f ca="1">ROUND(INDEX(nodes_example!$C:$C,MATCH(B349,nodes_example!$A:$A,0))+RAND()*$B$1*2-$B$1,0)</f>
        <v>4039</v>
      </c>
      <c r="N349" s="1">
        <v>0.66666666666666663</v>
      </c>
      <c r="O349" t="s">
        <v>10</v>
      </c>
      <c r="P349" t="str">
        <f t="shared" si="50"/>
        <v>h</v>
      </c>
      <c r="Q349">
        <f t="shared" ca="1" si="51"/>
        <v>858</v>
      </c>
      <c r="R349">
        <f t="shared" ca="1" si="52"/>
        <v>1178</v>
      </c>
      <c r="T349" t="s">
        <v>11</v>
      </c>
      <c r="U349" t="str">
        <f t="shared" ca="1" si="53"/>
        <v>&lt;person id="346" age="75"&gt; &lt;plan selected="yes"&gt;</v>
      </c>
      <c r="V349" t="str">
        <f t="shared" ca="1" si="59"/>
        <v>&lt;act type="h" x="858" y="1178" end_time="06:00:00" /&gt;</v>
      </c>
      <c r="W349" t="str">
        <f t="shared" si="54"/>
        <v>&lt;leg mode="car"&gt;&lt;/leg&gt;</v>
      </c>
      <c r="X349" t="str">
        <f t="shared" ca="1" si="55"/>
        <v>&lt;act type="s" x="4166" y="4039" end_time="16:00:00" /&gt;</v>
      </c>
      <c r="Y349" t="str">
        <f t="shared" si="56"/>
        <v>&lt;leg mode="car"&gt;&lt;/leg&gt;</v>
      </c>
      <c r="Z349" t="str">
        <f t="shared" ca="1" si="57"/>
        <v>&lt;act type="h" x="858" y="1178" /&gt; &lt;/plan&gt; &lt;/person&gt;</v>
      </c>
    </row>
    <row r="350" spans="1:26" x14ac:dyDescent="0.25">
      <c r="A350">
        <v>11</v>
      </c>
      <c r="B350">
        <v>44</v>
      </c>
      <c r="D350">
        <v>347</v>
      </c>
      <c r="E350">
        <f t="shared" ca="1" si="58"/>
        <v>97</v>
      </c>
      <c r="F350" t="s">
        <v>37</v>
      </c>
      <c r="G350">
        <f ca="1">ROUND(INDEX(nodes_example!$B:$B,MATCH(A350,nodes_example!$A:$A,0))+RAND()*$B$1*2-$B$1,0)</f>
        <v>1165</v>
      </c>
      <c r="H350">
        <f ca="1">ROUND(INDEX(nodes_example!$C:$C,MATCH(A350,nodes_example!$A:$A,0))+RAND()*$B$1*2-$B$1,0)</f>
        <v>870</v>
      </c>
      <c r="I350" s="1">
        <v>0.25</v>
      </c>
      <c r="J350" t="s">
        <v>10</v>
      </c>
      <c r="K350" t="s">
        <v>38</v>
      </c>
      <c r="L350">
        <f ca="1">ROUND(INDEX(nodes_example!$B:$B,MATCH(B350,nodes_example!$A:$A,0))+RAND()*$B$1*2-$B$1,0)</f>
        <v>4140</v>
      </c>
      <c r="M350">
        <f ca="1">ROUND(INDEX(nodes_example!$C:$C,MATCH(B350,nodes_example!$A:$A,0))+RAND()*$B$1*2-$B$1,0)</f>
        <v>3989</v>
      </c>
      <c r="N350" s="1">
        <v>0.66666666666666663</v>
      </c>
      <c r="O350" t="s">
        <v>10</v>
      </c>
      <c r="P350" t="str">
        <f t="shared" si="50"/>
        <v>h</v>
      </c>
      <c r="Q350">
        <f t="shared" ca="1" si="51"/>
        <v>1165</v>
      </c>
      <c r="R350">
        <f t="shared" ca="1" si="52"/>
        <v>870</v>
      </c>
      <c r="T350" t="s">
        <v>11</v>
      </c>
      <c r="U350" t="str">
        <f t="shared" ca="1" si="53"/>
        <v>&lt;person id="347" age="97"&gt; &lt;plan selected="yes"&gt;</v>
      </c>
      <c r="V350" t="str">
        <f t="shared" ca="1" si="59"/>
        <v>&lt;act type="h" x="1165" y="870" end_time="06:00:00" /&gt;</v>
      </c>
      <c r="W350" t="str">
        <f t="shared" si="54"/>
        <v>&lt;leg mode="car"&gt;&lt;/leg&gt;</v>
      </c>
      <c r="X350" t="str">
        <f t="shared" ca="1" si="55"/>
        <v>&lt;act type="w" x="4140" y="3989" end_time="16:00:00" /&gt;</v>
      </c>
      <c r="Y350" t="str">
        <f t="shared" si="56"/>
        <v>&lt;leg mode="car"&gt;&lt;/leg&gt;</v>
      </c>
      <c r="Z350" t="str">
        <f t="shared" ca="1" si="57"/>
        <v>&lt;act type="h" x="1165" y="870" /&gt; &lt;/plan&gt; &lt;/person&gt;</v>
      </c>
    </row>
    <row r="351" spans="1:26" x14ac:dyDescent="0.25">
      <c r="A351">
        <v>11</v>
      </c>
      <c r="B351">
        <v>44</v>
      </c>
      <c r="D351">
        <v>348</v>
      </c>
      <c r="E351">
        <f t="shared" ca="1" si="58"/>
        <v>41</v>
      </c>
      <c r="F351" t="s">
        <v>37</v>
      </c>
      <c r="G351">
        <f ca="1">ROUND(INDEX(nodes_example!$B:$B,MATCH(A351,nodes_example!$A:$A,0))+RAND()*$B$1*2-$B$1,0)</f>
        <v>975</v>
      </c>
      <c r="H351">
        <f ca="1">ROUND(INDEX(nodes_example!$C:$C,MATCH(A351,nodes_example!$A:$A,0))+RAND()*$B$1*2-$B$1,0)</f>
        <v>846</v>
      </c>
      <c r="I351" s="1">
        <v>0.25</v>
      </c>
      <c r="J351" t="s">
        <v>10</v>
      </c>
      <c r="K351" t="s">
        <v>39</v>
      </c>
      <c r="L351">
        <f ca="1">ROUND(INDEX(nodes_example!$B:$B,MATCH(B351,nodes_example!$A:$A,0))+RAND()*$B$1*2-$B$1,0)</f>
        <v>3955</v>
      </c>
      <c r="M351">
        <f ca="1">ROUND(INDEX(nodes_example!$C:$C,MATCH(B351,nodes_example!$A:$A,0))+RAND()*$B$1*2-$B$1,0)</f>
        <v>3921</v>
      </c>
      <c r="N351" s="1">
        <v>0.66666666666666663</v>
      </c>
      <c r="O351" t="s">
        <v>10</v>
      </c>
      <c r="P351" t="str">
        <f t="shared" si="50"/>
        <v>h</v>
      </c>
      <c r="Q351">
        <f t="shared" ca="1" si="51"/>
        <v>975</v>
      </c>
      <c r="R351">
        <f t="shared" ca="1" si="52"/>
        <v>846</v>
      </c>
      <c r="T351" t="s">
        <v>11</v>
      </c>
      <c r="U351" t="str">
        <f t="shared" ca="1" si="53"/>
        <v>&lt;person id="348" age="41"&gt; &lt;plan selected="yes"&gt;</v>
      </c>
      <c r="V351" t="str">
        <f t="shared" ca="1" si="59"/>
        <v>&lt;act type="h" x="975" y="846" end_time="06:00:00" /&gt;</v>
      </c>
      <c r="W351" t="str">
        <f t="shared" si="54"/>
        <v>&lt;leg mode="car"&gt;&lt;/leg&gt;</v>
      </c>
      <c r="X351" t="str">
        <f t="shared" ca="1" si="55"/>
        <v>&lt;act type="s" x="3955" y="3921" end_time="16:00:00" /&gt;</v>
      </c>
      <c r="Y351" t="str">
        <f t="shared" si="56"/>
        <v>&lt;leg mode="car"&gt;&lt;/leg&gt;</v>
      </c>
      <c r="Z351" t="str">
        <f t="shared" ca="1" si="57"/>
        <v>&lt;act type="h" x="975" y="846" /&gt; &lt;/plan&gt; &lt;/person&gt;</v>
      </c>
    </row>
    <row r="352" spans="1:26" x14ac:dyDescent="0.25">
      <c r="A352">
        <v>11</v>
      </c>
      <c r="B352">
        <v>44</v>
      </c>
      <c r="D352">
        <v>349</v>
      </c>
      <c r="E352">
        <f t="shared" ca="1" si="58"/>
        <v>88</v>
      </c>
      <c r="F352" t="s">
        <v>37</v>
      </c>
      <c r="G352">
        <f ca="1">ROUND(INDEX(nodes_example!$B:$B,MATCH(A352,nodes_example!$A:$A,0))+RAND()*$B$1*2-$B$1,0)</f>
        <v>1027</v>
      </c>
      <c r="H352">
        <f ca="1">ROUND(INDEX(nodes_example!$C:$C,MATCH(A352,nodes_example!$A:$A,0))+RAND()*$B$1*2-$B$1,0)</f>
        <v>999</v>
      </c>
      <c r="I352" s="1">
        <v>0.25</v>
      </c>
      <c r="J352" t="s">
        <v>10</v>
      </c>
      <c r="K352" t="s">
        <v>38</v>
      </c>
      <c r="L352">
        <f ca="1">ROUND(INDEX(nodes_example!$B:$B,MATCH(B352,nodes_example!$A:$A,0))+RAND()*$B$1*2-$B$1,0)</f>
        <v>3913</v>
      </c>
      <c r="M352">
        <f ca="1">ROUND(INDEX(nodes_example!$C:$C,MATCH(B352,nodes_example!$A:$A,0))+RAND()*$B$1*2-$B$1,0)</f>
        <v>3807</v>
      </c>
      <c r="N352" s="1">
        <v>0.66666666666666663</v>
      </c>
      <c r="O352" t="s">
        <v>10</v>
      </c>
      <c r="P352" t="str">
        <f t="shared" si="50"/>
        <v>h</v>
      </c>
      <c r="Q352">
        <f t="shared" ca="1" si="51"/>
        <v>1027</v>
      </c>
      <c r="R352">
        <f t="shared" ca="1" si="52"/>
        <v>999</v>
      </c>
      <c r="T352" t="s">
        <v>11</v>
      </c>
      <c r="U352" t="str">
        <f t="shared" ca="1" si="53"/>
        <v>&lt;person id="349" age="88"&gt; &lt;plan selected="yes"&gt;</v>
      </c>
      <c r="V352" t="str">
        <f t="shared" ca="1" si="59"/>
        <v>&lt;act type="h" x="1027" y="999" end_time="06:00:00" /&gt;</v>
      </c>
      <c r="W352" t="str">
        <f t="shared" si="54"/>
        <v>&lt;leg mode="car"&gt;&lt;/leg&gt;</v>
      </c>
      <c r="X352" t="str">
        <f t="shared" ca="1" si="55"/>
        <v>&lt;act type="w" x="3913" y="3807" end_time="16:00:00" /&gt;</v>
      </c>
      <c r="Y352" t="str">
        <f t="shared" si="56"/>
        <v>&lt;leg mode="car"&gt;&lt;/leg&gt;</v>
      </c>
      <c r="Z352" t="str">
        <f t="shared" ca="1" si="57"/>
        <v>&lt;act type="h" x="1027" y="999" /&gt; &lt;/plan&gt; &lt;/person&gt;</v>
      </c>
    </row>
    <row r="353" spans="1:26" x14ac:dyDescent="0.25">
      <c r="A353">
        <v>11</v>
      </c>
      <c r="B353">
        <v>44</v>
      </c>
      <c r="D353">
        <v>350</v>
      </c>
      <c r="E353">
        <f t="shared" ca="1" si="58"/>
        <v>86</v>
      </c>
      <c r="F353" t="s">
        <v>37</v>
      </c>
      <c r="G353">
        <f ca="1">ROUND(INDEX(nodes_example!$B:$B,MATCH(A353,nodes_example!$A:$A,0))+RAND()*$B$1*2-$B$1,0)</f>
        <v>1190</v>
      </c>
      <c r="H353">
        <f ca="1">ROUND(INDEX(nodes_example!$C:$C,MATCH(A353,nodes_example!$A:$A,0))+RAND()*$B$1*2-$B$1,0)</f>
        <v>977</v>
      </c>
      <c r="I353" s="1">
        <v>0.25</v>
      </c>
      <c r="J353" t="s">
        <v>10</v>
      </c>
      <c r="K353" t="s">
        <v>39</v>
      </c>
      <c r="L353">
        <f ca="1">ROUND(INDEX(nodes_example!$B:$B,MATCH(B353,nodes_example!$A:$A,0))+RAND()*$B$1*2-$B$1,0)</f>
        <v>4005</v>
      </c>
      <c r="M353">
        <f ca="1">ROUND(INDEX(nodes_example!$C:$C,MATCH(B353,nodes_example!$A:$A,0))+RAND()*$B$1*2-$B$1,0)</f>
        <v>4003</v>
      </c>
      <c r="N353" s="1">
        <v>0.66666666666666663</v>
      </c>
      <c r="O353" t="s">
        <v>10</v>
      </c>
      <c r="P353" t="str">
        <f t="shared" si="50"/>
        <v>h</v>
      </c>
      <c r="Q353">
        <f t="shared" ca="1" si="51"/>
        <v>1190</v>
      </c>
      <c r="R353">
        <f t="shared" ca="1" si="52"/>
        <v>977</v>
      </c>
      <c r="T353" t="s">
        <v>11</v>
      </c>
      <c r="U353" t="str">
        <f t="shared" ca="1" si="53"/>
        <v>&lt;person id="350" age="86"&gt; &lt;plan selected="yes"&gt;</v>
      </c>
      <c r="V353" t="str">
        <f t="shared" ca="1" si="59"/>
        <v>&lt;act type="h" x="1190" y="977" end_time="06:00:00" /&gt;</v>
      </c>
      <c r="W353" t="str">
        <f t="shared" si="54"/>
        <v>&lt;leg mode="car"&gt;&lt;/leg&gt;</v>
      </c>
      <c r="X353" t="str">
        <f t="shared" ca="1" si="55"/>
        <v>&lt;act type="s" x="4005" y="4003" end_time="16:00:00" /&gt;</v>
      </c>
      <c r="Y353" t="str">
        <f t="shared" si="56"/>
        <v>&lt;leg mode="car"&gt;&lt;/leg&gt;</v>
      </c>
      <c r="Z353" t="str">
        <f t="shared" ca="1" si="57"/>
        <v>&lt;act type="h" x="1190" y="977" /&gt; &lt;/plan&gt; &lt;/person&gt;</v>
      </c>
    </row>
    <row r="354" spans="1:26" x14ac:dyDescent="0.25">
      <c r="A354">
        <v>11</v>
      </c>
      <c r="B354">
        <v>44</v>
      </c>
      <c r="D354">
        <v>351</v>
      </c>
      <c r="E354">
        <f t="shared" ca="1" si="58"/>
        <v>32</v>
      </c>
      <c r="F354" t="s">
        <v>37</v>
      </c>
      <c r="G354">
        <f ca="1">ROUND(INDEX(nodes_example!$B:$B,MATCH(A354,nodes_example!$A:$A,0))+RAND()*$B$1*2-$B$1,0)</f>
        <v>830</v>
      </c>
      <c r="H354">
        <f ca="1">ROUND(INDEX(nodes_example!$C:$C,MATCH(A354,nodes_example!$A:$A,0))+RAND()*$B$1*2-$B$1,0)</f>
        <v>1128</v>
      </c>
      <c r="I354" s="1">
        <v>0.25</v>
      </c>
      <c r="J354" t="s">
        <v>10</v>
      </c>
      <c r="K354" t="s">
        <v>38</v>
      </c>
      <c r="L354">
        <f ca="1">ROUND(INDEX(nodes_example!$B:$B,MATCH(B354,nodes_example!$A:$A,0))+RAND()*$B$1*2-$B$1,0)</f>
        <v>4151</v>
      </c>
      <c r="M354">
        <f ca="1">ROUND(INDEX(nodes_example!$C:$C,MATCH(B354,nodes_example!$A:$A,0))+RAND()*$B$1*2-$B$1,0)</f>
        <v>3845</v>
      </c>
      <c r="N354" s="1">
        <v>0.66666666666666663</v>
      </c>
      <c r="O354" t="s">
        <v>10</v>
      </c>
      <c r="P354" t="str">
        <f t="shared" si="50"/>
        <v>h</v>
      </c>
      <c r="Q354">
        <f t="shared" ca="1" si="51"/>
        <v>830</v>
      </c>
      <c r="R354">
        <f t="shared" ca="1" si="52"/>
        <v>1128</v>
      </c>
      <c r="T354" t="s">
        <v>11</v>
      </c>
      <c r="U354" t="str">
        <f t="shared" ca="1" si="53"/>
        <v>&lt;person id="351" age="32"&gt; &lt;plan selected="yes"&gt;</v>
      </c>
      <c r="V354" t="str">
        <f t="shared" ca="1" si="59"/>
        <v>&lt;act type="h" x="830" y="1128" end_time="06:00:00" /&gt;</v>
      </c>
      <c r="W354" t="str">
        <f t="shared" si="54"/>
        <v>&lt;leg mode="car"&gt;&lt;/leg&gt;</v>
      </c>
      <c r="X354" t="str">
        <f t="shared" ca="1" si="55"/>
        <v>&lt;act type="w" x="4151" y="3845" end_time="16:00:00" /&gt;</v>
      </c>
      <c r="Y354" t="str">
        <f t="shared" si="56"/>
        <v>&lt;leg mode="car"&gt;&lt;/leg&gt;</v>
      </c>
      <c r="Z354" t="str">
        <f t="shared" ca="1" si="57"/>
        <v>&lt;act type="h" x="830" y="1128" /&gt; &lt;/plan&gt; &lt;/person&gt;</v>
      </c>
    </row>
    <row r="355" spans="1:26" x14ac:dyDescent="0.25">
      <c r="A355">
        <v>11</v>
      </c>
      <c r="B355">
        <v>44</v>
      </c>
      <c r="D355">
        <v>352</v>
      </c>
      <c r="E355">
        <f t="shared" ca="1" si="58"/>
        <v>79</v>
      </c>
      <c r="F355" t="s">
        <v>37</v>
      </c>
      <c r="G355">
        <f ca="1">ROUND(INDEX(nodes_example!$B:$B,MATCH(A355,nodes_example!$A:$A,0))+RAND()*$B$1*2-$B$1,0)</f>
        <v>924</v>
      </c>
      <c r="H355">
        <f ca="1">ROUND(INDEX(nodes_example!$C:$C,MATCH(A355,nodes_example!$A:$A,0))+RAND()*$B$1*2-$B$1,0)</f>
        <v>903</v>
      </c>
      <c r="I355" s="1">
        <v>0.25</v>
      </c>
      <c r="J355" t="s">
        <v>10</v>
      </c>
      <c r="K355" t="s">
        <v>39</v>
      </c>
      <c r="L355">
        <f ca="1">ROUND(INDEX(nodes_example!$B:$B,MATCH(B355,nodes_example!$A:$A,0))+RAND()*$B$1*2-$B$1,0)</f>
        <v>3929</v>
      </c>
      <c r="M355">
        <f ca="1">ROUND(INDEX(nodes_example!$C:$C,MATCH(B355,nodes_example!$A:$A,0))+RAND()*$B$1*2-$B$1,0)</f>
        <v>4171</v>
      </c>
      <c r="N355" s="1">
        <v>0.66666666666666663</v>
      </c>
      <c r="O355" t="s">
        <v>10</v>
      </c>
      <c r="P355" t="str">
        <f t="shared" si="50"/>
        <v>h</v>
      </c>
      <c r="Q355">
        <f t="shared" ca="1" si="51"/>
        <v>924</v>
      </c>
      <c r="R355">
        <f t="shared" ca="1" si="52"/>
        <v>903</v>
      </c>
      <c r="T355" t="s">
        <v>11</v>
      </c>
      <c r="U355" t="str">
        <f t="shared" ca="1" si="53"/>
        <v>&lt;person id="352" age="79"&gt; &lt;plan selected="yes"&gt;</v>
      </c>
      <c r="V355" t="str">
        <f t="shared" ca="1" si="59"/>
        <v>&lt;act type="h" x="924" y="903" end_time="06:00:00" /&gt;</v>
      </c>
      <c r="W355" t="str">
        <f t="shared" si="54"/>
        <v>&lt;leg mode="car"&gt;&lt;/leg&gt;</v>
      </c>
      <c r="X355" t="str">
        <f t="shared" ca="1" si="55"/>
        <v>&lt;act type="s" x="3929" y="4171" end_time="16:00:00" /&gt;</v>
      </c>
      <c r="Y355" t="str">
        <f t="shared" si="56"/>
        <v>&lt;leg mode="car"&gt;&lt;/leg&gt;</v>
      </c>
      <c r="Z355" t="str">
        <f t="shared" ca="1" si="57"/>
        <v>&lt;act type="h" x="924" y="903" /&gt; &lt;/plan&gt; &lt;/person&gt;</v>
      </c>
    </row>
    <row r="356" spans="1:26" x14ac:dyDescent="0.25">
      <c r="A356">
        <v>11</v>
      </c>
      <c r="B356">
        <v>44</v>
      </c>
      <c r="D356">
        <v>353</v>
      </c>
      <c r="E356">
        <f t="shared" ca="1" si="58"/>
        <v>66</v>
      </c>
      <c r="F356" t="s">
        <v>37</v>
      </c>
      <c r="G356">
        <f ca="1">ROUND(INDEX(nodes_example!$B:$B,MATCH(A356,nodes_example!$A:$A,0))+RAND()*$B$1*2-$B$1,0)</f>
        <v>871</v>
      </c>
      <c r="H356">
        <f ca="1">ROUND(INDEX(nodes_example!$C:$C,MATCH(A356,nodes_example!$A:$A,0))+RAND()*$B$1*2-$B$1,0)</f>
        <v>947</v>
      </c>
      <c r="I356" s="1">
        <v>0.25</v>
      </c>
      <c r="J356" t="s">
        <v>10</v>
      </c>
      <c r="K356" t="s">
        <v>38</v>
      </c>
      <c r="L356">
        <f ca="1">ROUND(INDEX(nodes_example!$B:$B,MATCH(B356,nodes_example!$A:$A,0))+RAND()*$B$1*2-$B$1,0)</f>
        <v>4139</v>
      </c>
      <c r="M356">
        <f ca="1">ROUND(INDEX(nodes_example!$C:$C,MATCH(B356,nodes_example!$A:$A,0))+RAND()*$B$1*2-$B$1,0)</f>
        <v>3857</v>
      </c>
      <c r="N356" s="1">
        <v>0.66666666666666663</v>
      </c>
      <c r="O356" t="s">
        <v>10</v>
      </c>
      <c r="P356" t="str">
        <f t="shared" si="50"/>
        <v>h</v>
      </c>
      <c r="Q356">
        <f t="shared" ca="1" si="51"/>
        <v>871</v>
      </c>
      <c r="R356">
        <f t="shared" ca="1" si="52"/>
        <v>947</v>
      </c>
      <c r="T356" t="s">
        <v>11</v>
      </c>
      <c r="U356" t="str">
        <f t="shared" ca="1" si="53"/>
        <v>&lt;person id="353" age="66"&gt; &lt;plan selected="yes"&gt;</v>
      </c>
      <c r="V356" t="str">
        <f t="shared" ca="1" si="59"/>
        <v>&lt;act type="h" x="871" y="947" end_time="06:00:00" /&gt;</v>
      </c>
      <c r="W356" t="str">
        <f t="shared" si="54"/>
        <v>&lt;leg mode="car"&gt;&lt;/leg&gt;</v>
      </c>
      <c r="X356" t="str">
        <f t="shared" ca="1" si="55"/>
        <v>&lt;act type="w" x="4139" y="3857" end_time="16:00:00" /&gt;</v>
      </c>
      <c r="Y356" t="str">
        <f t="shared" si="56"/>
        <v>&lt;leg mode="car"&gt;&lt;/leg&gt;</v>
      </c>
      <c r="Z356" t="str">
        <f t="shared" ca="1" si="57"/>
        <v>&lt;act type="h" x="871" y="947" /&gt; &lt;/plan&gt; &lt;/person&gt;</v>
      </c>
    </row>
    <row r="357" spans="1:26" x14ac:dyDescent="0.25">
      <c r="A357">
        <v>11</v>
      </c>
      <c r="B357">
        <v>44</v>
      </c>
      <c r="D357">
        <v>354</v>
      </c>
      <c r="E357">
        <f t="shared" ca="1" si="58"/>
        <v>91</v>
      </c>
      <c r="F357" t="s">
        <v>37</v>
      </c>
      <c r="G357">
        <f ca="1">ROUND(INDEX(nodes_example!$B:$B,MATCH(A357,nodes_example!$A:$A,0))+RAND()*$B$1*2-$B$1,0)</f>
        <v>1131</v>
      </c>
      <c r="H357">
        <f ca="1">ROUND(INDEX(nodes_example!$C:$C,MATCH(A357,nodes_example!$A:$A,0))+RAND()*$B$1*2-$B$1,0)</f>
        <v>1155</v>
      </c>
      <c r="I357" s="1">
        <v>0.25</v>
      </c>
      <c r="J357" t="s">
        <v>10</v>
      </c>
      <c r="K357" t="s">
        <v>39</v>
      </c>
      <c r="L357">
        <f ca="1">ROUND(INDEX(nodes_example!$B:$B,MATCH(B357,nodes_example!$A:$A,0))+RAND()*$B$1*2-$B$1,0)</f>
        <v>3959</v>
      </c>
      <c r="M357">
        <f ca="1">ROUND(INDEX(nodes_example!$C:$C,MATCH(B357,nodes_example!$A:$A,0))+RAND()*$B$1*2-$B$1,0)</f>
        <v>4174</v>
      </c>
      <c r="N357" s="1">
        <v>0.66666666666666663</v>
      </c>
      <c r="O357" t="s">
        <v>10</v>
      </c>
      <c r="P357" t="str">
        <f t="shared" si="50"/>
        <v>h</v>
      </c>
      <c r="Q357">
        <f t="shared" ca="1" si="51"/>
        <v>1131</v>
      </c>
      <c r="R357">
        <f t="shared" ca="1" si="52"/>
        <v>1155</v>
      </c>
      <c r="T357" t="s">
        <v>11</v>
      </c>
      <c r="U357" t="str">
        <f t="shared" ca="1" si="53"/>
        <v>&lt;person id="354" age="91"&gt; &lt;plan selected="yes"&gt;</v>
      </c>
      <c r="V357" t="str">
        <f t="shared" ca="1" si="59"/>
        <v>&lt;act type="h" x="1131" y="1155" end_time="06:00:00" /&gt;</v>
      </c>
      <c r="W357" t="str">
        <f t="shared" si="54"/>
        <v>&lt;leg mode="car"&gt;&lt;/leg&gt;</v>
      </c>
      <c r="X357" t="str">
        <f t="shared" ca="1" si="55"/>
        <v>&lt;act type="s" x="3959" y="4174" end_time="16:00:00" /&gt;</v>
      </c>
      <c r="Y357" t="str">
        <f t="shared" si="56"/>
        <v>&lt;leg mode="car"&gt;&lt;/leg&gt;</v>
      </c>
      <c r="Z357" t="str">
        <f t="shared" ca="1" si="57"/>
        <v>&lt;act type="h" x="1131" y="1155" /&gt; &lt;/plan&gt; &lt;/person&gt;</v>
      </c>
    </row>
    <row r="358" spans="1:26" x14ac:dyDescent="0.25">
      <c r="A358">
        <v>11</v>
      </c>
      <c r="B358">
        <v>44</v>
      </c>
      <c r="D358">
        <v>355</v>
      </c>
      <c r="E358">
        <f t="shared" ca="1" si="58"/>
        <v>48</v>
      </c>
      <c r="F358" t="s">
        <v>37</v>
      </c>
      <c r="G358">
        <f ca="1">ROUND(INDEX(nodes_example!$B:$B,MATCH(A358,nodes_example!$A:$A,0))+RAND()*$B$1*2-$B$1,0)</f>
        <v>942</v>
      </c>
      <c r="H358">
        <f ca="1">ROUND(INDEX(nodes_example!$C:$C,MATCH(A358,nodes_example!$A:$A,0))+RAND()*$B$1*2-$B$1,0)</f>
        <v>1037</v>
      </c>
      <c r="I358" s="1">
        <v>0.25</v>
      </c>
      <c r="J358" t="s">
        <v>10</v>
      </c>
      <c r="K358" t="s">
        <v>38</v>
      </c>
      <c r="L358">
        <f ca="1">ROUND(INDEX(nodes_example!$B:$B,MATCH(B358,nodes_example!$A:$A,0))+RAND()*$B$1*2-$B$1,0)</f>
        <v>3822</v>
      </c>
      <c r="M358">
        <f ca="1">ROUND(INDEX(nodes_example!$C:$C,MATCH(B358,nodes_example!$A:$A,0))+RAND()*$B$1*2-$B$1,0)</f>
        <v>3866</v>
      </c>
      <c r="N358" s="1">
        <v>0.66666666666666663</v>
      </c>
      <c r="O358" t="s">
        <v>10</v>
      </c>
      <c r="P358" t="str">
        <f t="shared" si="50"/>
        <v>h</v>
      </c>
      <c r="Q358">
        <f t="shared" ca="1" si="51"/>
        <v>942</v>
      </c>
      <c r="R358">
        <f t="shared" ca="1" si="52"/>
        <v>1037</v>
      </c>
      <c r="T358" t="s">
        <v>11</v>
      </c>
      <c r="U358" t="str">
        <f t="shared" ca="1" si="53"/>
        <v>&lt;person id="355" age="48"&gt; &lt;plan selected="yes"&gt;</v>
      </c>
      <c r="V358" t="str">
        <f t="shared" ca="1" si="59"/>
        <v>&lt;act type="h" x="942" y="1037" end_time="06:00:00" /&gt;</v>
      </c>
      <c r="W358" t="str">
        <f t="shared" si="54"/>
        <v>&lt;leg mode="car"&gt;&lt;/leg&gt;</v>
      </c>
      <c r="X358" t="str">
        <f t="shared" ca="1" si="55"/>
        <v>&lt;act type="w" x="3822" y="3866" end_time="16:00:00" /&gt;</v>
      </c>
      <c r="Y358" t="str">
        <f t="shared" si="56"/>
        <v>&lt;leg mode="car"&gt;&lt;/leg&gt;</v>
      </c>
      <c r="Z358" t="str">
        <f t="shared" ca="1" si="57"/>
        <v>&lt;act type="h" x="942" y="1037" /&gt; &lt;/plan&gt; &lt;/person&gt;</v>
      </c>
    </row>
    <row r="359" spans="1:26" x14ac:dyDescent="0.25">
      <c r="A359">
        <v>11</v>
      </c>
      <c r="B359">
        <v>44</v>
      </c>
      <c r="D359">
        <v>356</v>
      </c>
      <c r="E359">
        <f t="shared" ca="1" si="58"/>
        <v>80</v>
      </c>
      <c r="F359" t="s">
        <v>37</v>
      </c>
      <c r="G359">
        <f ca="1">ROUND(INDEX(nodes_example!$B:$B,MATCH(A359,nodes_example!$A:$A,0))+RAND()*$B$1*2-$B$1,0)</f>
        <v>1196</v>
      </c>
      <c r="H359">
        <f ca="1">ROUND(INDEX(nodes_example!$C:$C,MATCH(A359,nodes_example!$A:$A,0))+RAND()*$B$1*2-$B$1,0)</f>
        <v>905</v>
      </c>
      <c r="I359" s="1">
        <v>0.25</v>
      </c>
      <c r="J359" t="s">
        <v>10</v>
      </c>
      <c r="K359" t="s">
        <v>39</v>
      </c>
      <c r="L359">
        <f ca="1">ROUND(INDEX(nodes_example!$B:$B,MATCH(B359,nodes_example!$A:$A,0))+RAND()*$B$1*2-$B$1,0)</f>
        <v>4011</v>
      </c>
      <c r="M359">
        <f ca="1">ROUND(INDEX(nodes_example!$C:$C,MATCH(B359,nodes_example!$A:$A,0))+RAND()*$B$1*2-$B$1,0)</f>
        <v>4175</v>
      </c>
      <c r="N359" s="1">
        <v>0.66666666666666663</v>
      </c>
      <c r="O359" t="s">
        <v>10</v>
      </c>
      <c r="P359" t="str">
        <f t="shared" si="50"/>
        <v>h</v>
      </c>
      <c r="Q359">
        <f t="shared" ca="1" si="51"/>
        <v>1196</v>
      </c>
      <c r="R359">
        <f t="shared" ca="1" si="52"/>
        <v>905</v>
      </c>
      <c r="T359" t="s">
        <v>11</v>
      </c>
      <c r="U359" t="str">
        <f t="shared" ca="1" si="53"/>
        <v>&lt;person id="356" age="80"&gt; &lt;plan selected="yes"&gt;</v>
      </c>
      <c r="V359" t="str">
        <f t="shared" ca="1" si="59"/>
        <v>&lt;act type="h" x="1196" y="905" end_time="06:00:00" /&gt;</v>
      </c>
      <c r="W359" t="str">
        <f t="shared" si="54"/>
        <v>&lt;leg mode="car"&gt;&lt;/leg&gt;</v>
      </c>
      <c r="X359" t="str">
        <f t="shared" ca="1" si="55"/>
        <v>&lt;act type="s" x="4011" y="4175" end_time="16:00:00" /&gt;</v>
      </c>
      <c r="Y359" t="str">
        <f t="shared" si="56"/>
        <v>&lt;leg mode="car"&gt;&lt;/leg&gt;</v>
      </c>
      <c r="Z359" t="str">
        <f t="shared" ca="1" si="57"/>
        <v>&lt;act type="h" x="1196" y="905" /&gt; &lt;/plan&gt; &lt;/person&gt;</v>
      </c>
    </row>
    <row r="360" spans="1:26" x14ac:dyDescent="0.25">
      <c r="A360">
        <v>11</v>
      </c>
      <c r="B360">
        <v>44</v>
      </c>
      <c r="D360">
        <v>357</v>
      </c>
      <c r="E360">
        <f t="shared" ca="1" si="58"/>
        <v>59</v>
      </c>
      <c r="F360" t="s">
        <v>37</v>
      </c>
      <c r="G360">
        <f ca="1">ROUND(INDEX(nodes_example!$B:$B,MATCH(A360,nodes_example!$A:$A,0))+RAND()*$B$1*2-$B$1,0)</f>
        <v>823</v>
      </c>
      <c r="H360">
        <f ca="1">ROUND(INDEX(nodes_example!$C:$C,MATCH(A360,nodes_example!$A:$A,0))+RAND()*$B$1*2-$B$1,0)</f>
        <v>1090</v>
      </c>
      <c r="I360" s="1">
        <v>0.25</v>
      </c>
      <c r="J360" t="s">
        <v>10</v>
      </c>
      <c r="K360" t="s">
        <v>38</v>
      </c>
      <c r="L360">
        <f ca="1">ROUND(INDEX(nodes_example!$B:$B,MATCH(B360,nodes_example!$A:$A,0))+RAND()*$B$1*2-$B$1,0)</f>
        <v>3842</v>
      </c>
      <c r="M360">
        <f ca="1">ROUND(INDEX(nodes_example!$C:$C,MATCH(B360,nodes_example!$A:$A,0))+RAND()*$B$1*2-$B$1,0)</f>
        <v>3907</v>
      </c>
      <c r="N360" s="1">
        <v>0.66666666666666663</v>
      </c>
      <c r="O360" t="s">
        <v>10</v>
      </c>
      <c r="P360" t="str">
        <f t="shared" si="50"/>
        <v>h</v>
      </c>
      <c r="Q360">
        <f t="shared" ca="1" si="51"/>
        <v>823</v>
      </c>
      <c r="R360">
        <f t="shared" ca="1" si="52"/>
        <v>1090</v>
      </c>
      <c r="T360" t="s">
        <v>11</v>
      </c>
      <c r="U360" t="str">
        <f t="shared" ca="1" si="53"/>
        <v>&lt;person id="357" age="59"&gt; &lt;plan selected="yes"&gt;</v>
      </c>
      <c r="V360" t="str">
        <f t="shared" ca="1" si="59"/>
        <v>&lt;act type="h" x="823" y="1090" end_time="06:00:00" /&gt;</v>
      </c>
      <c r="W360" t="str">
        <f t="shared" si="54"/>
        <v>&lt;leg mode="car"&gt;&lt;/leg&gt;</v>
      </c>
      <c r="X360" t="str">
        <f t="shared" ca="1" si="55"/>
        <v>&lt;act type="w" x="3842" y="3907" end_time="16:00:00" /&gt;</v>
      </c>
      <c r="Y360" t="str">
        <f t="shared" si="56"/>
        <v>&lt;leg mode="car"&gt;&lt;/leg&gt;</v>
      </c>
      <c r="Z360" t="str">
        <f t="shared" ca="1" si="57"/>
        <v>&lt;act type="h" x="823" y="1090" /&gt; &lt;/plan&gt; &lt;/person&gt;</v>
      </c>
    </row>
    <row r="361" spans="1:26" x14ac:dyDescent="0.25">
      <c r="A361">
        <v>11</v>
      </c>
      <c r="B361">
        <v>44</v>
      </c>
      <c r="D361">
        <v>358</v>
      </c>
      <c r="E361">
        <f t="shared" ca="1" si="58"/>
        <v>35</v>
      </c>
      <c r="F361" t="s">
        <v>37</v>
      </c>
      <c r="G361">
        <f ca="1">ROUND(INDEX(nodes_example!$B:$B,MATCH(A361,nodes_example!$A:$A,0))+RAND()*$B$1*2-$B$1,0)</f>
        <v>1046</v>
      </c>
      <c r="H361">
        <f ca="1">ROUND(INDEX(nodes_example!$C:$C,MATCH(A361,nodes_example!$A:$A,0))+RAND()*$B$1*2-$B$1,0)</f>
        <v>986</v>
      </c>
      <c r="I361" s="1">
        <v>0.25</v>
      </c>
      <c r="J361" t="s">
        <v>10</v>
      </c>
      <c r="K361" t="s">
        <v>39</v>
      </c>
      <c r="L361">
        <f ca="1">ROUND(INDEX(nodes_example!$B:$B,MATCH(B361,nodes_example!$A:$A,0))+RAND()*$B$1*2-$B$1,0)</f>
        <v>4105</v>
      </c>
      <c r="M361">
        <f ca="1">ROUND(INDEX(nodes_example!$C:$C,MATCH(B361,nodes_example!$A:$A,0))+RAND()*$B$1*2-$B$1,0)</f>
        <v>3885</v>
      </c>
      <c r="N361" s="1">
        <v>0.66666666666666663</v>
      </c>
      <c r="O361" t="s">
        <v>10</v>
      </c>
      <c r="P361" t="str">
        <f t="shared" si="50"/>
        <v>h</v>
      </c>
      <c r="Q361">
        <f t="shared" ca="1" si="51"/>
        <v>1046</v>
      </c>
      <c r="R361">
        <f t="shared" ca="1" si="52"/>
        <v>986</v>
      </c>
      <c r="T361" t="s">
        <v>11</v>
      </c>
      <c r="U361" t="str">
        <f t="shared" ca="1" si="53"/>
        <v>&lt;person id="358" age="35"&gt; &lt;plan selected="yes"&gt;</v>
      </c>
      <c r="V361" t="str">
        <f t="shared" ca="1" si="59"/>
        <v>&lt;act type="h" x="1046" y="986" end_time="06:00:00" /&gt;</v>
      </c>
      <c r="W361" t="str">
        <f t="shared" si="54"/>
        <v>&lt;leg mode="car"&gt;&lt;/leg&gt;</v>
      </c>
      <c r="X361" t="str">
        <f t="shared" ca="1" si="55"/>
        <v>&lt;act type="s" x="4105" y="3885" end_time="16:00:00" /&gt;</v>
      </c>
      <c r="Y361" t="str">
        <f t="shared" si="56"/>
        <v>&lt;leg mode="car"&gt;&lt;/leg&gt;</v>
      </c>
      <c r="Z361" t="str">
        <f t="shared" ca="1" si="57"/>
        <v>&lt;act type="h" x="1046" y="986" /&gt; &lt;/plan&gt; &lt;/person&gt;</v>
      </c>
    </row>
    <row r="362" spans="1:26" x14ac:dyDescent="0.25">
      <c r="A362">
        <v>11</v>
      </c>
      <c r="B362">
        <v>44</v>
      </c>
      <c r="D362">
        <v>359</v>
      </c>
      <c r="E362">
        <f t="shared" ca="1" si="58"/>
        <v>69</v>
      </c>
      <c r="F362" t="s">
        <v>37</v>
      </c>
      <c r="G362">
        <f ca="1">ROUND(INDEX(nodes_example!$B:$B,MATCH(A362,nodes_example!$A:$A,0))+RAND()*$B$1*2-$B$1,0)</f>
        <v>1189</v>
      </c>
      <c r="H362">
        <f ca="1">ROUND(INDEX(nodes_example!$C:$C,MATCH(A362,nodes_example!$A:$A,0))+RAND()*$B$1*2-$B$1,0)</f>
        <v>931</v>
      </c>
      <c r="I362" s="1">
        <v>0.25</v>
      </c>
      <c r="J362" t="s">
        <v>10</v>
      </c>
      <c r="K362" t="s">
        <v>38</v>
      </c>
      <c r="L362">
        <f ca="1">ROUND(INDEX(nodes_example!$B:$B,MATCH(B362,nodes_example!$A:$A,0))+RAND()*$B$1*2-$B$1,0)</f>
        <v>4070</v>
      </c>
      <c r="M362">
        <f ca="1">ROUND(INDEX(nodes_example!$C:$C,MATCH(B362,nodes_example!$A:$A,0))+RAND()*$B$1*2-$B$1,0)</f>
        <v>4116</v>
      </c>
      <c r="N362" s="1">
        <v>0.66666666666666663</v>
      </c>
      <c r="O362" t="s">
        <v>10</v>
      </c>
      <c r="P362" t="str">
        <f t="shared" si="50"/>
        <v>h</v>
      </c>
      <c r="Q362">
        <f t="shared" ca="1" si="51"/>
        <v>1189</v>
      </c>
      <c r="R362">
        <f t="shared" ca="1" si="52"/>
        <v>931</v>
      </c>
      <c r="T362" t="s">
        <v>11</v>
      </c>
      <c r="U362" t="str">
        <f t="shared" ca="1" si="53"/>
        <v>&lt;person id="359" age="69"&gt; &lt;plan selected="yes"&gt;</v>
      </c>
      <c r="V362" t="str">
        <f t="shared" ca="1" si="59"/>
        <v>&lt;act type="h" x="1189" y="931" end_time="06:00:00" /&gt;</v>
      </c>
      <c r="W362" t="str">
        <f t="shared" si="54"/>
        <v>&lt;leg mode="car"&gt;&lt;/leg&gt;</v>
      </c>
      <c r="X362" t="str">
        <f t="shared" ca="1" si="55"/>
        <v>&lt;act type="w" x="4070" y="4116" end_time="16:00:00" /&gt;</v>
      </c>
      <c r="Y362" t="str">
        <f t="shared" si="56"/>
        <v>&lt;leg mode="car"&gt;&lt;/leg&gt;</v>
      </c>
      <c r="Z362" t="str">
        <f t="shared" ca="1" si="57"/>
        <v>&lt;act type="h" x="1189" y="931" /&gt; &lt;/plan&gt; &lt;/person&gt;</v>
      </c>
    </row>
    <row r="363" spans="1:26" x14ac:dyDescent="0.25">
      <c r="A363">
        <v>11</v>
      </c>
      <c r="B363">
        <v>44</v>
      </c>
      <c r="D363">
        <v>360</v>
      </c>
      <c r="E363">
        <f t="shared" ca="1" si="58"/>
        <v>48</v>
      </c>
      <c r="F363" t="s">
        <v>37</v>
      </c>
      <c r="G363">
        <f ca="1">ROUND(INDEX(nodes_example!$B:$B,MATCH(A363,nodes_example!$A:$A,0))+RAND()*$B$1*2-$B$1,0)</f>
        <v>1125</v>
      </c>
      <c r="H363">
        <f ca="1">ROUND(INDEX(nodes_example!$C:$C,MATCH(A363,nodes_example!$A:$A,0))+RAND()*$B$1*2-$B$1,0)</f>
        <v>1097</v>
      </c>
      <c r="I363" s="1">
        <v>0.25</v>
      </c>
      <c r="J363" t="s">
        <v>10</v>
      </c>
      <c r="K363" t="s">
        <v>39</v>
      </c>
      <c r="L363">
        <f ca="1">ROUND(INDEX(nodes_example!$B:$B,MATCH(B363,nodes_example!$A:$A,0))+RAND()*$B$1*2-$B$1,0)</f>
        <v>3844</v>
      </c>
      <c r="M363">
        <f ca="1">ROUND(INDEX(nodes_example!$C:$C,MATCH(B363,nodes_example!$A:$A,0))+RAND()*$B$1*2-$B$1,0)</f>
        <v>3956</v>
      </c>
      <c r="N363" s="1">
        <v>0.66666666666666663</v>
      </c>
      <c r="O363" t="s">
        <v>10</v>
      </c>
      <c r="P363" t="str">
        <f t="shared" si="50"/>
        <v>h</v>
      </c>
      <c r="Q363">
        <f t="shared" ca="1" si="51"/>
        <v>1125</v>
      </c>
      <c r="R363">
        <f t="shared" ca="1" si="52"/>
        <v>1097</v>
      </c>
      <c r="T363" t="s">
        <v>11</v>
      </c>
      <c r="U363" t="str">
        <f t="shared" ca="1" si="53"/>
        <v>&lt;person id="360" age="48"&gt; &lt;plan selected="yes"&gt;</v>
      </c>
      <c r="V363" t="str">
        <f t="shared" ca="1" si="59"/>
        <v>&lt;act type="h" x="1125" y="1097" end_time="06:00:00" /&gt;</v>
      </c>
      <c r="W363" t="str">
        <f t="shared" si="54"/>
        <v>&lt;leg mode="car"&gt;&lt;/leg&gt;</v>
      </c>
      <c r="X363" t="str">
        <f t="shared" ca="1" si="55"/>
        <v>&lt;act type="s" x="3844" y="3956" end_time="16:00:00" /&gt;</v>
      </c>
      <c r="Y363" t="str">
        <f t="shared" si="56"/>
        <v>&lt;leg mode="car"&gt;&lt;/leg&gt;</v>
      </c>
      <c r="Z363" t="str">
        <f t="shared" ca="1" si="57"/>
        <v>&lt;act type="h" x="1125" y="1097" /&gt; &lt;/plan&gt; &lt;/person&gt;</v>
      </c>
    </row>
    <row r="364" spans="1:26" x14ac:dyDescent="0.25">
      <c r="A364">
        <v>11</v>
      </c>
      <c r="B364">
        <v>44</v>
      </c>
      <c r="D364">
        <v>361</v>
      </c>
      <c r="E364">
        <f t="shared" ca="1" si="58"/>
        <v>44</v>
      </c>
      <c r="F364" t="s">
        <v>37</v>
      </c>
      <c r="G364">
        <f ca="1">ROUND(INDEX(nodes_example!$B:$B,MATCH(A364,nodes_example!$A:$A,0))+RAND()*$B$1*2-$B$1,0)</f>
        <v>1066</v>
      </c>
      <c r="H364">
        <f ca="1">ROUND(INDEX(nodes_example!$C:$C,MATCH(A364,nodes_example!$A:$A,0))+RAND()*$B$1*2-$B$1,0)</f>
        <v>1078</v>
      </c>
      <c r="I364" s="1">
        <v>0.25</v>
      </c>
      <c r="J364" t="s">
        <v>10</v>
      </c>
      <c r="K364" t="s">
        <v>38</v>
      </c>
      <c r="L364">
        <f ca="1">ROUND(INDEX(nodes_example!$B:$B,MATCH(B364,nodes_example!$A:$A,0))+RAND()*$B$1*2-$B$1,0)</f>
        <v>3889</v>
      </c>
      <c r="M364">
        <f ca="1">ROUND(INDEX(nodes_example!$C:$C,MATCH(B364,nodes_example!$A:$A,0))+RAND()*$B$1*2-$B$1,0)</f>
        <v>3997</v>
      </c>
      <c r="N364" s="1">
        <v>0.66666666666666663</v>
      </c>
      <c r="O364" t="s">
        <v>10</v>
      </c>
      <c r="P364" t="str">
        <f t="shared" si="50"/>
        <v>h</v>
      </c>
      <c r="Q364">
        <f t="shared" ca="1" si="51"/>
        <v>1066</v>
      </c>
      <c r="R364">
        <f t="shared" ca="1" si="52"/>
        <v>1078</v>
      </c>
      <c r="T364" t="s">
        <v>11</v>
      </c>
      <c r="U364" t="str">
        <f t="shared" ca="1" si="53"/>
        <v>&lt;person id="361" age="44"&gt; &lt;plan selected="yes"&gt;</v>
      </c>
      <c r="V364" t="str">
        <f t="shared" ca="1" si="59"/>
        <v>&lt;act type="h" x="1066" y="1078" end_time="06:00:00" /&gt;</v>
      </c>
      <c r="W364" t="str">
        <f t="shared" si="54"/>
        <v>&lt;leg mode="car"&gt;&lt;/leg&gt;</v>
      </c>
      <c r="X364" t="str">
        <f t="shared" ca="1" si="55"/>
        <v>&lt;act type="w" x="3889" y="3997" end_time="16:00:00" /&gt;</v>
      </c>
      <c r="Y364" t="str">
        <f t="shared" si="56"/>
        <v>&lt;leg mode="car"&gt;&lt;/leg&gt;</v>
      </c>
      <c r="Z364" t="str">
        <f t="shared" ca="1" si="57"/>
        <v>&lt;act type="h" x="1066" y="1078" /&gt; &lt;/plan&gt; &lt;/person&gt;</v>
      </c>
    </row>
    <row r="365" spans="1:26" x14ac:dyDescent="0.25">
      <c r="A365">
        <v>11</v>
      </c>
      <c r="B365">
        <v>44</v>
      </c>
      <c r="D365">
        <v>362</v>
      </c>
      <c r="E365">
        <f t="shared" ca="1" si="58"/>
        <v>99</v>
      </c>
      <c r="F365" t="s">
        <v>37</v>
      </c>
      <c r="G365">
        <f ca="1">ROUND(INDEX(nodes_example!$B:$B,MATCH(A365,nodes_example!$A:$A,0))+RAND()*$B$1*2-$B$1,0)</f>
        <v>946</v>
      </c>
      <c r="H365">
        <f ca="1">ROUND(INDEX(nodes_example!$C:$C,MATCH(A365,nodes_example!$A:$A,0))+RAND()*$B$1*2-$B$1,0)</f>
        <v>1014</v>
      </c>
      <c r="I365" s="1">
        <v>0.25</v>
      </c>
      <c r="J365" t="s">
        <v>10</v>
      </c>
      <c r="K365" t="s">
        <v>39</v>
      </c>
      <c r="L365">
        <f ca="1">ROUND(INDEX(nodes_example!$B:$B,MATCH(B365,nodes_example!$A:$A,0))+RAND()*$B$1*2-$B$1,0)</f>
        <v>3909</v>
      </c>
      <c r="M365">
        <f ca="1">ROUND(INDEX(nodes_example!$C:$C,MATCH(B365,nodes_example!$A:$A,0))+RAND()*$B$1*2-$B$1,0)</f>
        <v>4029</v>
      </c>
      <c r="N365" s="1">
        <v>0.66666666666666663</v>
      </c>
      <c r="O365" t="s">
        <v>10</v>
      </c>
      <c r="P365" t="str">
        <f t="shared" si="50"/>
        <v>h</v>
      </c>
      <c r="Q365">
        <f t="shared" ca="1" si="51"/>
        <v>946</v>
      </c>
      <c r="R365">
        <f t="shared" ca="1" si="52"/>
        <v>1014</v>
      </c>
      <c r="T365" t="s">
        <v>11</v>
      </c>
      <c r="U365" t="str">
        <f t="shared" ca="1" si="53"/>
        <v>&lt;person id="362" age="99"&gt; &lt;plan selected="yes"&gt;</v>
      </c>
      <c r="V365" t="str">
        <f t="shared" ca="1" si="59"/>
        <v>&lt;act type="h" x="946" y="1014" end_time="06:00:00" /&gt;</v>
      </c>
      <c r="W365" t="str">
        <f t="shared" si="54"/>
        <v>&lt;leg mode="car"&gt;&lt;/leg&gt;</v>
      </c>
      <c r="X365" t="str">
        <f t="shared" ca="1" si="55"/>
        <v>&lt;act type="s" x="3909" y="4029" end_time="16:00:00" /&gt;</v>
      </c>
      <c r="Y365" t="str">
        <f t="shared" si="56"/>
        <v>&lt;leg mode="car"&gt;&lt;/leg&gt;</v>
      </c>
      <c r="Z365" t="str">
        <f t="shared" ca="1" si="57"/>
        <v>&lt;act type="h" x="946" y="1014" /&gt; &lt;/plan&gt; &lt;/person&gt;</v>
      </c>
    </row>
    <row r="366" spans="1:26" x14ac:dyDescent="0.25">
      <c r="A366">
        <v>11</v>
      </c>
      <c r="B366">
        <v>44</v>
      </c>
      <c r="D366">
        <v>363</v>
      </c>
      <c r="E366">
        <f t="shared" ca="1" si="58"/>
        <v>31</v>
      </c>
      <c r="F366" t="s">
        <v>37</v>
      </c>
      <c r="G366">
        <f ca="1">ROUND(INDEX(nodes_example!$B:$B,MATCH(A366,nodes_example!$A:$A,0))+RAND()*$B$1*2-$B$1,0)</f>
        <v>902</v>
      </c>
      <c r="H366">
        <f ca="1">ROUND(INDEX(nodes_example!$C:$C,MATCH(A366,nodes_example!$A:$A,0))+RAND()*$B$1*2-$B$1,0)</f>
        <v>895</v>
      </c>
      <c r="I366" s="1">
        <v>0.25</v>
      </c>
      <c r="J366" t="s">
        <v>10</v>
      </c>
      <c r="K366" t="s">
        <v>38</v>
      </c>
      <c r="L366">
        <f ca="1">ROUND(INDEX(nodes_example!$B:$B,MATCH(B366,nodes_example!$A:$A,0))+RAND()*$B$1*2-$B$1,0)</f>
        <v>3892</v>
      </c>
      <c r="M366">
        <f ca="1">ROUND(INDEX(nodes_example!$C:$C,MATCH(B366,nodes_example!$A:$A,0))+RAND()*$B$1*2-$B$1,0)</f>
        <v>4110</v>
      </c>
      <c r="N366" s="1">
        <v>0.66666666666666663</v>
      </c>
      <c r="O366" t="s">
        <v>10</v>
      </c>
      <c r="P366" t="str">
        <f t="shared" si="50"/>
        <v>h</v>
      </c>
      <c r="Q366">
        <f t="shared" ca="1" si="51"/>
        <v>902</v>
      </c>
      <c r="R366">
        <f t="shared" ca="1" si="52"/>
        <v>895</v>
      </c>
      <c r="T366" t="s">
        <v>11</v>
      </c>
      <c r="U366" t="str">
        <f t="shared" ca="1" si="53"/>
        <v>&lt;person id="363" age="31"&gt; &lt;plan selected="yes"&gt;</v>
      </c>
      <c r="V366" t="str">
        <f t="shared" ca="1" si="59"/>
        <v>&lt;act type="h" x="902" y="895" end_time="06:00:00" /&gt;</v>
      </c>
      <c r="W366" t="str">
        <f t="shared" si="54"/>
        <v>&lt;leg mode="car"&gt;&lt;/leg&gt;</v>
      </c>
      <c r="X366" t="str">
        <f t="shared" ca="1" si="55"/>
        <v>&lt;act type="w" x="3892" y="4110" end_time="16:00:00" /&gt;</v>
      </c>
      <c r="Y366" t="str">
        <f t="shared" si="56"/>
        <v>&lt;leg mode="car"&gt;&lt;/leg&gt;</v>
      </c>
      <c r="Z366" t="str">
        <f t="shared" ca="1" si="57"/>
        <v>&lt;act type="h" x="902" y="895" /&gt; &lt;/plan&gt; &lt;/person&gt;</v>
      </c>
    </row>
    <row r="367" spans="1:26" x14ac:dyDescent="0.25">
      <c r="A367">
        <v>11</v>
      </c>
      <c r="B367">
        <v>44</v>
      </c>
      <c r="D367">
        <v>364</v>
      </c>
      <c r="E367">
        <f t="shared" ca="1" si="58"/>
        <v>91</v>
      </c>
      <c r="F367" t="s">
        <v>37</v>
      </c>
      <c r="G367">
        <f ca="1">ROUND(INDEX(nodes_example!$B:$B,MATCH(A367,nodes_example!$A:$A,0))+RAND()*$B$1*2-$B$1,0)</f>
        <v>1152</v>
      </c>
      <c r="H367">
        <f ca="1">ROUND(INDEX(nodes_example!$C:$C,MATCH(A367,nodes_example!$A:$A,0))+RAND()*$B$1*2-$B$1,0)</f>
        <v>1068</v>
      </c>
      <c r="I367" s="1">
        <v>0.25</v>
      </c>
      <c r="J367" t="s">
        <v>10</v>
      </c>
      <c r="K367" t="s">
        <v>39</v>
      </c>
      <c r="L367">
        <f ca="1">ROUND(INDEX(nodes_example!$B:$B,MATCH(B367,nodes_example!$A:$A,0))+RAND()*$B$1*2-$B$1,0)</f>
        <v>3836</v>
      </c>
      <c r="M367">
        <f ca="1">ROUND(INDEX(nodes_example!$C:$C,MATCH(B367,nodes_example!$A:$A,0))+RAND()*$B$1*2-$B$1,0)</f>
        <v>4097</v>
      </c>
      <c r="N367" s="1">
        <v>0.66666666666666663</v>
      </c>
      <c r="O367" t="s">
        <v>10</v>
      </c>
      <c r="P367" t="str">
        <f t="shared" si="50"/>
        <v>h</v>
      </c>
      <c r="Q367">
        <f t="shared" ca="1" si="51"/>
        <v>1152</v>
      </c>
      <c r="R367">
        <f t="shared" ca="1" si="52"/>
        <v>1068</v>
      </c>
      <c r="T367" t="s">
        <v>11</v>
      </c>
      <c r="U367" t="str">
        <f t="shared" ca="1" si="53"/>
        <v>&lt;person id="364" age="91"&gt; &lt;plan selected="yes"&gt;</v>
      </c>
      <c r="V367" t="str">
        <f t="shared" ca="1" si="59"/>
        <v>&lt;act type="h" x="1152" y="1068" end_time="06:00:00" /&gt;</v>
      </c>
      <c r="W367" t="str">
        <f t="shared" si="54"/>
        <v>&lt;leg mode="car"&gt;&lt;/leg&gt;</v>
      </c>
      <c r="X367" t="str">
        <f t="shared" ca="1" si="55"/>
        <v>&lt;act type="s" x="3836" y="4097" end_time="16:00:00" /&gt;</v>
      </c>
      <c r="Y367" t="str">
        <f t="shared" si="56"/>
        <v>&lt;leg mode="car"&gt;&lt;/leg&gt;</v>
      </c>
      <c r="Z367" t="str">
        <f t="shared" ca="1" si="57"/>
        <v>&lt;act type="h" x="1152" y="1068" /&gt; &lt;/plan&gt; &lt;/person&gt;</v>
      </c>
    </row>
    <row r="368" spans="1:26" x14ac:dyDescent="0.25">
      <c r="A368">
        <v>11</v>
      </c>
      <c r="B368">
        <v>44</v>
      </c>
      <c r="D368">
        <v>365</v>
      </c>
      <c r="E368">
        <f t="shared" ca="1" si="58"/>
        <v>40</v>
      </c>
      <c r="F368" t="s">
        <v>37</v>
      </c>
      <c r="G368">
        <f ca="1">ROUND(INDEX(nodes_example!$B:$B,MATCH(A368,nodes_example!$A:$A,0))+RAND()*$B$1*2-$B$1,0)</f>
        <v>949</v>
      </c>
      <c r="H368">
        <f ca="1">ROUND(INDEX(nodes_example!$C:$C,MATCH(A368,nodes_example!$A:$A,0))+RAND()*$B$1*2-$B$1,0)</f>
        <v>1090</v>
      </c>
      <c r="I368" s="1">
        <v>0.25</v>
      </c>
      <c r="J368" t="s">
        <v>10</v>
      </c>
      <c r="K368" t="s">
        <v>38</v>
      </c>
      <c r="L368">
        <f ca="1">ROUND(INDEX(nodes_example!$B:$B,MATCH(B368,nodes_example!$A:$A,0))+RAND()*$B$1*2-$B$1,0)</f>
        <v>4095</v>
      </c>
      <c r="M368">
        <f ca="1">ROUND(INDEX(nodes_example!$C:$C,MATCH(B368,nodes_example!$A:$A,0))+RAND()*$B$1*2-$B$1,0)</f>
        <v>3890</v>
      </c>
      <c r="N368" s="1">
        <v>0.66666666666666663</v>
      </c>
      <c r="O368" t="s">
        <v>10</v>
      </c>
      <c r="P368" t="str">
        <f t="shared" si="50"/>
        <v>h</v>
      </c>
      <c r="Q368">
        <f t="shared" ca="1" si="51"/>
        <v>949</v>
      </c>
      <c r="R368">
        <f t="shared" ca="1" si="52"/>
        <v>1090</v>
      </c>
      <c r="T368" t="s">
        <v>11</v>
      </c>
      <c r="U368" t="str">
        <f t="shared" ca="1" si="53"/>
        <v>&lt;person id="365" age="40"&gt; &lt;plan selected="yes"&gt;</v>
      </c>
      <c r="V368" t="str">
        <f t="shared" ca="1" si="59"/>
        <v>&lt;act type="h" x="949" y="1090" end_time="06:00:00" /&gt;</v>
      </c>
      <c r="W368" t="str">
        <f t="shared" si="54"/>
        <v>&lt;leg mode="car"&gt;&lt;/leg&gt;</v>
      </c>
      <c r="X368" t="str">
        <f t="shared" ca="1" si="55"/>
        <v>&lt;act type="w" x="4095" y="3890" end_time="16:00:00" /&gt;</v>
      </c>
      <c r="Y368" t="str">
        <f t="shared" si="56"/>
        <v>&lt;leg mode="car"&gt;&lt;/leg&gt;</v>
      </c>
      <c r="Z368" t="str">
        <f t="shared" ca="1" si="57"/>
        <v>&lt;act type="h" x="949" y="1090" /&gt; &lt;/plan&gt; &lt;/person&gt;</v>
      </c>
    </row>
    <row r="369" spans="1:26" x14ac:dyDescent="0.25">
      <c r="A369">
        <v>11</v>
      </c>
      <c r="B369">
        <v>44</v>
      </c>
      <c r="D369">
        <v>366</v>
      </c>
      <c r="E369">
        <f t="shared" ca="1" si="58"/>
        <v>56</v>
      </c>
      <c r="F369" t="s">
        <v>37</v>
      </c>
      <c r="G369">
        <f ca="1">ROUND(INDEX(nodes_example!$B:$B,MATCH(A369,nodes_example!$A:$A,0))+RAND()*$B$1*2-$B$1,0)</f>
        <v>845</v>
      </c>
      <c r="H369">
        <f ca="1">ROUND(INDEX(nodes_example!$C:$C,MATCH(A369,nodes_example!$A:$A,0))+RAND()*$B$1*2-$B$1,0)</f>
        <v>846</v>
      </c>
      <c r="I369" s="1">
        <v>0.25</v>
      </c>
      <c r="J369" t="s">
        <v>10</v>
      </c>
      <c r="K369" t="s">
        <v>39</v>
      </c>
      <c r="L369">
        <f ca="1">ROUND(INDEX(nodes_example!$B:$B,MATCH(B369,nodes_example!$A:$A,0))+RAND()*$B$1*2-$B$1,0)</f>
        <v>4167</v>
      </c>
      <c r="M369">
        <f ca="1">ROUND(INDEX(nodes_example!$C:$C,MATCH(B369,nodes_example!$A:$A,0))+RAND()*$B$1*2-$B$1,0)</f>
        <v>4189</v>
      </c>
      <c r="N369" s="1">
        <v>0.66666666666666663</v>
      </c>
      <c r="O369" t="s">
        <v>10</v>
      </c>
      <c r="P369" t="str">
        <f t="shared" si="50"/>
        <v>h</v>
      </c>
      <c r="Q369">
        <f t="shared" ca="1" si="51"/>
        <v>845</v>
      </c>
      <c r="R369">
        <f t="shared" ca="1" si="52"/>
        <v>846</v>
      </c>
      <c r="T369" t="s">
        <v>11</v>
      </c>
      <c r="U369" t="str">
        <f t="shared" ca="1" si="53"/>
        <v>&lt;person id="366" age="56"&gt; &lt;plan selected="yes"&gt;</v>
      </c>
      <c r="V369" t="str">
        <f t="shared" ca="1" si="59"/>
        <v>&lt;act type="h" x="845" y="846" end_time="06:00:00" /&gt;</v>
      </c>
      <c r="W369" t="str">
        <f t="shared" si="54"/>
        <v>&lt;leg mode="car"&gt;&lt;/leg&gt;</v>
      </c>
      <c r="X369" t="str">
        <f t="shared" ca="1" si="55"/>
        <v>&lt;act type="s" x="4167" y="4189" end_time="16:00:00" /&gt;</v>
      </c>
      <c r="Y369" t="str">
        <f t="shared" si="56"/>
        <v>&lt;leg mode="car"&gt;&lt;/leg&gt;</v>
      </c>
      <c r="Z369" t="str">
        <f t="shared" ca="1" si="57"/>
        <v>&lt;act type="h" x="845" y="846" /&gt; &lt;/plan&gt; &lt;/person&gt;</v>
      </c>
    </row>
    <row r="370" spans="1:26" x14ac:dyDescent="0.25">
      <c r="A370">
        <v>11</v>
      </c>
      <c r="B370">
        <v>44</v>
      </c>
      <c r="D370">
        <v>367</v>
      </c>
      <c r="E370">
        <f t="shared" ca="1" si="58"/>
        <v>38</v>
      </c>
      <c r="F370" t="s">
        <v>37</v>
      </c>
      <c r="G370">
        <f ca="1">ROUND(INDEX(nodes_example!$B:$B,MATCH(A370,nodes_example!$A:$A,0))+RAND()*$B$1*2-$B$1,0)</f>
        <v>850</v>
      </c>
      <c r="H370">
        <f ca="1">ROUND(INDEX(nodes_example!$C:$C,MATCH(A370,nodes_example!$A:$A,0))+RAND()*$B$1*2-$B$1,0)</f>
        <v>839</v>
      </c>
      <c r="I370" s="1">
        <v>0.25</v>
      </c>
      <c r="J370" t="s">
        <v>10</v>
      </c>
      <c r="K370" t="s">
        <v>38</v>
      </c>
      <c r="L370">
        <f ca="1">ROUND(INDEX(nodes_example!$B:$B,MATCH(B370,nodes_example!$A:$A,0))+RAND()*$B$1*2-$B$1,0)</f>
        <v>3927</v>
      </c>
      <c r="M370">
        <f ca="1">ROUND(INDEX(nodes_example!$C:$C,MATCH(B370,nodes_example!$A:$A,0))+RAND()*$B$1*2-$B$1,0)</f>
        <v>3932</v>
      </c>
      <c r="N370" s="1">
        <v>0.66666666666666663</v>
      </c>
      <c r="O370" t="s">
        <v>10</v>
      </c>
      <c r="P370" t="str">
        <f t="shared" si="50"/>
        <v>h</v>
      </c>
      <c r="Q370">
        <f t="shared" ca="1" si="51"/>
        <v>850</v>
      </c>
      <c r="R370">
        <f t="shared" ca="1" si="52"/>
        <v>839</v>
      </c>
      <c r="T370" t="s">
        <v>11</v>
      </c>
      <c r="U370" t="str">
        <f t="shared" ca="1" si="53"/>
        <v>&lt;person id="367" age="38"&gt; &lt;plan selected="yes"&gt;</v>
      </c>
      <c r="V370" t="str">
        <f t="shared" ca="1" si="59"/>
        <v>&lt;act type="h" x="850" y="839" end_time="06:00:00" /&gt;</v>
      </c>
      <c r="W370" t="str">
        <f t="shared" si="54"/>
        <v>&lt;leg mode="car"&gt;&lt;/leg&gt;</v>
      </c>
      <c r="X370" t="str">
        <f t="shared" ca="1" si="55"/>
        <v>&lt;act type="w" x="3927" y="3932" end_time="16:00:00" /&gt;</v>
      </c>
      <c r="Y370" t="str">
        <f t="shared" si="56"/>
        <v>&lt;leg mode="car"&gt;&lt;/leg&gt;</v>
      </c>
      <c r="Z370" t="str">
        <f t="shared" ca="1" si="57"/>
        <v>&lt;act type="h" x="850" y="839" /&gt; &lt;/plan&gt; &lt;/person&gt;</v>
      </c>
    </row>
    <row r="371" spans="1:26" x14ac:dyDescent="0.25">
      <c r="A371">
        <v>11</v>
      </c>
      <c r="B371">
        <v>44</v>
      </c>
      <c r="D371">
        <v>368</v>
      </c>
      <c r="E371">
        <f t="shared" ca="1" si="58"/>
        <v>91</v>
      </c>
      <c r="F371" t="s">
        <v>37</v>
      </c>
      <c r="G371">
        <f ca="1">ROUND(INDEX(nodes_example!$B:$B,MATCH(A371,nodes_example!$A:$A,0))+RAND()*$B$1*2-$B$1,0)</f>
        <v>975</v>
      </c>
      <c r="H371">
        <f ca="1">ROUND(INDEX(nodes_example!$C:$C,MATCH(A371,nodes_example!$A:$A,0))+RAND()*$B$1*2-$B$1,0)</f>
        <v>988</v>
      </c>
      <c r="I371" s="1">
        <v>0.25</v>
      </c>
      <c r="J371" t="s">
        <v>10</v>
      </c>
      <c r="K371" t="s">
        <v>39</v>
      </c>
      <c r="L371">
        <f ca="1">ROUND(INDEX(nodes_example!$B:$B,MATCH(B371,nodes_example!$A:$A,0))+RAND()*$B$1*2-$B$1,0)</f>
        <v>4180</v>
      </c>
      <c r="M371">
        <f ca="1">ROUND(INDEX(nodes_example!$C:$C,MATCH(B371,nodes_example!$A:$A,0))+RAND()*$B$1*2-$B$1,0)</f>
        <v>3922</v>
      </c>
      <c r="N371" s="1">
        <v>0.66666666666666663</v>
      </c>
      <c r="O371" t="s">
        <v>10</v>
      </c>
      <c r="P371" t="str">
        <f t="shared" si="50"/>
        <v>h</v>
      </c>
      <c r="Q371">
        <f t="shared" ca="1" si="51"/>
        <v>975</v>
      </c>
      <c r="R371">
        <f t="shared" ca="1" si="52"/>
        <v>988</v>
      </c>
      <c r="T371" t="s">
        <v>11</v>
      </c>
      <c r="U371" t="str">
        <f t="shared" ca="1" si="53"/>
        <v>&lt;person id="368" age="91"&gt; &lt;plan selected="yes"&gt;</v>
      </c>
      <c r="V371" t="str">
        <f t="shared" ca="1" si="59"/>
        <v>&lt;act type="h" x="975" y="988" end_time="06:00:00" /&gt;</v>
      </c>
      <c r="W371" t="str">
        <f t="shared" si="54"/>
        <v>&lt;leg mode="car"&gt;&lt;/leg&gt;</v>
      </c>
      <c r="X371" t="str">
        <f t="shared" ca="1" si="55"/>
        <v>&lt;act type="s" x="4180" y="3922" end_time="16:00:00" /&gt;</v>
      </c>
      <c r="Y371" t="str">
        <f t="shared" si="56"/>
        <v>&lt;leg mode="car"&gt;&lt;/leg&gt;</v>
      </c>
      <c r="Z371" t="str">
        <f t="shared" ca="1" si="57"/>
        <v>&lt;act type="h" x="975" y="988" /&gt; &lt;/plan&gt; &lt;/person&gt;</v>
      </c>
    </row>
    <row r="372" spans="1:26" x14ac:dyDescent="0.25">
      <c r="A372">
        <v>11</v>
      </c>
      <c r="B372">
        <v>44</v>
      </c>
      <c r="D372">
        <v>369</v>
      </c>
      <c r="E372">
        <f t="shared" ca="1" si="58"/>
        <v>39</v>
      </c>
      <c r="F372" t="s">
        <v>37</v>
      </c>
      <c r="G372">
        <f ca="1">ROUND(INDEX(nodes_example!$B:$B,MATCH(A372,nodes_example!$A:$A,0))+RAND()*$B$1*2-$B$1,0)</f>
        <v>1144</v>
      </c>
      <c r="H372">
        <f ca="1">ROUND(INDEX(nodes_example!$C:$C,MATCH(A372,nodes_example!$A:$A,0))+RAND()*$B$1*2-$B$1,0)</f>
        <v>1160</v>
      </c>
      <c r="I372" s="1">
        <v>0.25</v>
      </c>
      <c r="J372" t="s">
        <v>10</v>
      </c>
      <c r="K372" t="s">
        <v>38</v>
      </c>
      <c r="L372">
        <f ca="1">ROUND(INDEX(nodes_example!$B:$B,MATCH(B372,nodes_example!$A:$A,0))+RAND()*$B$1*2-$B$1,0)</f>
        <v>4070</v>
      </c>
      <c r="M372">
        <f ca="1">ROUND(INDEX(nodes_example!$C:$C,MATCH(B372,nodes_example!$A:$A,0))+RAND()*$B$1*2-$B$1,0)</f>
        <v>3990</v>
      </c>
      <c r="N372" s="1">
        <v>0.66666666666666663</v>
      </c>
      <c r="O372" t="s">
        <v>10</v>
      </c>
      <c r="P372" t="str">
        <f t="shared" si="50"/>
        <v>h</v>
      </c>
      <c r="Q372">
        <f t="shared" ca="1" si="51"/>
        <v>1144</v>
      </c>
      <c r="R372">
        <f t="shared" ca="1" si="52"/>
        <v>1160</v>
      </c>
      <c r="T372" t="s">
        <v>11</v>
      </c>
      <c r="U372" t="str">
        <f t="shared" ca="1" si="53"/>
        <v>&lt;person id="369" age="39"&gt; &lt;plan selected="yes"&gt;</v>
      </c>
      <c r="V372" t="str">
        <f t="shared" ca="1" si="59"/>
        <v>&lt;act type="h" x="1144" y="1160" end_time="06:00:00" /&gt;</v>
      </c>
      <c r="W372" t="str">
        <f t="shared" si="54"/>
        <v>&lt;leg mode="car"&gt;&lt;/leg&gt;</v>
      </c>
      <c r="X372" t="str">
        <f t="shared" ca="1" si="55"/>
        <v>&lt;act type="w" x="4070" y="3990" end_time="16:00:00" /&gt;</v>
      </c>
      <c r="Y372" t="str">
        <f t="shared" si="56"/>
        <v>&lt;leg mode="car"&gt;&lt;/leg&gt;</v>
      </c>
      <c r="Z372" t="str">
        <f t="shared" ca="1" si="57"/>
        <v>&lt;act type="h" x="1144" y="1160" /&gt; &lt;/plan&gt; &lt;/person&gt;</v>
      </c>
    </row>
    <row r="373" spans="1:26" x14ac:dyDescent="0.25">
      <c r="A373">
        <v>11</v>
      </c>
      <c r="B373">
        <v>44</v>
      </c>
      <c r="D373">
        <v>370</v>
      </c>
      <c r="E373">
        <f t="shared" ca="1" si="58"/>
        <v>58</v>
      </c>
      <c r="F373" t="s">
        <v>37</v>
      </c>
      <c r="G373">
        <f ca="1">ROUND(INDEX(nodes_example!$B:$B,MATCH(A373,nodes_example!$A:$A,0))+RAND()*$B$1*2-$B$1,0)</f>
        <v>1132</v>
      </c>
      <c r="H373">
        <f ca="1">ROUND(INDEX(nodes_example!$C:$C,MATCH(A373,nodes_example!$A:$A,0))+RAND()*$B$1*2-$B$1,0)</f>
        <v>1053</v>
      </c>
      <c r="I373" s="1">
        <v>0.25</v>
      </c>
      <c r="J373" t="s">
        <v>10</v>
      </c>
      <c r="K373" t="s">
        <v>39</v>
      </c>
      <c r="L373">
        <f ca="1">ROUND(INDEX(nodes_example!$B:$B,MATCH(B373,nodes_example!$A:$A,0))+RAND()*$B$1*2-$B$1,0)</f>
        <v>4120</v>
      </c>
      <c r="M373">
        <f ca="1">ROUND(INDEX(nodes_example!$C:$C,MATCH(B373,nodes_example!$A:$A,0))+RAND()*$B$1*2-$B$1,0)</f>
        <v>3970</v>
      </c>
      <c r="N373" s="1">
        <v>0.66666666666666663</v>
      </c>
      <c r="O373" t="s">
        <v>10</v>
      </c>
      <c r="P373" t="str">
        <f t="shared" si="50"/>
        <v>h</v>
      </c>
      <c r="Q373">
        <f t="shared" ca="1" si="51"/>
        <v>1132</v>
      </c>
      <c r="R373">
        <f t="shared" ca="1" si="52"/>
        <v>1053</v>
      </c>
      <c r="T373" t="s">
        <v>11</v>
      </c>
      <c r="U373" t="str">
        <f t="shared" ca="1" si="53"/>
        <v>&lt;person id="370" age="58"&gt; &lt;plan selected="yes"&gt;</v>
      </c>
      <c r="V373" t="str">
        <f t="shared" ca="1" si="59"/>
        <v>&lt;act type="h" x="1132" y="1053" end_time="06:00:00" /&gt;</v>
      </c>
      <c r="W373" t="str">
        <f t="shared" si="54"/>
        <v>&lt;leg mode="car"&gt;&lt;/leg&gt;</v>
      </c>
      <c r="X373" t="str">
        <f t="shared" ca="1" si="55"/>
        <v>&lt;act type="s" x="4120" y="3970" end_time="16:00:00" /&gt;</v>
      </c>
      <c r="Y373" t="str">
        <f t="shared" si="56"/>
        <v>&lt;leg mode="car"&gt;&lt;/leg&gt;</v>
      </c>
      <c r="Z373" t="str">
        <f t="shared" ca="1" si="57"/>
        <v>&lt;act type="h" x="1132" y="1053" /&gt; &lt;/plan&gt; &lt;/person&gt;</v>
      </c>
    </row>
    <row r="374" spans="1:26" x14ac:dyDescent="0.25">
      <c r="A374">
        <v>11</v>
      </c>
      <c r="B374">
        <v>44</v>
      </c>
      <c r="D374">
        <v>371</v>
      </c>
      <c r="E374">
        <f t="shared" ca="1" si="58"/>
        <v>47</v>
      </c>
      <c r="F374" t="s">
        <v>37</v>
      </c>
      <c r="G374">
        <f ca="1">ROUND(INDEX(nodes_example!$B:$B,MATCH(A374,nodes_example!$A:$A,0))+RAND()*$B$1*2-$B$1,0)</f>
        <v>895</v>
      </c>
      <c r="H374">
        <f ca="1">ROUND(INDEX(nodes_example!$C:$C,MATCH(A374,nodes_example!$A:$A,0))+RAND()*$B$1*2-$B$1,0)</f>
        <v>943</v>
      </c>
      <c r="I374" s="1">
        <v>0.25</v>
      </c>
      <c r="J374" t="s">
        <v>10</v>
      </c>
      <c r="K374" t="s">
        <v>38</v>
      </c>
      <c r="L374">
        <f ca="1">ROUND(INDEX(nodes_example!$B:$B,MATCH(B374,nodes_example!$A:$A,0))+RAND()*$B$1*2-$B$1,0)</f>
        <v>3905</v>
      </c>
      <c r="M374">
        <f ca="1">ROUND(INDEX(nodes_example!$C:$C,MATCH(B374,nodes_example!$A:$A,0))+RAND()*$B$1*2-$B$1,0)</f>
        <v>3992</v>
      </c>
      <c r="N374" s="1">
        <v>0.66666666666666663</v>
      </c>
      <c r="O374" t="s">
        <v>10</v>
      </c>
      <c r="P374" t="str">
        <f t="shared" si="50"/>
        <v>h</v>
      </c>
      <c r="Q374">
        <f t="shared" ca="1" si="51"/>
        <v>895</v>
      </c>
      <c r="R374">
        <f t="shared" ca="1" si="52"/>
        <v>943</v>
      </c>
      <c r="T374" t="s">
        <v>11</v>
      </c>
      <c r="U374" t="str">
        <f t="shared" ca="1" si="53"/>
        <v>&lt;person id="371" age="47"&gt; &lt;plan selected="yes"&gt;</v>
      </c>
      <c r="V374" t="str">
        <f t="shared" ca="1" si="59"/>
        <v>&lt;act type="h" x="895" y="943" end_time="06:00:00" /&gt;</v>
      </c>
      <c r="W374" t="str">
        <f t="shared" si="54"/>
        <v>&lt;leg mode="car"&gt;&lt;/leg&gt;</v>
      </c>
      <c r="X374" t="str">
        <f t="shared" ca="1" si="55"/>
        <v>&lt;act type="w" x="3905" y="3992" end_time="16:00:00" /&gt;</v>
      </c>
      <c r="Y374" t="str">
        <f t="shared" si="56"/>
        <v>&lt;leg mode="car"&gt;&lt;/leg&gt;</v>
      </c>
      <c r="Z374" t="str">
        <f t="shared" ca="1" si="57"/>
        <v>&lt;act type="h" x="895" y="943" /&gt; &lt;/plan&gt; &lt;/person&gt;</v>
      </c>
    </row>
    <row r="375" spans="1:26" x14ac:dyDescent="0.25">
      <c r="A375">
        <v>11</v>
      </c>
      <c r="B375">
        <v>44</v>
      </c>
      <c r="D375">
        <v>372</v>
      </c>
      <c r="E375">
        <f t="shared" ca="1" si="58"/>
        <v>77</v>
      </c>
      <c r="F375" t="s">
        <v>37</v>
      </c>
      <c r="G375">
        <f ca="1">ROUND(INDEX(nodes_example!$B:$B,MATCH(A375,nodes_example!$A:$A,0))+RAND()*$B$1*2-$B$1,0)</f>
        <v>1022</v>
      </c>
      <c r="H375">
        <f ca="1">ROUND(INDEX(nodes_example!$C:$C,MATCH(A375,nodes_example!$A:$A,0))+RAND()*$B$1*2-$B$1,0)</f>
        <v>1066</v>
      </c>
      <c r="I375" s="1">
        <v>0.25</v>
      </c>
      <c r="J375" t="s">
        <v>10</v>
      </c>
      <c r="K375" t="s">
        <v>39</v>
      </c>
      <c r="L375">
        <f ca="1">ROUND(INDEX(nodes_example!$B:$B,MATCH(B375,nodes_example!$A:$A,0))+RAND()*$B$1*2-$B$1,0)</f>
        <v>3974</v>
      </c>
      <c r="M375">
        <f ca="1">ROUND(INDEX(nodes_example!$C:$C,MATCH(B375,nodes_example!$A:$A,0))+RAND()*$B$1*2-$B$1,0)</f>
        <v>3978</v>
      </c>
      <c r="N375" s="1">
        <v>0.66666666666666663</v>
      </c>
      <c r="O375" t="s">
        <v>10</v>
      </c>
      <c r="P375" t="str">
        <f t="shared" si="50"/>
        <v>h</v>
      </c>
      <c r="Q375">
        <f t="shared" ca="1" si="51"/>
        <v>1022</v>
      </c>
      <c r="R375">
        <f t="shared" ca="1" si="52"/>
        <v>1066</v>
      </c>
      <c r="T375" t="s">
        <v>11</v>
      </c>
      <c r="U375" t="str">
        <f t="shared" ca="1" si="53"/>
        <v>&lt;person id="372" age="77"&gt; &lt;plan selected="yes"&gt;</v>
      </c>
      <c r="V375" t="str">
        <f t="shared" ca="1" si="59"/>
        <v>&lt;act type="h" x="1022" y="1066" end_time="06:00:00" /&gt;</v>
      </c>
      <c r="W375" t="str">
        <f t="shared" si="54"/>
        <v>&lt;leg mode="car"&gt;&lt;/leg&gt;</v>
      </c>
      <c r="X375" t="str">
        <f t="shared" ca="1" si="55"/>
        <v>&lt;act type="s" x="3974" y="3978" end_time="16:00:00" /&gt;</v>
      </c>
      <c r="Y375" t="str">
        <f t="shared" si="56"/>
        <v>&lt;leg mode="car"&gt;&lt;/leg&gt;</v>
      </c>
      <c r="Z375" t="str">
        <f t="shared" ca="1" si="57"/>
        <v>&lt;act type="h" x="1022" y="1066" /&gt; &lt;/plan&gt; &lt;/person&gt;</v>
      </c>
    </row>
    <row r="376" spans="1:26" x14ac:dyDescent="0.25">
      <c r="A376">
        <v>11</v>
      </c>
      <c r="B376">
        <v>44</v>
      </c>
      <c r="D376">
        <v>373</v>
      </c>
      <c r="E376">
        <f t="shared" ca="1" si="58"/>
        <v>95</v>
      </c>
      <c r="F376" t="s">
        <v>37</v>
      </c>
      <c r="G376">
        <f ca="1">ROUND(INDEX(nodes_example!$B:$B,MATCH(A376,nodes_example!$A:$A,0))+RAND()*$B$1*2-$B$1,0)</f>
        <v>865</v>
      </c>
      <c r="H376">
        <f ca="1">ROUND(INDEX(nodes_example!$C:$C,MATCH(A376,nodes_example!$A:$A,0))+RAND()*$B$1*2-$B$1,0)</f>
        <v>1099</v>
      </c>
      <c r="I376" s="1">
        <v>0.25</v>
      </c>
      <c r="J376" t="s">
        <v>10</v>
      </c>
      <c r="K376" t="s">
        <v>38</v>
      </c>
      <c r="L376">
        <f ca="1">ROUND(INDEX(nodes_example!$B:$B,MATCH(B376,nodes_example!$A:$A,0))+RAND()*$B$1*2-$B$1,0)</f>
        <v>3995</v>
      </c>
      <c r="M376">
        <f ca="1">ROUND(INDEX(nodes_example!$C:$C,MATCH(B376,nodes_example!$A:$A,0))+RAND()*$B$1*2-$B$1,0)</f>
        <v>4017</v>
      </c>
      <c r="N376" s="1">
        <v>0.66666666666666663</v>
      </c>
      <c r="O376" t="s">
        <v>10</v>
      </c>
      <c r="P376" t="str">
        <f t="shared" si="50"/>
        <v>h</v>
      </c>
      <c r="Q376">
        <f t="shared" ca="1" si="51"/>
        <v>865</v>
      </c>
      <c r="R376">
        <f t="shared" ca="1" si="52"/>
        <v>1099</v>
      </c>
      <c r="T376" t="s">
        <v>11</v>
      </c>
      <c r="U376" t="str">
        <f t="shared" ca="1" si="53"/>
        <v>&lt;person id="373" age="95"&gt; &lt;plan selected="yes"&gt;</v>
      </c>
      <c r="V376" t="str">
        <f t="shared" ca="1" si="59"/>
        <v>&lt;act type="h" x="865" y="1099" end_time="06:00:00" /&gt;</v>
      </c>
      <c r="W376" t="str">
        <f t="shared" si="54"/>
        <v>&lt;leg mode="car"&gt;&lt;/leg&gt;</v>
      </c>
      <c r="X376" t="str">
        <f t="shared" ca="1" si="55"/>
        <v>&lt;act type="w" x="3995" y="4017" end_time="16:00:00" /&gt;</v>
      </c>
      <c r="Y376" t="str">
        <f t="shared" si="56"/>
        <v>&lt;leg mode="car"&gt;&lt;/leg&gt;</v>
      </c>
      <c r="Z376" t="str">
        <f t="shared" ca="1" si="57"/>
        <v>&lt;act type="h" x="865" y="1099" /&gt; &lt;/plan&gt; &lt;/person&gt;</v>
      </c>
    </row>
    <row r="377" spans="1:26" x14ac:dyDescent="0.25">
      <c r="A377">
        <v>11</v>
      </c>
      <c r="B377">
        <v>44</v>
      </c>
      <c r="D377">
        <v>374</v>
      </c>
      <c r="E377">
        <f t="shared" ca="1" si="58"/>
        <v>31</v>
      </c>
      <c r="F377" t="s">
        <v>37</v>
      </c>
      <c r="G377">
        <f ca="1">ROUND(INDEX(nodes_example!$B:$B,MATCH(A377,nodes_example!$A:$A,0))+RAND()*$B$1*2-$B$1,0)</f>
        <v>1003</v>
      </c>
      <c r="H377">
        <f ca="1">ROUND(INDEX(nodes_example!$C:$C,MATCH(A377,nodes_example!$A:$A,0))+RAND()*$B$1*2-$B$1,0)</f>
        <v>815</v>
      </c>
      <c r="I377" s="1">
        <v>0.25</v>
      </c>
      <c r="J377" t="s">
        <v>10</v>
      </c>
      <c r="K377" t="s">
        <v>39</v>
      </c>
      <c r="L377">
        <f ca="1">ROUND(INDEX(nodes_example!$B:$B,MATCH(B377,nodes_example!$A:$A,0))+RAND()*$B$1*2-$B$1,0)</f>
        <v>4083</v>
      </c>
      <c r="M377">
        <f ca="1">ROUND(INDEX(nodes_example!$C:$C,MATCH(B377,nodes_example!$A:$A,0))+RAND()*$B$1*2-$B$1,0)</f>
        <v>4174</v>
      </c>
      <c r="N377" s="1">
        <v>0.66666666666666663</v>
      </c>
      <c r="O377" t="s">
        <v>10</v>
      </c>
      <c r="P377" t="str">
        <f t="shared" si="50"/>
        <v>h</v>
      </c>
      <c r="Q377">
        <f t="shared" ca="1" si="51"/>
        <v>1003</v>
      </c>
      <c r="R377">
        <f t="shared" ca="1" si="52"/>
        <v>815</v>
      </c>
      <c r="T377" t="s">
        <v>11</v>
      </c>
      <c r="U377" t="str">
        <f t="shared" ca="1" si="53"/>
        <v>&lt;person id="374" age="31"&gt; &lt;plan selected="yes"&gt;</v>
      </c>
      <c r="V377" t="str">
        <f t="shared" ca="1" si="59"/>
        <v>&lt;act type="h" x="1003" y="815" end_time="06:00:00" /&gt;</v>
      </c>
      <c r="W377" t="str">
        <f t="shared" si="54"/>
        <v>&lt;leg mode="car"&gt;&lt;/leg&gt;</v>
      </c>
      <c r="X377" t="str">
        <f t="shared" ca="1" si="55"/>
        <v>&lt;act type="s" x="4083" y="4174" end_time="16:00:00" /&gt;</v>
      </c>
      <c r="Y377" t="str">
        <f t="shared" si="56"/>
        <v>&lt;leg mode="car"&gt;&lt;/leg&gt;</v>
      </c>
      <c r="Z377" t="str">
        <f t="shared" ca="1" si="57"/>
        <v>&lt;act type="h" x="1003" y="815" /&gt; &lt;/plan&gt; &lt;/person&gt;</v>
      </c>
    </row>
    <row r="378" spans="1:26" x14ac:dyDescent="0.25">
      <c r="A378">
        <v>11</v>
      </c>
      <c r="B378">
        <v>44</v>
      </c>
      <c r="D378">
        <v>375</v>
      </c>
      <c r="E378">
        <f t="shared" ca="1" si="58"/>
        <v>53</v>
      </c>
      <c r="F378" t="s">
        <v>37</v>
      </c>
      <c r="G378">
        <f ca="1">ROUND(INDEX(nodes_example!$B:$B,MATCH(A378,nodes_example!$A:$A,0))+RAND()*$B$1*2-$B$1,0)</f>
        <v>860</v>
      </c>
      <c r="H378">
        <f ca="1">ROUND(INDEX(nodes_example!$C:$C,MATCH(A378,nodes_example!$A:$A,0))+RAND()*$B$1*2-$B$1,0)</f>
        <v>819</v>
      </c>
      <c r="I378" s="1">
        <v>0.25</v>
      </c>
      <c r="J378" t="s">
        <v>10</v>
      </c>
      <c r="K378" t="s">
        <v>38</v>
      </c>
      <c r="L378">
        <f ca="1">ROUND(INDEX(nodes_example!$B:$B,MATCH(B378,nodes_example!$A:$A,0))+RAND()*$B$1*2-$B$1,0)</f>
        <v>3970</v>
      </c>
      <c r="M378">
        <f ca="1">ROUND(INDEX(nodes_example!$C:$C,MATCH(B378,nodes_example!$A:$A,0))+RAND()*$B$1*2-$B$1,0)</f>
        <v>4197</v>
      </c>
      <c r="N378" s="1">
        <v>0.66666666666666663</v>
      </c>
      <c r="O378" t="s">
        <v>10</v>
      </c>
      <c r="P378" t="str">
        <f t="shared" si="50"/>
        <v>h</v>
      </c>
      <c r="Q378">
        <f t="shared" ca="1" si="51"/>
        <v>860</v>
      </c>
      <c r="R378">
        <f t="shared" ca="1" si="52"/>
        <v>819</v>
      </c>
      <c r="T378" t="s">
        <v>11</v>
      </c>
      <c r="U378" t="str">
        <f t="shared" ca="1" si="53"/>
        <v>&lt;person id="375" age="53"&gt; &lt;plan selected="yes"&gt;</v>
      </c>
      <c r="V378" t="str">
        <f t="shared" ca="1" si="59"/>
        <v>&lt;act type="h" x="860" y="819" end_time="06:00:00" /&gt;</v>
      </c>
      <c r="W378" t="str">
        <f t="shared" si="54"/>
        <v>&lt;leg mode="car"&gt;&lt;/leg&gt;</v>
      </c>
      <c r="X378" t="str">
        <f t="shared" ca="1" si="55"/>
        <v>&lt;act type="w" x="3970" y="4197" end_time="16:00:00" /&gt;</v>
      </c>
      <c r="Y378" t="str">
        <f t="shared" si="56"/>
        <v>&lt;leg mode="car"&gt;&lt;/leg&gt;</v>
      </c>
      <c r="Z378" t="str">
        <f t="shared" ca="1" si="57"/>
        <v>&lt;act type="h" x="860" y="819" /&gt; &lt;/plan&gt; &lt;/person&gt;</v>
      </c>
    </row>
    <row r="379" spans="1:26" x14ac:dyDescent="0.25">
      <c r="A379">
        <v>11</v>
      </c>
      <c r="B379">
        <v>44</v>
      </c>
      <c r="D379">
        <v>376</v>
      </c>
      <c r="E379">
        <f t="shared" ca="1" si="58"/>
        <v>24</v>
      </c>
      <c r="F379" t="s">
        <v>37</v>
      </c>
      <c r="G379">
        <f ca="1">ROUND(INDEX(nodes_example!$B:$B,MATCH(A379,nodes_example!$A:$A,0))+RAND()*$B$1*2-$B$1,0)</f>
        <v>989</v>
      </c>
      <c r="H379">
        <f ca="1">ROUND(INDEX(nodes_example!$C:$C,MATCH(A379,nodes_example!$A:$A,0))+RAND()*$B$1*2-$B$1,0)</f>
        <v>955</v>
      </c>
      <c r="I379" s="1">
        <v>0.25</v>
      </c>
      <c r="J379" t="s">
        <v>10</v>
      </c>
      <c r="K379" t="s">
        <v>39</v>
      </c>
      <c r="L379">
        <f ca="1">ROUND(INDEX(nodes_example!$B:$B,MATCH(B379,nodes_example!$A:$A,0))+RAND()*$B$1*2-$B$1,0)</f>
        <v>4138</v>
      </c>
      <c r="M379">
        <f ca="1">ROUND(INDEX(nodes_example!$C:$C,MATCH(B379,nodes_example!$A:$A,0))+RAND()*$B$1*2-$B$1,0)</f>
        <v>4097</v>
      </c>
      <c r="N379" s="1">
        <v>0.66666666666666663</v>
      </c>
      <c r="O379" t="s">
        <v>10</v>
      </c>
      <c r="P379" t="str">
        <f t="shared" si="50"/>
        <v>h</v>
      </c>
      <c r="Q379">
        <f t="shared" ca="1" si="51"/>
        <v>989</v>
      </c>
      <c r="R379">
        <f t="shared" ca="1" si="52"/>
        <v>955</v>
      </c>
      <c r="T379" t="s">
        <v>11</v>
      </c>
      <c r="U379" t="str">
        <f t="shared" ca="1" si="53"/>
        <v>&lt;person id="376" age="24"&gt; &lt;plan selected="yes"&gt;</v>
      </c>
      <c r="V379" t="str">
        <f t="shared" ca="1" si="59"/>
        <v>&lt;act type="h" x="989" y="955" end_time="06:00:00" /&gt;</v>
      </c>
      <c r="W379" t="str">
        <f t="shared" si="54"/>
        <v>&lt;leg mode="car"&gt;&lt;/leg&gt;</v>
      </c>
      <c r="X379" t="str">
        <f t="shared" ca="1" si="55"/>
        <v>&lt;act type="s" x="4138" y="4097" end_time="16:00:00" /&gt;</v>
      </c>
      <c r="Y379" t="str">
        <f t="shared" si="56"/>
        <v>&lt;leg mode="car"&gt;&lt;/leg&gt;</v>
      </c>
      <c r="Z379" t="str">
        <f t="shared" ca="1" si="57"/>
        <v>&lt;act type="h" x="989" y="955" /&gt; &lt;/plan&gt; &lt;/person&gt;</v>
      </c>
    </row>
    <row r="380" spans="1:26" x14ac:dyDescent="0.25">
      <c r="A380">
        <v>11</v>
      </c>
      <c r="B380">
        <v>44</v>
      </c>
      <c r="D380">
        <v>377</v>
      </c>
      <c r="E380">
        <f t="shared" ca="1" si="58"/>
        <v>36</v>
      </c>
      <c r="F380" t="s">
        <v>37</v>
      </c>
      <c r="G380">
        <f ca="1">ROUND(INDEX(nodes_example!$B:$B,MATCH(A380,nodes_example!$A:$A,0))+RAND()*$B$1*2-$B$1,0)</f>
        <v>1097</v>
      </c>
      <c r="H380">
        <f ca="1">ROUND(INDEX(nodes_example!$C:$C,MATCH(A380,nodes_example!$A:$A,0))+RAND()*$B$1*2-$B$1,0)</f>
        <v>948</v>
      </c>
      <c r="I380" s="1">
        <v>0.25</v>
      </c>
      <c r="J380" t="s">
        <v>10</v>
      </c>
      <c r="K380" t="s">
        <v>38</v>
      </c>
      <c r="L380">
        <f ca="1">ROUND(INDEX(nodes_example!$B:$B,MATCH(B380,nodes_example!$A:$A,0))+RAND()*$B$1*2-$B$1,0)</f>
        <v>3922</v>
      </c>
      <c r="M380">
        <f ca="1">ROUND(INDEX(nodes_example!$C:$C,MATCH(B380,nodes_example!$A:$A,0))+RAND()*$B$1*2-$B$1,0)</f>
        <v>3810</v>
      </c>
      <c r="N380" s="1">
        <v>0.66666666666666663</v>
      </c>
      <c r="O380" t="s">
        <v>10</v>
      </c>
      <c r="P380" t="str">
        <f t="shared" si="50"/>
        <v>h</v>
      </c>
      <c r="Q380">
        <f t="shared" ca="1" si="51"/>
        <v>1097</v>
      </c>
      <c r="R380">
        <f t="shared" ca="1" si="52"/>
        <v>948</v>
      </c>
      <c r="T380" t="s">
        <v>11</v>
      </c>
      <c r="U380" t="str">
        <f t="shared" ca="1" si="53"/>
        <v>&lt;person id="377" age="36"&gt; &lt;plan selected="yes"&gt;</v>
      </c>
      <c r="V380" t="str">
        <f t="shared" ca="1" si="59"/>
        <v>&lt;act type="h" x="1097" y="948" end_time="06:00:00" /&gt;</v>
      </c>
      <c r="W380" t="str">
        <f t="shared" si="54"/>
        <v>&lt;leg mode="car"&gt;&lt;/leg&gt;</v>
      </c>
      <c r="X380" t="str">
        <f t="shared" ca="1" si="55"/>
        <v>&lt;act type="w" x="3922" y="3810" end_time="16:00:00" /&gt;</v>
      </c>
      <c r="Y380" t="str">
        <f t="shared" si="56"/>
        <v>&lt;leg mode="car"&gt;&lt;/leg&gt;</v>
      </c>
      <c r="Z380" t="str">
        <f t="shared" ca="1" si="57"/>
        <v>&lt;act type="h" x="1097" y="948" /&gt; &lt;/plan&gt; &lt;/person&gt;</v>
      </c>
    </row>
    <row r="381" spans="1:26" x14ac:dyDescent="0.25">
      <c r="A381">
        <v>11</v>
      </c>
      <c r="B381">
        <v>44</v>
      </c>
      <c r="D381">
        <v>378</v>
      </c>
      <c r="E381">
        <f t="shared" ca="1" si="58"/>
        <v>40</v>
      </c>
      <c r="F381" t="s">
        <v>37</v>
      </c>
      <c r="G381">
        <f ca="1">ROUND(INDEX(nodes_example!$B:$B,MATCH(A381,nodes_example!$A:$A,0))+RAND()*$B$1*2-$B$1,0)</f>
        <v>923</v>
      </c>
      <c r="H381">
        <f ca="1">ROUND(INDEX(nodes_example!$C:$C,MATCH(A381,nodes_example!$A:$A,0))+RAND()*$B$1*2-$B$1,0)</f>
        <v>1070</v>
      </c>
      <c r="I381" s="1">
        <v>0.25</v>
      </c>
      <c r="J381" t="s">
        <v>10</v>
      </c>
      <c r="K381" t="s">
        <v>39</v>
      </c>
      <c r="L381">
        <f ca="1">ROUND(INDEX(nodes_example!$B:$B,MATCH(B381,nodes_example!$A:$A,0))+RAND()*$B$1*2-$B$1,0)</f>
        <v>3879</v>
      </c>
      <c r="M381">
        <f ca="1">ROUND(INDEX(nodes_example!$C:$C,MATCH(B381,nodes_example!$A:$A,0))+RAND()*$B$1*2-$B$1,0)</f>
        <v>4098</v>
      </c>
      <c r="N381" s="1">
        <v>0.66666666666666663</v>
      </c>
      <c r="O381" t="s">
        <v>10</v>
      </c>
      <c r="P381" t="str">
        <f t="shared" si="50"/>
        <v>h</v>
      </c>
      <c r="Q381">
        <f t="shared" ca="1" si="51"/>
        <v>923</v>
      </c>
      <c r="R381">
        <f t="shared" ca="1" si="52"/>
        <v>1070</v>
      </c>
      <c r="T381" t="s">
        <v>11</v>
      </c>
      <c r="U381" t="str">
        <f t="shared" ca="1" si="53"/>
        <v>&lt;person id="378" age="40"&gt; &lt;plan selected="yes"&gt;</v>
      </c>
      <c r="V381" t="str">
        <f t="shared" ca="1" si="59"/>
        <v>&lt;act type="h" x="923" y="1070" end_time="06:00:00" /&gt;</v>
      </c>
      <c r="W381" t="str">
        <f t="shared" si="54"/>
        <v>&lt;leg mode="car"&gt;&lt;/leg&gt;</v>
      </c>
      <c r="X381" t="str">
        <f t="shared" ca="1" si="55"/>
        <v>&lt;act type="s" x="3879" y="4098" end_time="16:00:00" /&gt;</v>
      </c>
      <c r="Y381" t="str">
        <f t="shared" si="56"/>
        <v>&lt;leg mode="car"&gt;&lt;/leg&gt;</v>
      </c>
      <c r="Z381" t="str">
        <f t="shared" ca="1" si="57"/>
        <v>&lt;act type="h" x="923" y="1070" /&gt; &lt;/plan&gt; &lt;/person&gt;</v>
      </c>
    </row>
    <row r="382" spans="1:26" x14ac:dyDescent="0.25">
      <c r="A382">
        <v>11</v>
      </c>
      <c r="B382">
        <v>44</v>
      </c>
      <c r="D382">
        <v>379</v>
      </c>
      <c r="E382">
        <f t="shared" ca="1" si="58"/>
        <v>100</v>
      </c>
      <c r="F382" t="s">
        <v>37</v>
      </c>
      <c r="G382">
        <f ca="1">ROUND(INDEX(nodes_example!$B:$B,MATCH(A382,nodes_example!$A:$A,0))+RAND()*$B$1*2-$B$1,0)</f>
        <v>949</v>
      </c>
      <c r="H382">
        <f ca="1">ROUND(INDEX(nodes_example!$C:$C,MATCH(A382,nodes_example!$A:$A,0))+RAND()*$B$1*2-$B$1,0)</f>
        <v>822</v>
      </c>
      <c r="I382" s="1">
        <v>0.25</v>
      </c>
      <c r="J382" t="s">
        <v>10</v>
      </c>
      <c r="K382" t="s">
        <v>38</v>
      </c>
      <c r="L382">
        <f ca="1">ROUND(INDEX(nodes_example!$B:$B,MATCH(B382,nodes_example!$A:$A,0))+RAND()*$B$1*2-$B$1,0)</f>
        <v>4004</v>
      </c>
      <c r="M382">
        <f ca="1">ROUND(INDEX(nodes_example!$C:$C,MATCH(B382,nodes_example!$A:$A,0))+RAND()*$B$1*2-$B$1,0)</f>
        <v>3884</v>
      </c>
      <c r="N382" s="1">
        <v>0.66666666666666663</v>
      </c>
      <c r="O382" t="s">
        <v>10</v>
      </c>
      <c r="P382" t="str">
        <f t="shared" si="50"/>
        <v>h</v>
      </c>
      <c r="Q382">
        <f t="shared" ca="1" si="51"/>
        <v>949</v>
      </c>
      <c r="R382">
        <f t="shared" ca="1" si="52"/>
        <v>822</v>
      </c>
      <c r="T382" t="s">
        <v>11</v>
      </c>
      <c r="U382" t="str">
        <f t="shared" ca="1" si="53"/>
        <v>&lt;person id="379" age="100"&gt; &lt;plan selected="yes"&gt;</v>
      </c>
      <c r="V382" t="str">
        <f t="shared" ca="1" si="59"/>
        <v>&lt;act type="h" x="949" y="822" end_time="06:00:00" /&gt;</v>
      </c>
      <c r="W382" t="str">
        <f t="shared" si="54"/>
        <v>&lt;leg mode="car"&gt;&lt;/leg&gt;</v>
      </c>
      <c r="X382" t="str">
        <f t="shared" ca="1" si="55"/>
        <v>&lt;act type="w" x="4004" y="3884" end_time="16:00:00" /&gt;</v>
      </c>
      <c r="Y382" t="str">
        <f t="shared" si="56"/>
        <v>&lt;leg mode="car"&gt;&lt;/leg&gt;</v>
      </c>
      <c r="Z382" t="str">
        <f t="shared" ca="1" si="57"/>
        <v>&lt;act type="h" x="949" y="822" /&gt; &lt;/plan&gt; &lt;/person&gt;</v>
      </c>
    </row>
    <row r="383" spans="1:26" x14ac:dyDescent="0.25">
      <c r="A383">
        <v>11</v>
      </c>
      <c r="B383">
        <v>44</v>
      </c>
      <c r="D383">
        <v>380</v>
      </c>
      <c r="E383">
        <f t="shared" ca="1" si="58"/>
        <v>81</v>
      </c>
      <c r="F383" t="s">
        <v>37</v>
      </c>
      <c r="G383">
        <f ca="1">ROUND(INDEX(nodes_example!$B:$B,MATCH(A383,nodes_example!$A:$A,0))+RAND()*$B$1*2-$B$1,0)</f>
        <v>1087</v>
      </c>
      <c r="H383">
        <f ca="1">ROUND(INDEX(nodes_example!$C:$C,MATCH(A383,nodes_example!$A:$A,0))+RAND()*$B$1*2-$B$1,0)</f>
        <v>1169</v>
      </c>
      <c r="I383" s="1">
        <v>0.25</v>
      </c>
      <c r="J383" t="s">
        <v>10</v>
      </c>
      <c r="K383" t="s">
        <v>39</v>
      </c>
      <c r="L383">
        <f ca="1">ROUND(INDEX(nodes_example!$B:$B,MATCH(B383,nodes_example!$A:$A,0))+RAND()*$B$1*2-$B$1,0)</f>
        <v>4182</v>
      </c>
      <c r="M383">
        <f ca="1">ROUND(INDEX(nodes_example!$C:$C,MATCH(B383,nodes_example!$A:$A,0))+RAND()*$B$1*2-$B$1,0)</f>
        <v>4013</v>
      </c>
      <c r="N383" s="1">
        <v>0.66666666666666663</v>
      </c>
      <c r="O383" t="s">
        <v>10</v>
      </c>
      <c r="P383" t="str">
        <f t="shared" si="50"/>
        <v>h</v>
      </c>
      <c r="Q383">
        <f t="shared" ca="1" si="51"/>
        <v>1087</v>
      </c>
      <c r="R383">
        <f t="shared" ca="1" si="52"/>
        <v>1169</v>
      </c>
      <c r="T383" t="s">
        <v>11</v>
      </c>
      <c r="U383" t="str">
        <f t="shared" ca="1" si="53"/>
        <v>&lt;person id="380" age="81"&gt; &lt;plan selected="yes"&gt;</v>
      </c>
      <c r="V383" t="str">
        <f t="shared" ca="1" si="59"/>
        <v>&lt;act type="h" x="1087" y="1169" end_time="06:00:00" /&gt;</v>
      </c>
      <c r="W383" t="str">
        <f t="shared" si="54"/>
        <v>&lt;leg mode="car"&gt;&lt;/leg&gt;</v>
      </c>
      <c r="X383" t="str">
        <f t="shared" ca="1" si="55"/>
        <v>&lt;act type="s" x="4182" y="4013" end_time="16:00:00" /&gt;</v>
      </c>
      <c r="Y383" t="str">
        <f t="shared" si="56"/>
        <v>&lt;leg mode="car"&gt;&lt;/leg&gt;</v>
      </c>
      <c r="Z383" t="str">
        <f t="shared" ca="1" si="57"/>
        <v>&lt;act type="h" x="1087" y="1169" /&gt; &lt;/plan&gt; &lt;/person&gt;</v>
      </c>
    </row>
    <row r="384" spans="1:26" x14ac:dyDescent="0.25">
      <c r="A384">
        <v>11</v>
      </c>
      <c r="B384">
        <v>44</v>
      </c>
      <c r="D384">
        <v>381</v>
      </c>
      <c r="E384">
        <f t="shared" ca="1" si="58"/>
        <v>18</v>
      </c>
      <c r="F384" t="s">
        <v>37</v>
      </c>
      <c r="G384">
        <f ca="1">ROUND(INDEX(nodes_example!$B:$B,MATCH(A384,nodes_example!$A:$A,0))+RAND()*$B$1*2-$B$1,0)</f>
        <v>1075</v>
      </c>
      <c r="H384">
        <f ca="1">ROUND(INDEX(nodes_example!$C:$C,MATCH(A384,nodes_example!$A:$A,0))+RAND()*$B$1*2-$B$1,0)</f>
        <v>1192</v>
      </c>
      <c r="I384" s="1">
        <v>0.25</v>
      </c>
      <c r="J384" t="s">
        <v>10</v>
      </c>
      <c r="K384" t="s">
        <v>38</v>
      </c>
      <c r="L384">
        <f ca="1">ROUND(INDEX(nodes_example!$B:$B,MATCH(B384,nodes_example!$A:$A,0))+RAND()*$B$1*2-$B$1,0)</f>
        <v>4176</v>
      </c>
      <c r="M384">
        <f ca="1">ROUND(INDEX(nodes_example!$C:$C,MATCH(B384,nodes_example!$A:$A,0))+RAND()*$B$1*2-$B$1,0)</f>
        <v>4152</v>
      </c>
      <c r="N384" s="1">
        <v>0.66666666666666663</v>
      </c>
      <c r="O384" t="s">
        <v>10</v>
      </c>
      <c r="P384" t="str">
        <f t="shared" si="50"/>
        <v>h</v>
      </c>
      <c r="Q384">
        <f t="shared" ca="1" si="51"/>
        <v>1075</v>
      </c>
      <c r="R384">
        <f t="shared" ca="1" si="52"/>
        <v>1192</v>
      </c>
      <c r="T384" t="s">
        <v>11</v>
      </c>
      <c r="U384" t="str">
        <f t="shared" ca="1" si="53"/>
        <v>&lt;person id="381" age="18"&gt; &lt;plan selected="yes"&gt;</v>
      </c>
      <c r="V384" t="str">
        <f t="shared" ca="1" si="59"/>
        <v>&lt;act type="h" x="1075" y="1192" end_time="06:00:00" /&gt;</v>
      </c>
      <c r="W384" t="str">
        <f t="shared" si="54"/>
        <v>&lt;leg mode="car"&gt;&lt;/leg&gt;</v>
      </c>
      <c r="X384" t="str">
        <f t="shared" ca="1" si="55"/>
        <v>&lt;act type="w" x="4176" y="4152" end_time="16:00:00" /&gt;</v>
      </c>
      <c r="Y384" t="str">
        <f t="shared" si="56"/>
        <v>&lt;leg mode="car"&gt;&lt;/leg&gt;</v>
      </c>
      <c r="Z384" t="str">
        <f t="shared" ca="1" si="57"/>
        <v>&lt;act type="h" x="1075" y="1192" /&gt; &lt;/plan&gt; &lt;/person&gt;</v>
      </c>
    </row>
    <row r="385" spans="1:26" x14ac:dyDescent="0.25">
      <c r="A385">
        <v>11</v>
      </c>
      <c r="B385">
        <v>44</v>
      </c>
      <c r="D385">
        <v>382</v>
      </c>
      <c r="E385">
        <f t="shared" ca="1" si="58"/>
        <v>19</v>
      </c>
      <c r="F385" t="s">
        <v>37</v>
      </c>
      <c r="G385">
        <f ca="1">ROUND(INDEX(nodes_example!$B:$B,MATCH(A385,nodes_example!$A:$A,0))+RAND()*$B$1*2-$B$1,0)</f>
        <v>1027</v>
      </c>
      <c r="H385">
        <f ca="1">ROUND(INDEX(nodes_example!$C:$C,MATCH(A385,nodes_example!$A:$A,0))+RAND()*$B$1*2-$B$1,0)</f>
        <v>843</v>
      </c>
      <c r="I385" s="1">
        <v>0.25</v>
      </c>
      <c r="J385" t="s">
        <v>10</v>
      </c>
      <c r="K385" t="s">
        <v>39</v>
      </c>
      <c r="L385">
        <f ca="1">ROUND(INDEX(nodes_example!$B:$B,MATCH(B385,nodes_example!$A:$A,0))+RAND()*$B$1*2-$B$1,0)</f>
        <v>4099</v>
      </c>
      <c r="M385">
        <f ca="1">ROUND(INDEX(nodes_example!$C:$C,MATCH(B385,nodes_example!$A:$A,0))+RAND()*$B$1*2-$B$1,0)</f>
        <v>4094</v>
      </c>
      <c r="N385" s="1">
        <v>0.66666666666666663</v>
      </c>
      <c r="O385" t="s">
        <v>10</v>
      </c>
      <c r="P385" t="str">
        <f t="shared" si="50"/>
        <v>h</v>
      </c>
      <c r="Q385">
        <f t="shared" ca="1" si="51"/>
        <v>1027</v>
      </c>
      <c r="R385">
        <f t="shared" ca="1" si="52"/>
        <v>843</v>
      </c>
      <c r="T385" t="s">
        <v>11</v>
      </c>
      <c r="U385" t="str">
        <f t="shared" ca="1" si="53"/>
        <v>&lt;person id="382" age="19"&gt; &lt;plan selected="yes"&gt;</v>
      </c>
      <c r="V385" t="str">
        <f t="shared" ca="1" si="59"/>
        <v>&lt;act type="h" x="1027" y="843" end_time="06:00:00" /&gt;</v>
      </c>
      <c r="W385" t="str">
        <f t="shared" si="54"/>
        <v>&lt;leg mode="car"&gt;&lt;/leg&gt;</v>
      </c>
      <c r="X385" t="str">
        <f t="shared" ca="1" si="55"/>
        <v>&lt;act type="s" x="4099" y="4094" end_time="16:00:00" /&gt;</v>
      </c>
      <c r="Y385" t="str">
        <f t="shared" si="56"/>
        <v>&lt;leg mode="car"&gt;&lt;/leg&gt;</v>
      </c>
      <c r="Z385" t="str">
        <f t="shared" ca="1" si="57"/>
        <v>&lt;act type="h" x="1027" y="843" /&gt; &lt;/plan&gt; &lt;/person&gt;</v>
      </c>
    </row>
    <row r="386" spans="1:26" x14ac:dyDescent="0.25">
      <c r="A386">
        <v>11</v>
      </c>
      <c r="B386">
        <v>44</v>
      </c>
      <c r="D386">
        <v>383</v>
      </c>
      <c r="E386">
        <f t="shared" ca="1" si="58"/>
        <v>22</v>
      </c>
      <c r="F386" t="s">
        <v>37</v>
      </c>
      <c r="G386">
        <f ca="1">ROUND(INDEX(nodes_example!$B:$B,MATCH(A386,nodes_example!$A:$A,0))+RAND()*$B$1*2-$B$1,0)</f>
        <v>1100</v>
      </c>
      <c r="H386">
        <f ca="1">ROUND(INDEX(nodes_example!$C:$C,MATCH(A386,nodes_example!$A:$A,0))+RAND()*$B$1*2-$B$1,0)</f>
        <v>951</v>
      </c>
      <c r="I386" s="1">
        <v>0.25</v>
      </c>
      <c r="J386" t="s">
        <v>10</v>
      </c>
      <c r="K386" t="s">
        <v>38</v>
      </c>
      <c r="L386">
        <f ca="1">ROUND(INDEX(nodes_example!$B:$B,MATCH(B386,nodes_example!$A:$A,0))+RAND()*$B$1*2-$B$1,0)</f>
        <v>4139</v>
      </c>
      <c r="M386">
        <f ca="1">ROUND(INDEX(nodes_example!$C:$C,MATCH(B386,nodes_example!$A:$A,0))+RAND()*$B$1*2-$B$1,0)</f>
        <v>4153</v>
      </c>
      <c r="N386" s="1">
        <v>0.66666666666666663</v>
      </c>
      <c r="O386" t="s">
        <v>10</v>
      </c>
      <c r="P386" t="str">
        <f t="shared" si="50"/>
        <v>h</v>
      </c>
      <c r="Q386">
        <f t="shared" ca="1" si="51"/>
        <v>1100</v>
      </c>
      <c r="R386">
        <f t="shared" ca="1" si="52"/>
        <v>951</v>
      </c>
      <c r="T386" t="s">
        <v>11</v>
      </c>
      <c r="U386" t="str">
        <f t="shared" ca="1" si="53"/>
        <v>&lt;person id="383" age="22"&gt; &lt;plan selected="yes"&gt;</v>
      </c>
      <c r="V386" t="str">
        <f t="shared" ca="1" si="59"/>
        <v>&lt;act type="h" x="1100" y="951" end_time="06:00:00" /&gt;</v>
      </c>
      <c r="W386" t="str">
        <f t="shared" si="54"/>
        <v>&lt;leg mode="car"&gt;&lt;/leg&gt;</v>
      </c>
      <c r="X386" t="str">
        <f t="shared" ca="1" si="55"/>
        <v>&lt;act type="w" x="4139" y="4153" end_time="16:00:00" /&gt;</v>
      </c>
      <c r="Y386" t="str">
        <f t="shared" si="56"/>
        <v>&lt;leg mode="car"&gt;&lt;/leg&gt;</v>
      </c>
      <c r="Z386" t="str">
        <f t="shared" ca="1" si="57"/>
        <v>&lt;act type="h" x="1100" y="951" /&gt; &lt;/plan&gt; &lt;/person&gt;</v>
      </c>
    </row>
    <row r="387" spans="1:26" x14ac:dyDescent="0.25">
      <c r="A387">
        <v>11</v>
      </c>
      <c r="B387">
        <v>44</v>
      </c>
      <c r="D387">
        <v>384</v>
      </c>
      <c r="E387">
        <f t="shared" ca="1" si="58"/>
        <v>93</v>
      </c>
      <c r="F387" t="s">
        <v>37</v>
      </c>
      <c r="G387">
        <f ca="1">ROUND(INDEX(nodes_example!$B:$B,MATCH(A387,nodes_example!$A:$A,0))+RAND()*$B$1*2-$B$1,0)</f>
        <v>817</v>
      </c>
      <c r="H387">
        <f ca="1">ROUND(INDEX(nodes_example!$C:$C,MATCH(A387,nodes_example!$A:$A,0))+RAND()*$B$1*2-$B$1,0)</f>
        <v>810</v>
      </c>
      <c r="I387" s="1">
        <v>0.25</v>
      </c>
      <c r="J387" t="s">
        <v>10</v>
      </c>
      <c r="K387" t="s">
        <v>39</v>
      </c>
      <c r="L387">
        <f ca="1">ROUND(INDEX(nodes_example!$B:$B,MATCH(B387,nodes_example!$A:$A,0))+RAND()*$B$1*2-$B$1,0)</f>
        <v>4012</v>
      </c>
      <c r="M387">
        <f ca="1">ROUND(INDEX(nodes_example!$C:$C,MATCH(B387,nodes_example!$A:$A,0))+RAND()*$B$1*2-$B$1,0)</f>
        <v>4177</v>
      </c>
      <c r="N387" s="1">
        <v>0.66666666666666663</v>
      </c>
      <c r="O387" t="s">
        <v>10</v>
      </c>
      <c r="P387" t="str">
        <f t="shared" si="50"/>
        <v>h</v>
      </c>
      <c r="Q387">
        <f t="shared" ca="1" si="51"/>
        <v>817</v>
      </c>
      <c r="R387">
        <f t="shared" ca="1" si="52"/>
        <v>810</v>
      </c>
      <c r="T387" t="s">
        <v>11</v>
      </c>
      <c r="U387" t="str">
        <f t="shared" ca="1" si="53"/>
        <v>&lt;person id="384" age="93"&gt; &lt;plan selected="yes"&gt;</v>
      </c>
      <c r="V387" t="str">
        <f t="shared" ca="1" si="59"/>
        <v>&lt;act type="h" x="817" y="810" end_time="06:00:00" /&gt;</v>
      </c>
      <c r="W387" t="str">
        <f t="shared" si="54"/>
        <v>&lt;leg mode="car"&gt;&lt;/leg&gt;</v>
      </c>
      <c r="X387" t="str">
        <f t="shared" ca="1" si="55"/>
        <v>&lt;act type="s" x="4012" y="4177" end_time="16:00:00" /&gt;</v>
      </c>
      <c r="Y387" t="str">
        <f t="shared" si="56"/>
        <v>&lt;leg mode="car"&gt;&lt;/leg&gt;</v>
      </c>
      <c r="Z387" t="str">
        <f t="shared" ca="1" si="57"/>
        <v>&lt;act type="h" x="817" y="810" /&gt; &lt;/plan&gt; &lt;/person&gt;</v>
      </c>
    </row>
    <row r="388" spans="1:26" x14ac:dyDescent="0.25">
      <c r="A388">
        <v>11</v>
      </c>
      <c r="B388">
        <v>44</v>
      </c>
      <c r="D388">
        <v>385</v>
      </c>
      <c r="E388">
        <f t="shared" ca="1" si="58"/>
        <v>27</v>
      </c>
      <c r="F388" t="s">
        <v>37</v>
      </c>
      <c r="G388">
        <f ca="1">ROUND(INDEX(nodes_example!$B:$B,MATCH(A388,nodes_example!$A:$A,0))+RAND()*$B$1*2-$B$1,0)</f>
        <v>1107</v>
      </c>
      <c r="H388">
        <f ca="1">ROUND(INDEX(nodes_example!$C:$C,MATCH(A388,nodes_example!$A:$A,0))+RAND()*$B$1*2-$B$1,0)</f>
        <v>850</v>
      </c>
      <c r="I388" s="1">
        <v>0.25</v>
      </c>
      <c r="J388" t="s">
        <v>10</v>
      </c>
      <c r="K388" t="s">
        <v>38</v>
      </c>
      <c r="L388">
        <f ca="1">ROUND(INDEX(nodes_example!$B:$B,MATCH(B388,nodes_example!$A:$A,0))+RAND()*$B$1*2-$B$1,0)</f>
        <v>3884</v>
      </c>
      <c r="M388">
        <f ca="1">ROUND(INDEX(nodes_example!$C:$C,MATCH(B388,nodes_example!$A:$A,0))+RAND()*$B$1*2-$B$1,0)</f>
        <v>4172</v>
      </c>
      <c r="N388" s="1">
        <v>0.66666666666666663</v>
      </c>
      <c r="O388" t="s">
        <v>10</v>
      </c>
      <c r="P388" t="str">
        <f t="shared" ref="P388:P451" si="60">F388</f>
        <v>h</v>
      </c>
      <c r="Q388">
        <f t="shared" ref="Q388:Q451" ca="1" si="61">G388</f>
        <v>1107</v>
      </c>
      <c r="R388">
        <f t="shared" ref="R388:R451" ca="1" si="62">H388</f>
        <v>850</v>
      </c>
      <c r="T388" t="s">
        <v>11</v>
      </c>
      <c r="U388" t="str">
        <f t="shared" ref="U388:U451" ca="1" si="63">CONCATENATE("&lt;person id=",T388,D388,T388," age=",T388,E388,T388,"&gt; &lt;plan selected=",T388,"yes",T388,"&gt;")</f>
        <v>&lt;person id="385" age="27"&gt; &lt;plan selected="yes"&gt;</v>
      </c>
      <c r="V388" t="str">
        <f t="shared" ca="1" si="59"/>
        <v>&lt;act type="h" x="1107" y="850" end_time="06:00:00" /&gt;</v>
      </c>
      <c r="W388" t="str">
        <f t="shared" ref="W388:W451" si="64">CONCATENATE("&lt;leg mode=",T388,J388,T388,"&gt;&lt;/leg&gt;")</f>
        <v>&lt;leg mode="car"&gt;&lt;/leg&gt;</v>
      </c>
      <c r="X388" t="str">
        <f t="shared" ref="X388:X451" ca="1" si="65">CONCATENATE("&lt;act type=",T388,K388,T388," x=",T388,L388,T388," y=",T388,M388,T388," end_time=",T388,TEXT(N388,"hh:mm:ss"),T388," /&gt;")</f>
        <v>&lt;act type="w" x="3884" y="4172" end_time="16:00:00" /&gt;</v>
      </c>
      <c r="Y388" t="str">
        <f t="shared" ref="Y388:Y451" si="66">CONCATENATE("&lt;leg mode=",T388,O388,T388,"&gt;&lt;/leg&gt;")</f>
        <v>&lt;leg mode="car"&gt;&lt;/leg&gt;</v>
      </c>
      <c r="Z388" t="str">
        <f t="shared" ref="Z388:Z451" ca="1" si="67">CONCATENATE("&lt;act type=",T388,P388,T388," x=",T388,Q388,T388," y=",T388,R388,T388," /&gt; &lt;/plan&gt; &lt;/person&gt;")</f>
        <v>&lt;act type="h" x="1107" y="850" /&gt; &lt;/plan&gt; &lt;/person&gt;</v>
      </c>
    </row>
    <row r="389" spans="1:26" x14ac:dyDescent="0.25">
      <c r="A389">
        <v>11</v>
      </c>
      <c r="B389">
        <v>44</v>
      </c>
      <c r="D389">
        <v>386</v>
      </c>
      <c r="E389">
        <f t="shared" ref="E389:E452" ca="1" si="68">ROUND(RAND()*82,0)+18</f>
        <v>98</v>
      </c>
      <c r="F389" t="s">
        <v>37</v>
      </c>
      <c r="G389">
        <f ca="1">ROUND(INDEX(nodes_example!$B:$B,MATCH(A389,nodes_example!$A:$A,0))+RAND()*$B$1*2-$B$1,0)</f>
        <v>951</v>
      </c>
      <c r="H389">
        <f ca="1">ROUND(INDEX(nodes_example!$C:$C,MATCH(A389,nodes_example!$A:$A,0))+RAND()*$B$1*2-$B$1,0)</f>
        <v>902</v>
      </c>
      <c r="I389" s="1">
        <v>0.25</v>
      </c>
      <c r="J389" t="s">
        <v>10</v>
      </c>
      <c r="K389" t="s">
        <v>39</v>
      </c>
      <c r="L389">
        <f ca="1">ROUND(INDEX(nodes_example!$B:$B,MATCH(B389,nodes_example!$A:$A,0))+RAND()*$B$1*2-$B$1,0)</f>
        <v>3812</v>
      </c>
      <c r="M389">
        <f ca="1">ROUND(INDEX(nodes_example!$C:$C,MATCH(B389,nodes_example!$A:$A,0))+RAND()*$B$1*2-$B$1,0)</f>
        <v>4023</v>
      </c>
      <c r="N389" s="1">
        <v>0.66666666666666663</v>
      </c>
      <c r="O389" t="s">
        <v>10</v>
      </c>
      <c r="P389" t="str">
        <f t="shared" si="60"/>
        <v>h</v>
      </c>
      <c r="Q389">
        <f t="shared" ca="1" si="61"/>
        <v>951</v>
      </c>
      <c r="R389">
        <f t="shared" ca="1" si="62"/>
        <v>902</v>
      </c>
      <c r="T389" t="s">
        <v>11</v>
      </c>
      <c r="U389" t="str">
        <f t="shared" ca="1" si="63"/>
        <v>&lt;person id="386" age="98"&gt; &lt;plan selected="yes"&gt;</v>
      </c>
      <c r="V389" t="str">
        <f t="shared" ref="V389:V452" ca="1" si="69">CONCATENATE("&lt;act type=",T389,F389,T389," x=",T389,G389,T389," y=",T389,H389,T389," end_time=",T389,TEXT(I389,"hh:mm:ss"),T389," /&gt;")</f>
        <v>&lt;act type="h" x="951" y="902" end_time="06:00:00" /&gt;</v>
      </c>
      <c r="W389" t="str">
        <f t="shared" si="64"/>
        <v>&lt;leg mode="car"&gt;&lt;/leg&gt;</v>
      </c>
      <c r="X389" t="str">
        <f t="shared" ca="1" si="65"/>
        <v>&lt;act type="s" x="3812" y="4023" end_time="16:00:00" /&gt;</v>
      </c>
      <c r="Y389" t="str">
        <f t="shared" si="66"/>
        <v>&lt;leg mode="car"&gt;&lt;/leg&gt;</v>
      </c>
      <c r="Z389" t="str">
        <f t="shared" ca="1" si="67"/>
        <v>&lt;act type="h" x="951" y="902" /&gt; &lt;/plan&gt; &lt;/person&gt;</v>
      </c>
    </row>
    <row r="390" spans="1:26" x14ac:dyDescent="0.25">
      <c r="A390">
        <v>11</v>
      </c>
      <c r="B390">
        <v>44</v>
      </c>
      <c r="D390">
        <v>387</v>
      </c>
      <c r="E390">
        <f t="shared" ca="1" si="68"/>
        <v>45</v>
      </c>
      <c r="F390" t="s">
        <v>37</v>
      </c>
      <c r="G390">
        <f ca="1">ROUND(INDEX(nodes_example!$B:$B,MATCH(A390,nodes_example!$A:$A,0))+RAND()*$B$1*2-$B$1,0)</f>
        <v>1152</v>
      </c>
      <c r="H390">
        <f ca="1">ROUND(INDEX(nodes_example!$C:$C,MATCH(A390,nodes_example!$A:$A,0))+RAND()*$B$1*2-$B$1,0)</f>
        <v>1107</v>
      </c>
      <c r="I390" s="1">
        <v>0.25</v>
      </c>
      <c r="J390" t="s">
        <v>10</v>
      </c>
      <c r="K390" t="s">
        <v>38</v>
      </c>
      <c r="L390">
        <f ca="1">ROUND(INDEX(nodes_example!$B:$B,MATCH(B390,nodes_example!$A:$A,0))+RAND()*$B$1*2-$B$1,0)</f>
        <v>3809</v>
      </c>
      <c r="M390">
        <f ca="1">ROUND(INDEX(nodes_example!$C:$C,MATCH(B390,nodes_example!$A:$A,0))+RAND()*$B$1*2-$B$1,0)</f>
        <v>3879</v>
      </c>
      <c r="N390" s="1">
        <v>0.66666666666666663</v>
      </c>
      <c r="O390" t="s">
        <v>10</v>
      </c>
      <c r="P390" t="str">
        <f t="shared" si="60"/>
        <v>h</v>
      </c>
      <c r="Q390">
        <f t="shared" ca="1" si="61"/>
        <v>1152</v>
      </c>
      <c r="R390">
        <f t="shared" ca="1" si="62"/>
        <v>1107</v>
      </c>
      <c r="T390" t="s">
        <v>11</v>
      </c>
      <c r="U390" t="str">
        <f t="shared" ca="1" si="63"/>
        <v>&lt;person id="387" age="45"&gt; &lt;plan selected="yes"&gt;</v>
      </c>
      <c r="V390" t="str">
        <f t="shared" ca="1" si="69"/>
        <v>&lt;act type="h" x="1152" y="1107" end_time="06:00:00" /&gt;</v>
      </c>
      <c r="W390" t="str">
        <f t="shared" si="64"/>
        <v>&lt;leg mode="car"&gt;&lt;/leg&gt;</v>
      </c>
      <c r="X390" t="str">
        <f t="shared" ca="1" si="65"/>
        <v>&lt;act type="w" x="3809" y="3879" end_time="16:00:00" /&gt;</v>
      </c>
      <c r="Y390" t="str">
        <f t="shared" si="66"/>
        <v>&lt;leg mode="car"&gt;&lt;/leg&gt;</v>
      </c>
      <c r="Z390" t="str">
        <f t="shared" ca="1" si="67"/>
        <v>&lt;act type="h" x="1152" y="1107" /&gt; &lt;/plan&gt; &lt;/person&gt;</v>
      </c>
    </row>
    <row r="391" spans="1:26" x14ac:dyDescent="0.25">
      <c r="A391">
        <v>11</v>
      </c>
      <c r="B391">
        <v>44</v>
      </c>
      <c r="D391">
        <v>388</v>
      </c>
      <c r="E391">
        <f t="shared" ca="1" si="68"/>
        <v>77</v>
      </c>
      <c r="F391" t="s">
        <v>37</v>
      </c>
      <c r="G391">
        <f ca="1">ROUND(INDEX(nodes_example!$B:$B,MATCH(A391,nodes_example!$A:$A,0))+RAND()*$B$1*2-$B$1,0)</f>
        <v>839</v>
      </c>
      <c r="H391">
        <f ca="1">ROUND(INDEX(nodes_example!$C:$C,MATCH(A391,nodes_example!$A:$A,0))+RAND()*$B$1*2-$B$1,0)</f>
        <v>920</v>
      </c>
      <c r="I391" s="1">
        <v>0.25</v>
      </c>
      <c r="J391" t="s">
        <v>10</v>
      </c>
      <c r="K391" t="s">
        <v>39</v>
      </c>
      <c r="L391">
        <f ca="1">ROUND(INDEX(nodes_example!$B:$B,MATCH(B391,nodes_example!$A:$A,0))+RAND()*$B$1*2-$B$1,0)</f>
        <v>4191</v>
      </c>
      <c r="M391">
        <f ca="1">ROUND(INDEX(nodes_example!$C:$C,MATCH(B391,nodes_example!$A:$A,0))+RAND()*$B$1*2-$B$1,0)</f>
        <v>4160</v>
      </c>
      <c r="N391" s="1">
        <v>0.66666666666666663</v>
      </c>
      <c r="O391" t="s">
        <v>10</v>
      </c>
      <c r="P391" t="str">
        <f t="shared" si="60"/>
        <v>h</v>
      </c>
      <c r="Q391">
        <f t="shared" ca="1" si="61"/>
        <v>839</v>
      </c>
      <c r="R391">
        <f t="shared" ca="1" si="62"/>
        <v>920</v>
      </c>
      <c r="T391" t="s">
        <v>11</v>
      </c>
      <c r="U391" t="str">
        <f t="shared" ca="1" si="63"/>
        <v>&lt;person id="388" age="77"&gt; &lt;plan selected="yes"&gt;</v>
      </c>
      <c r="V391" t="str">
        <f t="shared" ca="1" si="69"/>
        <v>&lt;act type="h" x="839" y="920" end_time="06:00:00" /&gt;</v>
      </c>
      <c r="W391" t="str">
        <f t="shared" si="64"/>
        <v>&lt;leg mode="car"&gt;&lt;/leg&gt;</v>
      </c>
      <c r="X391" t="str">
        <f t="shared" ca="1" si="65"/>
        <v>&lt;act type="s" x="4191" y="4160" end_time="16:00:00" /&gt;</v>
      </c>
      <c r="Y391" t="str">
        <f t="shared" si="66"/>
        <v>&lt;leg mode="car"&gt;&lt;/leg&gt;</v>
      </c>
      <c r="Z391" t="str">
        <f t="shared" ca="1" si="67"/>
        <v>&lt;act type="h" x="839" y="920" /&gt; &lt;/plan&gt; &lt;/person&gt;</v>
      </c>
    </row>
    <row r="392" spans="1:26" x14ac:dyDescent="0.25">
      <c r="A392">
        <v>11</v>
      </c>
      <c r="B392">
        <v>44</v>
      </c>
      <c r="D392">
        <v>389</v>
      </c>
      <c r="E392">
        <f t="shared" ca="1" si="68"/>
        <v>81</v>
      </c>
      <c r="F392" t="s">
        <v>37</v>
      </c>
      <c r="G392">
        <f ca="1">ROUND(INDEX(nodes_example!$B:$B,MATCH(A392,nodes_example!$A:$A,0))+RAND()*$B$1*2-$B$1,0)</f>
        <v>941</v>
      </c>
      <c r="H392">
        <f ca="1">ROUND(INDEX(nodes_example!$C:$C,MATCH(A392,nodes_example!$A:$A,0))+RAND()*$B$1*2-$B$1,0)</f>
        <v>1181</v>
      </c>
      <c r="I392" s="1">
        <v>0.25</v>
      </c>
      <c r="J392" t="s">
        <v>10</v>
      </c>
      <c r="K392" t="s">
        <v>38</v>
      </c>
      <c r="L392">
        <f ca="1">ROUND(INDEX(nodes_example!$B:$B,MATCH(B392,nodes_example!$A:$A,0))+RAND()*$B$1*2-$B$1,0)</f>
        <v>4158</v>
      </c>
      <c r="M392">
        <f ca="1">ROUND(INDEX(nodes_example!$C:$C,MATCH(B392,nodes_example!$A:$A,0))+RAND()*$B$1*2-$B$1,0)</f>
        <v>4187</v>
      </c>
      <c r="N392" s="1">
        <v>0.66666666666666663</v>
      </c>
      <c r="O392" t="s">
        <v>10</v>
      </c>
      <c r="P392" t="str">
        <f t="shared" si="60"/>
        <v>h</v>
      </c>
      <c r="Q392">
        <f t="shared" ca="1" si="61"/>
        <v>941</v>
      </c>
      <c r="R392">
        <f t="shared" ca="1" si="62"/>
        <v>1181</v>
      </c>
      <c r="T392" t="s">
        <v>11</v>
      </c>
      <c r="U392" t="str">
        <f t="shared" ca="1" si="63"/>
        <v>&lt;person id="389" age="81"&gt; &lt;plan selected="yes"&gt;</v>
      </c>
      <c r="V392" t="str">
        <f t="shared" ca="1" si="69"/>
        <v>&lt;act type="h" x="941" y="1181" end_time="06:00:00" /&gt;</v>
      </c>
      <c r="W392" t="str">
        <f t="shared" si="64"/>
        <v>&lt;leg mode="car"&gt;&lt;/leg&gt;</v>
      </c>
      <c r="X392" t="str">
        <f t="shared" ca="1" si="65"/>
        <v>&lt;act type="w" x="4158" y="4187" end_time="16:00:00" /&gt;</v>
      </c>
      <c r="Y392" t="str">
        <f t="shared" si="66"/>
        <v>&lt;leg mode="car"&gt;&lt;/leg&gt;</v>
      </c>
      <c r="Z392" t="str">
        <f t="shared" ca="1" si="67"/>
        <v>&lt;act type="h" x="941" y="1181" /&gt; &lt;/plan&gt; &lt;/person&gt;</v>
      </c>
    </row>
    <row r="393" spans="1:26" x14ac:dyDescent="0.25">
      <c r="A393">
        <v>11</v>
      </c>
      <c r="B393">
        <v>44</v>
      </c>
      <c r="D393">
        <v>390</v>
      </c>
      <c r="E393">
        <f t="shared" ca="1" si="68"/>
        <v>68</v>
      </c>
      <c r="F393" t="s">
        <v>37</v>
      </c>
      <c r="G393">
        <f ca="1">ROUND(INDEX(nodes_example!$B:$B,MATCH(A393,nodes_example!$A:$A,0))+RAND()*$B$1*2-$B$1,0)</f>
        <v>842</v>
      </c>
      <c r="H393">
        <f ca="1">ROUND(INDEX(nodes_example!$C:$C,MATCH(A393,nodes_example!$A:$A,0))+RAND()*$B$1*2-$B$1,0)</f>
        <v>1069</v>
      </c>
      <c r="I393" s="1">
        <v>0.25</v>
      </c>
      <c r="J393" t="s">
        <v>10</v>
      </c>
      <c r="K393" t="s">
        <v>39</v>
      </c>
      <c r="L393">
        <f ca="1">ROUND(INDEX(nodes_example!$B:$B,MATCH(B393,nodes_example!$A:$A,0))+RAND()*$B$1*2-$B$1,0)</f>
        <v>3936</v>
      </c>
      <c r="M393">
        <f ca="1">ROUND(INDEX(nodes_example!$C:$C,MATCH(B393,nodes_example!$A:$A,0))+RAND()*$B$1*2-$B$1,0)</f>
        <v>3879</v>
      </c>
      <c r="N393" s="1">
        <v>0.66666666666666663</v>
      </c>
      <c r="O393" t="s">
        <v>10</v>
      </c>
      <c r="P393" t="str">
        <f t="shared" si="60"/>
        <v>h</v>
      </c>
      <c r="Q393">
        <f t="shared" ca="1" si="61"/>
        <v>842</v>
      </c>
      <c r="R393">
        <f t="shared" ca="1" si="62"/>
        <v>1069</v>
      </c>
      <c r="T393" t="s">
        <v>11</v>
      </c>
      <c r="U393" t="str">
        <f t="shared" ca="1" si="63"/>
        <v>&lt;person id="390" age="68"&gt; &lt;plan selected="yes"&gt;</v>
      </c>
      <c r="V393" t="str">
        <f t="shared" ca="1" si="69"/>
        <v>&lt;act type="h" x="842" y="1069" end_time="06:00:00" /&gt;</v>
      </c>
      <c r="W393" t="str">
        <f t="shared" si="64"/>
        <v>&lt;leg mode="car"&gt;&lt;/leg&gt;</v>
      </c>
      <c r="X393" t="str">
        <f t="shared" ca="1" si="65"/>
        <v>&lt;act type="s" x="3936" y="3879" end_time="16:00:00" /&gt;</v>
      </c>
      <c r="Y393" t="str">
        <f t="shared" si="66"/>
        <v>&lt;leg mode="car"&gt;&lt;/leg&gt;</v>
      </c>
      <c r="Z393" t="str">
        <f t="shared" ca="1" si="67"/>
        <v>&lt;act type="h" x="842" y="1069" /&gt; &lt;/plan&gt; &lt;/person&gt;</v>
      </c>
    </row>
    <row r="394" spans="1:26" x14ac:dyDescent="0.25">
      <c r="A394">
        <v>11</v>
      </c>
      <c r="B394">
        <v>44</v>
      </c>
      <c r="D394">
        <v>391</v>
      </c>
      <c r="E394">
        <f t="shared" ca="1" si="68"/>
        <v>28</v>
      </c>
      <c r="F394" t="s">
        <v>37</v>
      </c>
      <c r="G394">
        <f ca="1">ROUND(INDEX(nodes_example!$B:$B,MATCH(A394,nodes_example!$A:$A,0))+RAND()*$B$1*2-$B$1,0)</f>
        <v>1009</v>
      </c>
      <c r="H394">
        <f ca="1">ROUND(INDEX(nodes_example!$C:$C,MATCH(A394,nodes_example!$A:$A,0))+RAND()*$B$1*2-$B$1,0)</f>
        <v>1079</v>
      </c>
      <c r="I394" s="1">
        <v>0.25</v>
      </c>
      <c r="J394" t="s">
        <v>10</v>
      </c>
      <c r="K394" t="s">
        <v>38</v>
      </c>
      <c r="L394">
        <f ca="1">ROUND(INDEX(nodes_example!$B:$B,MATCH(B394,nodes_example!$A:$A,0))+RAND()*$B$1*2-$B$1,0)</f>
        <v>3837</v>
      </c>
      <c r="M394">
        <f ca="1">ROUND(INDEX(nodes_example!$C:$C,MATCH(B394,nodes_example!$A:$A,0))+RAND()*$B$1*2-$B$1,0)</f>
        <v>4013</v>
      </c>
      <c r="N394" s="1">
        <v>0.66666666666666663</v>
      </c>
      <c r="O394" t="s">
        <v>10</v>
      </c>
      <c r="P394" t="str">
        <f t="shared" si="60"/>
        <v>h</v>
      </c>
      <c r="Q394">
        <f t="shared" ca="1" si="61"/>
        <v>1009</v>
      </c>
      <c r="R394">
        <f t="shared" ca="1" si="62"/>
        <v>1079</v>
      </c>
      <c r="T394" t="s">
        <v>11</v>
      </c>
      <c r="U394" t="str">
        <f t="shared" ca="1" si="63"/>
        <v>&lt;person id="391" age="28"&gt; &lt;plan selected="yes"&gt;</v>
      </c>
      <c r="V394" t="str">
        <f t="shared" ca="1" si="69"/>
        <v>&lt;act type="h" x="1009" y="1079" end_time="06:00:00" /&gt;</v>
      </c>
      <c r="W394" t="str">
        <f t="shared" si="64"/>
        <v>&lt;leg mode="car"&gt;&lt;/leg&gt;</v>
      </c>
      <c r="X394" t="str">
        <f t="shared" ca="1" si="65"/>
        <v>&lt;act type="w" x="3837" y="4013" end_time="16:00:00" /&gt;</v>
      </c>
      <c r="Y394" t="str">
        <f t="shared" si="66"/>
        <v>&lt;leg mode="car"&gt;&lt;/leg&gt;</v>
      </c>
      <c r="Z394" t="str">
        <f t="shared" ca="1" si="67"/>
        <v>&lt;act type="h" x="1009" y="1079" /&gt; &lt;/plan&gt; &lt;/person&gt;</v>
      </c>
    </row>
    <row r="395" spans="1:26" x14ac:dyDescent="0.25">
      <c r="A395">
        <v>11</v>
      </c>
      <c r="B395">
        <v>44</v>
      </c>
      <c r="D395">
        <v>392</v>
      </c>
      <c r="E395">
        <f t="shared" ca="1" si="68"/>
        <v>60</v>
      </c>
      <c r="F395" t="s">
        <v>37</v>
      </c>
      <c r="G395">
        <f ca="1">ROUND(INDEX(nodes_example!$B:$B,MATCH(A395,nodes_example!$A:$A,0))+RAND()*$B$1*2-$B$1,0)</f>
        <v>802</v>
      </c>
      <c r="H395">
        <f ca="1">ROUND(INDEX(nodes_example!$C:$C,MATCH(A395,nodes_example!$A:$A,0))+RAND()*$B$1*2-$B$1,0)</f>
        <v>911</v>
      </c>
      <c r="I395" s="1">
        <v>0.25</v>
      </c>
      <c r="J395" t="s">
        <v>10</v>
      </c>
      <c r="K395" t="s">
        <v>39</v>
      </c>
      <c r="L395">
        <f ca="1">ROUND(INDEX(nodes_example!$B:$B,MATCH(B395,nodes_example!$A:$A,0))+RAND()*$B$1*2-$B$1,0)</f>
        <v>4090</v>
      </c>
      <c r="M395">
        <f ca="1">ROUND(INDEX(nodes_example!$C:$C,MATCH(B395,nodes_example!$A:$A,0))+RAND()*$B$1*2-$B$1,0)</f>
        <v>3877</v>
      </c>
      <c r="N395" s="1">
        <v>0.66666666666666663</v>
      </c>
      <c r="O395" t="s">
        <v>10</v>
      </c>
      <c r="P395" t="str">
        <f t="shared" si="60"/>
        <v>h</v>
      </c>
      <c r="Q395">
        <f t="shared" ca="1" si="61"/>
        <v>802</v>
      </c>
      <c r="R395">
        <f t="shared" ca="1" si="62"/>
        <v>911</v>
      </c>
      <c r="T395" t="s">
        <v>11</v>
      </c>
      <c r="U395" t="str">
        <f t="shared" ca="1" si="63"/>
        <v>&lt;person id="392" age="60"&gt; &lt;plan selected="yes"&gt;</v>
      </c>
      <c r="V395" t="str">
        <f t="shared" ca="1" si="69"/>
        <v>&lt;act type="h" x="802" y="911" end_time="06:00:00" /&gt;</v>
      </c>
      <c r="W395" t="str">
        <f t="shared" si="64"/>
        <v>&lt;leg mode="car"&gt;&lt;/leg&gt;</v>
      </c>
      <c r="X395" t="str">
        <f t="shared" ca="1" si="65"/>
        <v>&lt;act type="s" x="4090" y="3877" end_time="16:00:00" /&gt;</v>
      </c>
      <c r="Y395" t="str">
        <f t="shared" si="66"/>
        <v>&lt;leg mode="car"&gt;&lt;/leg&gt;</v>
      </c>
      <c r="Z395" t="str">
        <f t="shared" ca="1" si="67"/>
        <v>&lt;act type="h" x="802" y="911" /&gt; &lt;/plan&gt; &lt;/person&gt;</v>
      </c>
    </row>
    <row r="396" spans="1:26" x14ac:dyDescent="0.25">
      <c r="A396">
        <v>11</v>
      </c>
      <c r="B396">
        <v>44</v>
      </c>
      <c r="D396">
        <v>393</v>
      </c>
      <c r="E396">
        <f t="shared" ca="1" si="68"/>
        <v>87</v>
      </c>
      <c r="F396" t="s">
        <v>37</v>
      </c>
      <c r="G396">
        <f ca="1">ROUND(INDEX(nodes_example!$B:$B,MATCH(A396,nodes_example!$A:$A,0))+RAND()*$B$1*2-$B$1,0)</f>
        <v>1199</v>
      </c>
      <c r="H396">
        <f ca="1">ROUND(INDEX(nodes_example!$C:$C,MATCH(A396,nodes_example!$A:$A,0))+RAND()*$B$1*2-$B$1,0)</f>
        <v>914</v>
      </c>
      <c r="I396" s="1">
        <v>0.25</v>
      </c>
      <c r="J396" t="s">
        <v>10</v>
      </c>
      <c r="K396" t="s">
        <v>38</v>
      </c>
      <c r="L396">
        <f ca="1">ROUND(INDEX(nodes_example!$B:$B,MATCH(B396,nodes_example!$A:$A,0))+RAND()*$B$1*2-$B$1,0)</f>
        <v>4157</v>
      </c>
      <c r="M396">
        <f ca="1">ROUND(INDEX(nodes_example!$C:$C,MATCH(B396,nodes_example!$A:$A,0))+RAND()*$B$1*2-$B$1,0)</f>
        <v>3935</v>
      </c>
      <c r="N396" s="1">
        <v>0.66666666666666663</v>
      </c>
      <c r="O396" t="s">
        <v>10</v>
      </c>
      <c r="P396" t="str">
        <f t="shared" si="60"/>
        <v>h</v>
      </c>
      <c r="Q396">
        <f t="shared" ca="1" si="61"/>
        <v>1199</v>
      </c>
      <c r="R396">
        <f t="shared" ca="1" si="62"/>
        <v>914</v>
      </c>
      <c r="T396" t="s">
        <v>11</v>
      </c>
      <c r="U396" t="str">
        <f t="shared" ca="1" si="63"/>
        <v>&lt;person id="393" age="87"&gt; &lt;plan selected="yes"&gt;</v>
      </c>
      <c r="V396" t="str">
        <f t="shared" ca="1" si="69"/>
        <v>&lt;act type="h" x="1199" y="914" end_time="06:00:00" /&gt;</v>
      </c>
      <c r="W396" t="str">
        <f t="shared" si="64"/>
        <v>&lt;leg mode="car"&gt;&lt;/leg&gt;</v>
      </c>
      <c r="X396" t="str">
        <f t="shared" ca="1" si="65"/>
        <v>&lt;act type="w" x="4157" y="3935" end_time="16:00:00" /&gt;</v>
      </c>
      <c r="Y396" t="str">
        <f t="shared" si="66"/>
        <v>&lt;leg mode="car"&gt;&lt;/leg&gt;</v>
      </c>
      <c r="Z396" t="str">
        <f t="shared" ca="1" si="67"/>
        <v>&lt;act type="h" x="1199" y="914" /&gt; &lt;/plan&gt; &lt;/person&gt;</v>
      </c>
    </row>
    <row r="397" spans="1:26" x14ac:dyDescent="0.25">
      <c r="A397">
        <v>11</v>
      </c>
      <c r="B397">
        <v>44</v>
      </c>
      <c r="D397">
        <v>394</v>
      </c>
      <c r="E397">
        <f t="shared" ca="1" si="68"/>
        <v>89</v>
      </c>
      <c r="F397" t="s">
        <v>37</v>
      </c>
      <c r="G397">
        <f ca="1">ROUND(INDEX(nodes_example!$B:$B,MATCH(A397,nodes_example!$A:$A,0))+RAND()*$B$1*2-$B$1,0)</f>
        <v>824</v>
      </c>
      <c r="H397">
        <f ca="1">ROUND(INDEX(nodes_example!$C:$C,MATCH(A397,nodes_example!$A:$A,0))+RAND()*$B$1*2-$B$1,0)</f>
        <v>1144</v>
      </c>
      <c r="I397" s="1">
        <v>0.25</v>
      </c>
      <c r="J397" t="s">
        <v>10</v>
      </c>
      <c r="K397" t="s">
        <v>39</v>
      </c>
      <c r="L397">
        <f ca="1">ROUND(INDEX(nodes_example!$B:$B,MATCH(B397,nodes_example!$A:$A,0))+RAND()*$B$1*2-$B$1,0)</f>
        <v>3969</v>
      </c>
      <c r="M397">
        <f ca="1">ROUND(INDEX(nodes_example!$C:$C,MATCH(B397,nodes_example!$A:$A,0))+RAND()*$B$1*2-$B$1,0)</f>
        <v>3836</v>
      </c>
      <c r="N397" s="1">
        <v>0.66666666666666663</v>
      </c>
      <c r="O397" t="s">
        <v>10</v>
      </c>
      <c r="P397" t="str">
        <f t="shared" si="60"/>
        <v>h</v>
      </c>
      <c r="Q397">
        <f t="shared" ca="1" si="61"/>
        <v>824</v>
      </c>
      <c r="R397">
        <f t="shared" ca="1" si="62"/>
        <v>1144</v>
      </c>
      <c r="T397" t="s">
        <v>11</v>
      </c>
      <c r="U397" t="str">
        <f t="shared" ca="1" si="63"/>
        <v>&lt;person id="394" age="89"&gt; &lt;plan selected="yes"&gt;</v>
      </c>
      <c r="V397" t="str">
        <f t="shared" ca="1" si="69"/>
        <v>&lt;act type="h" x="824" y="1144" end_time="06:00:00" /&gt;</v>
      </c>
      <c r="W397" t="str">
        <f t="shared" si="64"/>
        <v>&lt;leg mode="car"&gt;&lt;/leg&gt;</v>
      </c>
      <c r="X397" t="str">
        <f t="shared" ca="1" si="65"/>
        <v>&lt;act type="s" x="3969" y="3836" end_time="16:00:00" /&gt;</v>
      </c>
      <c r="Y397" t="str">
        <f t="shared" si="66"/>
        <v>&lt;leg mode="car"&gt;&lt;/leg&gt;</v>
      </c>
      <c r="Z397" t="str">
        <f t="shared" ca="1" si="67"/>
        <v>&lt;act type="h" x="824" y="1144" /&gt; &lt;/plan&gt; &lt;/person&gt;</v>
      </c>
    </row>
    <row r="398" spans="1:26" x14ac:dyDescent="0.25">
      <c r="A398">
        <v>11</v>
      </c>
      <c r="B398">
        <v>44</v>
      </c>
      <c r="D398">
        <v>395</v>
      </c>
      <c r="E398">
        <f t="shared" ca="1" si="68"/>
        <v>85</v>
      </c>
      <c r="F398" t="s">
        <v>37</v>
      </c>
      <c r="G398">
        <f ca="1">ROUND(INDEX(nodes_example!$B:$B,MATCH(A398,nodes_example!$A:$A,0))+RAND()*$B$1*2-$B$1,0)</f>
        <v>837</v>
      </c>
      <c r="H398">
        <f ca="1">ROUND(INDEX(nodes_example!$C:$C,MATCH(A398,nodes_example!$A:$A,0))+RAND()*$B$1*2-$B$1,0)</f>
        <v>1100</v>
      </c>
      <c r="I398" s="1">
        <v>0.25</v>
      </c>
      <c r="J398" t="s">
        <v>10</v>
      </c>
      <c r="K398" t="s">
        <v>38</v>
      </c>
      <c r="L398">
        <f ca="1">ROUND(INDEX(nodes_example!$B:$B,MATCH(B398,nodes_example!$A:$A,0))+RAND()*$B$1*2-$B$1,0)</f>
        <v>4087</v>
      </c>
      <c r="M398">
        <f ca="1">ROUND(INDEX(nodes_example!$C:$C,MATCH(B398,nodes_example!$A:$A,0))+RAND()*$B$1*2-$B$1,0)</f>
        <v>4116</v>
      </c>
      <c r="N398" s="1">
        <v>0.66666666666666663</v>
      </c>
      <c r="O398" t="s">
        <v>10</v>
      </c>
      <c r="P398" t="str">
        <f t="shared" si="60"/>
        <v>h</v>
      </c>
      <c r="Q398">
        <f t="shared" ca="1" si="61"/>
        <v>837</v>
      </c>
      <c r="R398">
        <f t="shared" ca="1" si="62"/>
        <v>1100</v>
      </c>
      <c r="T398" t="s">
        <v>11</v>
      </c>
      <c r="U398" t="str">
        <f t="shared" ca="1" si="63"/>
        <v>&lt;person id="395" age="85"&gt; &lt;plan selected="yes"&gt;</v>
      </c>
      <c r="V398" t="str">
        <f t="shared" ca="1" si="69"/>
        <v>&lt;act type="h" x="837" y="1100" end_time="06:00:00" /&gt;</v>
      </c>
      <c r="W398" t="str">
        <f t="shared" si="64"/>
        <v>&lt;leg mode="car"&gt;&lt;/leg&gt;</v>
      </c>
      <c r="X398" t="str">
        <f t="shared" ca="1" si="65"/>
        <v>&lt;act type="w" x="4087" y="4116" end_time="16:00:00" /&gt;</v>
      </c>
      <c r="Y398" t="str">
        <f t="shared" si="66"/>
        <v>&lt;leg mode="car"&gt;&lt;/leg&gt;</v>
      </c>
      <c r="Z398" t="str">
        <f t="shared" ca="1" si="67"/>
        <v>&lt;act type="h" x="837" y="1100" /&gt; &lt;/plan&gt; &lt;/person&gt;</v>
      </c>
    </row>
    <row r="399" spans="1:26" x14ac:dyDescent="0.25">
      <c r="A399">
        <v>11</v>
      </c>
      <c r="B399">
        <v>44</v>
      </c>
      <c r="D399">
        <v>396</v>
      </c>
      <c r="E399">
        <f t="shared" ca="1" si="68"/>
        <v>98</v>
      </c>
      <c r="F399" t="s">
        <v>37</v>
      </c>
      <c r="G399">
        <f ca="1">ROUND(INDEX(nodes_example!$B:$B,MATCH(A399,nodes_example!$A:$A,0))+RAND()*$B$1*2-$B$1,0)</f>
        <v>1053</v>
      </c>
      <c r="H399">
        <f ca="1">ROUND(INDEX(nodes_example!$C:$C,MATCH(A399,nodes_example!$A:$A,0))+RAND()*$B$1*2-$B$1,0)</f>
        <v>1199</v>
      </c>
      <c r="I399" s="1">
        <v>0.25</v>
      </c>
      <c r="J399" t="s">
        <v>10</v>
      </c>
      <c r="K399" t="s">
        <v>39</v>
      </c>
      <c r="L399">
        <f ca="1">ROUND(INDEX(nodes_example!$B:$B,MATCH(B399,nodes_example!$A:$A,0))+RAND()*$B$1*2-$B$1,0)</f>
        <v>3824</v>
      </c>
      <c r="M399">
        <f ca="1">ROUND(INDEX(nodes_example!$C:$C,MATCH(B399,nodes_example!$A:$A,0))+RAND()*$B$1*2-$B$1,0)</f>
        <v>3932</v>
      </c>
      <c r="N399" s="1">
        <v>0.66666666666666663</v>
      </c>
      <c r="O399" t="s">
        <v>10</v>
      </c>
      <c r="P399" t="str">
        <f t="shared" si="60"/>
        <v>h</v>
      </c>
      <c r="Q399">
        <f t="shared" ca="1" si="61"/>
        <v>1053</v>
      </c>
      <c r="R399">
        <f t="shared" ca="1" si="62"/>
        <v>1199</v>
      </c>
      <c r="T399" t="s">
        <v>11</v>
      </c>
      <c r="U399" t="str">
        <f t="shared" ca="1" si="63"/>
        <v>&lt;person id="396" age="98"&gt; &lt;plan selected="yes"&gt;</v>
      </c>
      <c r="V399" t="str">
        <f t="shared" ca="1" si="69"/>
        <v>&lt;act type="h" x="1053" y="1199" end_time="06:00:00" /&gt;</v>
      </c>
      <c r="W399" t="str">
        <f t="shared" si="64"/>
        <v>&lt;leg mode="car"&gt;&lt;/leg&gt;</v>
      </c>
      <c r="X399" t="str">
        <f t="shared" ca="1" si="65"/>
        <v>&lt;act type="s" x="3824" y="3932" end_time="16:00:00" /&gt;</v>
      </c>
      <c r="Y399" t="str">
        <f t="shared" si="66"/>
        <v>&lt;leg mode="car"&gt;&lt;/leg&gt;</v>
      </c>
      <c r="Z399" t="str">
        <f t="shared" ca="1" si="67"/>
        <v>&lt;act type="h" x="1053" y="1199" /&gt; &lt;/plan&gt; &lt;/person&gt;</v>
      </c>
    </row>
    <row r="400" spans="1:26" x14ac:dyDescent="0.25">
      <c r="A400">
        <v>11</v>
      </c>
      <c r="B400">
        <v>44</v>
      </c>
      <c r="D400">
        <v>397</v>
      </c>
      <c r="E400">
        <f t="shared" ca="1" si="68"/>
        <v>90</v>
      </c>
      <c r="F400" t="s">
        <v>37</v>
      </c>
      <c r="G400">
        <f ca="1">ROUND(INDEX(nodes_example!$B:$B,MATCH(A400,nodes_example!$A:$A,0))+RAND()*$B$1*2-$B$1,0)</f>
        <v>826</v>
      </c>
      <c r="H400">
        <f ca="1">ROUND(INDEX(nodes_example!$C:$C,MATCH(A400,nodes_example!$A:$A,0))+RAND()*$B$1*2-$B$1,0)</f>
        <v>864</v>
      </c>
      <c r="I400" s="1">
        <v>0.25</v>
      </c>
      <c r="J400" t="s">
        <v>10</v>
      </c>
      <c r="K400" t="s">
        <v>38</v>
      </c>
      <c r="L400">
        <f ca="1">ROUND(INDEX(nodes_example!$B:$B,MATCH(B400,nodes_example!$A:$A,0))+RAND()*$B$1*2-$B$1,0)</f>
        <v>3962</v>
      </c>
      <c r="M400">
        <f ca="1">ROUND(INDEX(nodes_example!$C:$C,MATCH(B400,nodes_example!$A:$A,0))+RAND()*$B$1*2-$B$1,0)</f>
        <v>3859</v>
      </c>
      <c r="N400" s="1">
        <v>0.66666666666666663</v>
      </c>
      <c r="O400" t="s">
        <v>10</v>
      </c>
      <c r="P400" t="str">
        <f t="shared" si="60"/>
        <v>h</v>
      </c>
      <c r="Q400">
        <f t="shared" ca="1" si="61"/>
        <v>826</v>
      </c>
      <c r="R400">
        <f t="shared" ca="1" si="62"/>
        <v>864</v>
      </c>
      <c r="T400" t="s">
        <v>11</v>
      </c>
      <c r="U400" t="str">
        <f t="shared" ca="1" si="63"/>
        <v>&lt;person id="397" age="90"&gt; &lt;plan selected="yes"&gt;</v>
      </c>
      <c r="V400" t="str">
        <f t="shared" ca="1" si="69"/>
        <v>&lt;act type="h" x="826" y="864" end_time="06:00:00" /&gt;</v>
      </c>
      <c r="W400" t="str">
        <f t="shared" si="64"/>
        <v>&lt;leg mode="car"&gt;&lt;/leg&gt;</v>
      </c>
      <c r="X400" t="str">
        <f t="shared" ca="1" si="65"/>
        <v>&lt;act type="w" x="3962" y="3859" end_time="16:00:00" /&gt;</v>
      </c>
      <c r="Y400" t="str">
        <f t="shared" si="66"/>
        <v>&lt;leg mode="car"&gt;&lt;/leg&gt;</v>
      </c>
      <c r="Z400" t="str">
        <f t="shared" ca="1" si="67"/>
        <v>&lt;act type="h" x="826" y="864" /&gt; &lt;/plan&gt; &lt;/person&gt;</v>
      </c>
    </row>
    <row r="401" spans="1:26" x14ac:dyDescent="0.25">
      <c r="A401">
        <v>11</v>
      </c>
      <c r="B401">
        <v>44</v>
      </c>
      <c r="D401">
        <v>398</v>
      </c>
      <c r="E401">
        <f t="shared" ca="1" si="68"/>
        <v>60</v>
      </c>
      <c r="F401" t="s">
        <v>37</v>
      </c>
      <c r="G401">
        <f ca="1">ROUND(INDEX(nodes_example!$B:$B,MATCH(A401,nodes_example!$A:$A,0))+RAND()*$B$1*2-$B$1,0)</f>
        <v>950</v>
      </c>
      <c r="H401">
        <f ca="1">ROUND(INDEX(nodes_example!$C:$C,MATCH(A401,nodes_example!$A:$A,0))+RAND()*$B$1*2-$B$1,0)</f>
        <v>1123</v>
      </c>
      <c r="I401" s="1">
        <v>0.25</v>
      </c>
      <c r="J401" t="s">
        <v>10</v>
      </c>
      <c r="K401" t="s">
        <v>39</v>
      </c>
      <c r="L401">
        <f ca="1">ROUND(INDEX(nodes_example!$B:$B,MATCH(B401,nodes_example!$A:$A,0))+RAND()*$B$1*2-$B$1,0)</f>
        <v>3806</v>
      </c>
      <c r="M401">
        <f ca="1">ROUND(INDEX(nodes_example!$C:$C,MATCH(B401,nodes_example!$A:$A,0))+RAND()*$B$1*2-$B$1,0)</f>
        <v>3948</v>
      </c>
      <c r="N401" s="1">
        <v>0.66666666666666663</v>
      </c>
      <c r="O401" t="s">
        <v>10</v>
      </c>
      <c r="P401" t="str">
        <f t="shared" si="60"/>
        <v>h</v>
      </c>
      <c r="Q401">
        <f t="shared" ca="1" si="61"/>
        <v>950</v>
      </c>
      <c r="R401">
        <f t="shared" ca="1" si="62"/>
        <v>1123</v>
      </c>
      <c r="T401" t="s">
        <v>11</v>
      </c>
      <c r="U401" t="str">
        <f t="shared" ca="1" si="63"/>
        <v>&lt;person id="398" age="60"&gt; &lt;plan selected="yes"&gt;</v>
      </c>
      <c r="V401" t="str">
        <f t="shared" ca="1" si="69"/>
        <v>&lt;act type="h" x="950" y="1123" end_time="06:00:00" /&gt;</v>
      </c>
      <c r="W401" t="str">
        <f t="shared" si="64"/>
        <v>&lt;leg mode="car"&gt;&lt;/leg&gt;</v>
      </c>
      <c r="X401" t="str">
        <f t="shared" ca="1" si="65"/>
        <v>&lt;act type="s" x="3806" y="3948" end_time="16:00:00" /&gt;</v>
      </c>
      <c r="Y401" t="str">
        <f t="shared" si="66"/>
        <v>&lt;leg mode="car"&gt;&lt;/leg&gt;</v>
      </c>
      <c r="Z401" t="str">
        <f t="shared" ca="1" si="67"/>
        <v>&lt;act type="h" x="950" y="1123" /&gt; &lt;/plan&gt; &lt;/person&gt;</v>
      </c>
    </row>
    <row r="402" spans="1:26" x14ac:dyDescent="0.25">
      <c r="A402">
        <v>11</v>
      </c>
      <c r="B402">
        <v>44</v>
      </c>
      <c r="D402">
        <v>399</v>
      </c>
      <c r="E402">
        <f t="shared" ca="1" si="68"/>
        <v>29</v>
      </c>
      <c r="F402" t="s">
        <v>37</v>
      </c>
      <c r="G402">
        <f ca="1">ROUND(INDEX(nodes_example!$B:$B,MATCH(A402,nodes_example!$A:$A,0))+RAND()*$B$1*2-$B$1,0)</f>
        <v>982</v>
      </c>
      <c r="H402">
        <f ca="1">ROUND(INDEX(nodes_example!$C:$C,MATCH(A402,nodes_example!$A:$A,0))+RAND()*$B$1*2-$B$1,0)</f>
        <v>1078</v>
      </c>
      <c r="I402" s="1">
        <v>0.25</v>
      </c>
      <c r="J402" t="s">
        <v>10</v>
      </c>
      <c r="K402" t="s">
        <v>38</v>
      </c>
      <c r="L402">
        <f ca="1">ROUND(INDEX(nodes_example!$B:$B,MATCH(B402,nodes_example!$A:$A,0))+RAND()*$B$1*2-$B$1,0)</f>
        <v>3854</v>
      </c>
      <c r="M402">
        <f ca="1">ROUND(INDEX(nodes_example!$C:$C,MATCH(B402,nodes_example!$A:$A,0))+RAND()*$B$1*2-$B$1,0)</f>
        <v>4076</v>
      </c>
      <c r="N402" s="1">
        <v>0.66666666666666663</v>
      </c>
      <c r="O402" t="s">
        <v>10</v>
      </c>
      <c r="P402" t="str">
        <f t="shared" si="60"/>
        <v>h</v>
      </c>
      <c r="Q402">
        <f t="shared" ca="1" si="61"/>
        <v>982</v>
      </c>
      <c r="R402">
        <f t="shared" ca="1" si="62"/>
        <v>1078</v>
      </c>
      <c r="T402" t="s">
        <v>11</v>
      </c>
      <c r="U402" t="str">
        <f t="shared" ca="1" si="63"/>
        <v>&lt;person id="399" age="29"&gt; &lt;plan selected="yes"&gt;</v>
      </c>
      <c r="V402" t="str">
        <f t="shared" ca="1" si="69"/>
        <v>&lt;act type="h" x="982" y="1078" end_time="06:00:00" /&gt;</v>
      </c>
      <c r="W402" t="str">
        <f t="shared" si="64"/>
        <v>&lt;leg mode="car"&gt;&lt;/leg&gt;</v>
      </c>
      <c r="X402" t="str">
        <f t="shared" ca="1" si="65"/>
        <v>&lt;act type="w" x="3854" y="4076" end_time="16:00:00" /&gt;</v>
      </c>
      <c r="Y402" t="str">
        <f t="shared" si="66"/>
        <v>&lt;leg mode="car"&gt;&lt;/leg&gt;</v>
      </c>
      <c r="Z402" t="str">
        <f t="shared" ca="1" si="67"/>
        <v>&lt;act type="h" x="982" y="1078" /&gt; &lt;/plan&gt; &lt;/person&gt;</v>
      </c>
    </row>
    <row r="403" spans="1:26" x14ac:dyDescent="0.25">
      <c r="A403">
        <v>11</v>
      </c>
      <c r="B403">
        <v>44</v>
      </c>
      <c r="D403">
        <v>400</v>
      </c>
      <c r="E403">
        <f t="shared" ca="1" si="68"/>
        <v>78</v>
      </c>
      <c r="F403" t="s">
        <v>37</v>
      </c>
      <c r="G403">
        <f ca="1">ROUND(INDEX(nodes_example!$B:$B,MATCH(A403,nodes_example!$A:$A,0))+RAND()*$B$1*2-$B$1,0)</f>
        <v>893</v>
      </c>
      <c r="H403">
        <f ca="1">ROUND(INDEX(nodes_example!$C:$C,MATCH(A403,nodes_example!$A:$A,0))+RAND()*$B$1*2-$B$1,0)</f>
        <v>1118</v>
      </c>
      <c r="I403" s="1">
        <v>0.25</v>
      </c>
      <c r="J403" t="s">
        <v>10</v>
      </c>
      <c r="K403" t="s">
        <v>39</v>
      </c>
      <c r="L403">
        <f ca="1">ROUND(INDEX(nodes_example!$B:$B,MATCH(B403,nodes_example!$A:$A,0))+RAND()*$B$1*2-$B$1,0)</f>
        <v>4121</v>
      </c>
      <c r="M403">
        <f ca="1">ROUND(INDEX(nodes_example!$C:$C,MATCH(B403,nodes_example!$A:$A,0))+RAND()*$B$1*2-$B$1,0)</f>
        <v>4113</v>
      </c>
      <c r="N403" s="1">
        <v>0.66666666666666663</v>
      </c>
      <c r="O403" t="s">
        <v>10</v>
      </c>
      <c r="P403" t="str">
        <f t="shared" si="60"/>
        <v>h</v>
      </c>
      <c r="Q403">
        <f t="shared" ca="1" si="61"/>
        <v>893</v>
      </c>
      <c r="R403">
        <f t="shared" ca="1" si="62"/>
        <v>1118</v>
      </c>
      <c r="T403" t="s">
        <v>11</v>
      </c>
      <c r="U403" t="str">
        <f t="shared" ca="1" si="63"/>
        <v>&lt;person id="400" age="78"&gt; &lt;plan selected="yes"&gt;</v>
      </c>
      <c r="V403" t="str">
        <f t="shared" ca="1" si="69"/>
        <v>&lt;act type="h" x="893" y="1118" end_time="06:00:00" /&gt;</v>
      </c>
      <c r="W403" t="str">
        <f t="shared" si="64"/>
        <v>&lt;leg mode="car"&gt;&lt;/leg&gt;</v>
      </c>
      <c r="X403" t="str">
        <f t="shared" ca="1" si="65"/>
        <v>&lt;act type="s" x="4121" y="4113" end_time="16:00:00" /&gt;</v>
      </c>
      <c r="Y403" t="str">
        <f t="shared" si="66"/>
        <v>&lt;leg mode="car"&gt;&lt;/leg&gt;</v>
      </c>
      <c r="Z403" t="str">
        <f t="shared" ca="1" si="67"/>
        <v>&lt;act type="h" x="893" y="1118" /&gt; &lt;/plan&gt; &lt;/person&gt;</v>
      </c>
    </row>
    <row r="404" spans="1:26" x14ac:dyDescent="0.25">
      <c r="A404">
        <v>11</v>
      </c>
      <c r="B404">
        <v>44</v>
      </c>
      <c r="D404">
        <v>401</v>
      </c>
      <c r="E404">
        <f t="shared" ca="1" si="68"/>
        <v>33</v>
      </c>
      <c r="F404" t="s">
        <v>37</v>
      </c>
      <c r="G404">
        <f ca="1">ROUND(INDEX(nodes_example!$B:$B,MATCH(A404,nodes_example!$A:$A,0))+RAND()*$B$1*2-$B$1,0)</f>
        <v>934</v>
      </c>
      <c r="H404">
        <f ca="1">ROUND(INDEX(nodes_example!$C:$C,MATCH(A404,nodes_example!$A:$A,0))+RAND()*$B$1*2-$B$1,0)</f>
        <v>1088</v>
      </c>
      <c r="I404" s="1">
        <v>0.25</v>
      </c>
      <c r="J404" t="s">
        <v>10</v>
      </c>
      <c r="K404" t="s">
        <v>38</v>
      </c>
      <c r="L404">
        <f ca="1">ROUND(INDEX(nodes_example!$B:$B,MATCH(B404,nodes_example!$A:$A,0))+RAND()*$B$1*2-$B$1,0)</f>
        <v>3962</v>
      </c>
      <c r="M404">
        <f ca="1">ROUND(INDEX(nodes_example!$C:$C,MATCH(B404,nodes_example!$A:$A,0))+RAND()*$B$1*2-$B$1,0)</f>
        <v>3956</v>
      </c>
      <c r="N404" s="1">
        <v>0.66666666666666663</v>
      </c>
      <c r="O404" t="s">
        <v>10</v>
      </c>
      <c r="P404" t="str">
        <f t="shared" si="60"/>
        <v>h</v>
      </c>
      <c r="Q404">
        <f t="shared" ca="1" si="61"/>
        <v>934</v>
      </c>
      <c r="R404">
        <f t="shared" ca="1" si="62"/>
        <v>1088</v>
      </c>
      <c r="T404" t="s">
        <v>11</v>
      </c>
      <c r="U404" t="str">
        <f t="shared" ca="1" si="63"/>
        <v>&lt;person id="401" age="33"&gt; &lt;plan selected="yes"&gt;</v>
      </c>
      <c r="V404" t="str">
        <f t="shared" ca="1" si="69"/>
        <v>&lt;act type="h" x="934" y="1088" end_time="06:00:00" /&gt;</v>
      </c>
      <c r="W404" t="str">
        <f t="shared" si="64"/>
        <v>&lt;leg mode="car"&gt;&lt;/leg&gt;</v>
      </c>
      <c r="X404" t="str">
        <f t="shared" ca="1" si="65"/>
        <v>&lt;act type="w" x="3962" y="3956" end_time="16:00:00" /&gt;</v>
      </c>
      <c r="Y404" t="str">
        <f t="shared" si="66"/>
        <v>&lt;leg mode="car"&gt;&lt;/leg&gt;</v>
      </c>
      <c r="Z404" t="str">
        <f t="shared" ca="1" si="67"/>
        <v>&lt;act type="h" x="934" y="1088" /&gt; &lt;/plan&gt; &lt;/person&gt;</v>
      </c>
    </row>
    <row r="405" spans="1:26" x14ac:dyDescent="0.25">
      <c r="A405">
        <v>11</v>
      </c>
      <c r="B405">
        <v>44</v>
      </c>
      <c r="D405">
        <v>402</v>
      </c>
      <c r="E405">
        <f t="shared" ca="1" si="68"/>
        <v>45</v>
      </c>
      <c r="F405" t="s">
        <v>37</v>
      </c>
      <c r="G405">
        <f ca="1">ROUND(INDEX(nodes_example!$B:$B,MATCH(A405,nodes_example!$A:$A,0))+RAND()*$B$1*2-$B$1,0)</f>
        <v>953</v>
      </c>
      <c r="H405">
        <f ca="1">ROUND(INDEX(nodes_example!$C:$C,MATCH(A405,nodes_example!$A:$A,0))+RAND()*$B$1*2-$B$1,0)</f>
        <v>1009</v>
      </c>
      <c r="I405" s="1">
        <v>0.25</v>
      </c>
      <c r="J405" t="s">
        <v>10</v>
      </c>
      <c r="K405" t="s">
        <v>39</v>
      </c>
      <c r="L405">
        <f ca="1">ROUND(INDEX(nodes_example!$B:$B,MATCH(B405,nodes_example!$A:$A,0))+RAND()*$B$1*2-$B$1,0)</f>
        <v>3880</v>
      </c>
      <c r="M405">
        <f ca="1">ROUND(INDEX(nodes_example!$C:$C,MATCH(B405,nodes_example!$A:$A,0))+RAND()*$B$1*2-$B$1,0)</f>
        <v>4154</v>
      </c>
      <c r="N405" s="1">
        <v>0.66666666666666663</v>
      </c>
      <c r="O405" t="s">
        <v>10</v>
      </c>
      <c r="P405" t="str">
        <f t="shared" si="60"/>
        <v>h</v>
      </c>
      <c r="Q405">
        <f t="shared" ca="1" si="61"/>
        <v>953</v>
      </c>
      <c r="R405">
        <f t="shared" ca="1" si="62"/>
        <v>1009</v>
      </c>
      <c r="T405" t="s">
        <v>11</v>
      </c>
      <c r="U405" t="str">
        <f t="shared" ca="1" si="63"/>
        <v>&lt;person id="402" age="45"&gt; &lt;plan selected="yes"&gt;</v>
      </c>
      <c r="V405" t="str">
        <f t="shared" ca="1" si="69"/>
        <v>&lt;act type="h" x="953" y="1009" end_time="06:00:00" /&gt;</v>
      </c>
      <c r="W405" t="str">
        <f t="shared" si="64"/>
        <v>&lt;leg mode="car"&gt;&lt;/leg&gt;</v>
      </c>
      <c r="X405" t="str">
        <f t="shared" ca="1" si="65"/>
        <v>&lt;act type="s" x="3880" y="4154" end_time="16:00:00" /&gt;</v>
      </c>
      <c r="Y405" t="str">
        <f t="shared" si="66"/>
        <v>&lt;leg mode="car"&gt;&lt;/leg&gt;</v>
      </c>
      <c r="Z405" t="str">
        <f t="shared" ca="1" si="67"/>
        <v>&lt;act type="h" x="953" y="1009" /&gt; &lt;/plan&gt; &lt;/person&gt;</v>
      </c>
    </row>
    <row r="406" spans="1:26" x14ac:dyDescent="0.25">
      <c r="A406">
        <v>11</v>
      </c>
      <c r="B406">
        <v>44</v>
      </c>
      <c r="D406">
        <v>403</v>
      </c>
      <c r="E406">
        <f t="shared" ca="1" si="68"/>
        <v>56</v>
      </c>
      <c r="F406" t="s">
        <v>37</v>
      </c>
      <c r="G406">
        <f ca="1">ROUND(INDEX(nodes_example!$B:$B,MATCH(A406,nodes_example!$A:$A,0))+RAND()*$B$1*2-$B$1,0)</f>
        <v>979</v>
      </c>
      <c r="H406">
        <f ca="1">ROUND(INDEX(nodes_example!$C:$C,MATCH(A406,nodes_example!$A:$A,0))+RAND()*$B$1*2-$B$1,0)</f>
        <v>1062</v>
      </c>
      <c r="I406" s="1">
        <v>0.25</v>
      </c>
      <c r="J406" t="s">
        <v>10</v>
      </c>
      <c r="K406" t="s">
        <v>38</v>
      </c>
      <c r="L406">
        <f ca="1">ROUND(INDEX(nodes_example!$B:$B,MATCH(B406,nodes_example!$A:$A,0))+RAND()*$B$1*2-$B$1,0)</f>
        <v>3848</v>
      </c>
      <c r="M406">
        <f ca="1">ROUND(INDEX(nodes_example!$C:$C,MATCH(B406,nodes_example!$A:$A,0))+RAND()*$B$1*2-$B$1,0)</f>
        <v>4038</v>
      </c>
      <c r="N406" s="1">
        <v>0.66666666666666663</v>
      </c>
      <c r="O406" t="s">
        <v>10</v>
      </c>
      <c r="P406" t="str">
        <f t="shared" si="60"/>
        <v>h</v>
      </c>
      <c r="Q406">
        <f t="shared" ca="1" si="61"/>
        <v>979</v>
      </c>
      <c r="R406">
        <f t="shared" ca="1" si="62"/>
        <v>1062</v>
      </c>
      <c r="T406" t="s">
        <v>11</v>
      </c>
      <c r="U406" t="str">
        <f t="shared" ca="1" si="63"/>
        <v>&lt;person id="403" age="56"&gt; &lt;plan selected="yes"&gt;</v>
      </c>
      <c r="V406" t="str">
        <f t="shared" ca="1" si="69"/>
        <v>&lt;act type="h" x="979" y="1062" end_time="06:00:00" /&gt;</v>
      </c>
      <c r="W406" t="str">
        <f t="shared" si="64"/>
        <v>&lt;leg mode="car"&gt;&lt;/leg&gt;</v>
      </c>
      <c r="X406" t="str">
        <f t="shared" ca="1" si="65"/>
        <v>&lt;act type="w" x="3848" y="4038" end_time="16:00:00" /&gt;</v>
      </c>
      <c r="Y406" t="str">
        <f t="shared" si="66"/>
        <v>&lt;leg mode="car"&gt;&lt;/leg&gt;</v>
      </c>
      <c r="Z406" t="str">
        <f t="shared" ca="1" si="67"/>
        <v>&lt;act type="h" x="979" y="1062" /&gt; &lt;/plan&gt; &lt;/person&gt;</v>
      </c>
    </row>
    <row r="407" spans="1:26" x14ac:dyDescent="0.25">
      <c r="A407">
        <v>11</v>
      </c>
      <c r="B407">
        <v>44</v>
      </c>
      <c r="D407">
        <v>404</v>
      </c>
      <c r="E407">
        <f t="shared" ca="1" si="68"/>
        <v>45</v>
      </c>
      <c r="F407" t="s">
        <v>37</v>
      </c>
      <c r="G407">
        <f ca="1">ROUND(INDEX(nodes_example!$B:$B,MATCH(A407,nodes_example!$A:$A,0))+RAND()*$B$1*2-$B$1,0)</f>
        <v>1103</v>
      </c>
      <c r="H407">
        <f ca="1">ROUND(INDEX(nodes_example!$C:$C,MATCH(A407,nodes_example!$A:$A,0))+RAND()*$B$1*2-$B$1,0)</f>
        <v>899</v>
      </c>
      <c r="I407" s="1">
        <v>0.25</v>
      </c>
      <c r="J407" t="s">
        <v>10</v>
      </c>
      <c r="K407" t="s">
        <v>39</v>
      </c>
      <c r="L407">
        <f ca="1">ROUND(INDEX(nodes_example!$B:$B,MATCH(B407,nodes_example!$A:$A,0))+RAND()*$B$1*2-$B$1,0)</f>
        <v>4155</v>
      </c>
      <c r="M407">
        <f ca="1">ROUND(INDEX(nodes_example!$C:$C,MATCH(B407,nodes_example!$A:$A,0))+RAND()*$B$1*2-$B$1,0)</f>
        <v>4015</v>
      </c>
      <c r="N407" s="1">
        <v>0.66666666666666663</v>
      </c>
      <c r="O407" t="s">
        <v>10</v>
      </c>
      <c r="P407" t="str">
        <f t="shared" si="60"/>
        <v>h</v>
      </c>
      <c r="Q407">
        <f t="shared" ca="1" si="61"/>
        <v>1103</v>
      </c>
      <c r="R407">
        <f t="shared" ca="1" si="62"/>
        <v>899</v>
      </c>
      <c r="T407" t="s">
        <v>11</v>
      </c>
      <c r="U407" t="str">
        <f t="shared" ca="1" si="63"/>
        <v>&lt;person id="404" age="45"&gt; &lt;plan selected="yes"&gt;</v>
      </c>
      <c r="V407" t="str">
        <f t="shared" ca="1" si="69"/>
        <v>&lt;act type="h" x="1103" y="899" end_time="06:00:00" /&gt;</v>
      </c>
      <c r="W407" t="str">
        <f t="shared" si="64"/>
        <v>&lt;leg mode="car"&gt;&lt;/leg&gt;</v>
      </c>
      <c r="X407" t="str">
        <f t="shared" ca="1" si="65"/>
        <v>&lt;act type="s" x="4155" y="4015" end_time="16:00:00" /&gt;</v>
      </c>
      <c r="Y407" t="str">
        <f t="shared" si="66"/>
        <v>&lt;leg mode="car"&gt;&lt;/leg&gt;</v>
      </c>
      <c r="Z407" t="str">
        <f t="shared" ca="1" si="67"/>
        <v>&lt;act type="h" x="1103" y="899" /&gt; &lt;/plan&gt; &lt;/person&gt;</v>
      </c>
    </row>
    <row r="408" spans="1:26" x14ac:dyDescent="0.25">
      <c r="A408">
        <v>11</v>
      </c>
      <c r="B408">
        <v>44</v>
      </c>
      <c r="D408">
        <v>405</v>
      </c>
      <c r="E408">
        <f t="shared" ca="1" si="68"/>
        <v>81</v>
      </c>
      <c r="F408" t="s">
        <v>37</v>
      </c>
      <c r="G408">
        <f ca="1">ROUND(INDEX(nodes_example!$B:$B,MATCH(A408,nodes_example!$A:$A,0))+RAND()*$B$1*2-$B$1,0)</f>
        <v>861</v>
      </c>
      <c r="H408">
        <f ca="1">ROUND(INDEX(nodes_example!$C:$C,MATCH(A408,nodes_example!$A:$A,0))+RAND()*$B$1*2-$B$1,0)</f>
        <v>1011</v>
      </c>
      <c r="I408" s="1">
        <v>0.25</v>
      </c>
      <c r="J408" t="s">
        <v>10</v>
      </c>
      <c r="K408" t="s">
        <v>38</v>
      </c>
      <c r="L408">
        <f ca="1">ROUND(INDEX(nodes_example!$B:$B,MATCH(B408,nodes_example!$A:$A,0))+RAND()*$B$1*2-$B$1,0)</f>
        <v>4182</v>
      </c>
      <c r="M408">
        <f ca="1">ROUND(INDEX(nodes_example!$C:$C,MATCH(B408,nodes_example!$A:$A,0))+RAND()*$B$1*2-$B$1,0)</f>
        <v>3898</v>
      </c>
      <c r="N408" s="1">
        <v>0.66666666666666663</v>
      </c>
      <c r="O408" t="s">
        <v>10</v>
      </c>
      <c r="P408" t="str">
        <f t="shared" si="60"/>
        <v>h</v>
      </c>
      <c r="Q408">
        <f t="shared" ca="1" si="61"/>
        <v>861</v>
      </c>
      <c r="R408">
        <f t="shared" ca="1" si="62"/>
        <v>1011</v>
      </c>
      <c r="T408" t="s">
        <v>11</v>
      </c>
      <c r="U408" t="str">
        <f t="shared" ca="1" si="63"/>
        <v>&lt;person id="405" age="81"&gt; &lt;plan selected="yes"&gt;</v>
      </c>
      <c r="V408" t="str">
        <f t="shared" ca="1" si="69"/>
        <v>&lt;act type="h" x="861" y="1011" end_time="06:00:00" /&gt;</v>
      </c>
      <c r="W408" t="str">
        <f t="shared" si="64"/>
        <v>&lt;leg mode="car"&gt;&lt;/leg&gt;</v>
      </c>
      <c r="X408" t="str">
        <f t="shared" ca="1" si="65"/>
        <v>&lt;act type="w" x="4182" y="3898" end_time="16:00:00" /&gt;</v>
      </c>
      <c r="Y408" t="str">
        <f t="shared" si="66"/>
        <v>&lt;leg mode="car"&gt;&lt;/leg&gt;</v>
      </c>
      <c r="Z408" t="str">
        <f t="shared" ca="1" si="67"/>
        <v>&lt;act type="h" x="861" y="1011" /&gt; &lt;/plan&gt; &lt;/person&gt;</v>
      </c>
    </row>
    <row r="409" spans="1:26" x14ac:dyDescent="0.25">
      <c r="A409">
        <v>11</v>
      </c>
      <c r="B409">
        <v>44</v>
      </c>
      <c r="D409">
        <v>406</v>
      </c>
      <c r="E409">
        <f t="shared" ca="1" si="68"/>
        <v>30</v>
      </c>
      <c r="F409" t="s">
        <v>37</v>
      </c>
      <c r="G409">
        <f ca="1">ROUND(INDEX(nodes_example!$B:$B,MATCH(A409,nodes_example!$A:$A,0))+RAND()*$B$1*2-$B$1,0)</f>
        <v>1165</v>
      </c>
      <c r="H409">
        <f ca="1">ROUND(INDEX(nodes_example!$C:$C,MATCH(A409,nodes_example!$A:$A,0))+RAND()*$B$1*2-$B$1,0)</f>
        <v>1151</v>
      </c>
      <c r="I409" s="1">
        <v>0.25</v>
      </c>
      <c r="J409" t="s">
        <v>10</v>
      </c>
      <c r="K409" t="s">
        <v>39</v>
      </c>
      <c r="L409">
        <f ca="1">ROUND(INDEX(nodes_example!$B:$B,MATCH(B409,nodes_example!$A:$A,0))+RAND()*$B$1*2-$B$1,0)</f>
        <v>3944</v>
      </c>
      <c r="M409">
        <f ca="1">ROUND(INDEX(nodes_example!$C:$C,MATCH(B409,nodes_example!$A:$A,0))+RAND()*$B$1*2-$B$1,0)</f>
        <v>3884</v>
      </c>
      <c r="N409" s="1">
        <v>0.66666666666666663</v>
      </c>
      <c r="O409" t="s">
        <v>10</v>
      </c>
      <c r="P409" t="str">
        <f t="shared" si="60"/>
        <v>h</v>
      </c>
      <c r="Q409">
        <f t="shared" ca="1" si="61"/>
        <v>1165</v>
      </c>
      <c r="R409">
        <f t="shared" ca="1" si="62"/>
        <v>1151</v>
      </c>
      <c r="T409" t="s">
        <v>11</v>
      </c>
      <c r="U409" t="str">
        <f t="shared" ca="1" si="63"/>
        <v>&lt;person id="406" age="30"&gt; &lt;plan selected="yes"&gt;</v>
      </c>
      <c r="V409" t="str">
        <f t="shared" ca="1" si="69"/>
        <v>&lt;act type="h" x="1165" y="1151" end_time="06:00:00" /&gt;</v>
      </c>
      <c r="W409" t="str">
        <f t="shared" si="64"/>
        <v>&lt;leg mode="car"&gt;&lt;/leg&gt;</v>
      </c>
      <c r="X409" t="str">
        <f t="shared" ca="1" si="65"/>
        <v>&lt;act type="s" x="3944" y="3884" end_time="16:00:00" /&gt;</v>
      </c>
      <c r="Y409" t="str">
        <f t="shared" si="66"/>
        <v>&lt;leg mode="car"&gt;&lt;/leg&gt;</v>
      </c>
      <c r="Z409" t="str">
        <f t="shared" ca="1" si="67"/>
        <v>&lt;act type="h" x="1165" y="1151" /&gt; &lt;/plan&gt; &lt;/person&gt;</v>
      </c>
    </row>
    <row r="410" spans="1:26" x14ac:dyDescent="0.25">
      <c r="A410">
        <v>11</v>
      </c>
      <c r="B410">
        <v>44</v>
      </c>
      <c r="D410">
        <v>407</v>
      </c>
      <c r="E410">
        <f t="shared" ca="1" si="68"/>
        <v>62</v>
      </c>
      <c r="F410" t="s">
        <v>37</v>
      </c>
      <c r="G410">
        <f ca="1">ROUND(INDEX(nodes_example!$B:$B,MATCH(A410,nodes_example!$A:$A,0))+RAND()*$B$1*2-$B$1,0)</f>
        <v>850</v>
      </c>
      <c r="H410">
        <f ca="1">ROUND(INDEX(nodes_example!$C:$C,MATCH(A410,nodes_example!$A:$A,0))+RAND()*$B$1*2-$B$1,0)</f>
        <v>905</v>
      </c>
      <c r="I410" s="1">
        <v>0.25</v>
      </c>
      <c r="J410" t="s">
        <v>10</v>
      </c>
      <c r="K410" t="s">
        <v>38</v>
      </c>
      <c r="L410">
        <f ca="1">ROUND(INDEX(nodes_example!$B:$B,MATCH(B410,nodes_example!$A:$A,0))+RAND()*$B$1*2-$B$1,0)</f>
        <v>4039</v>
      </c>
      <c r="M410">
        <f ca="1">ROUND(INDEX(nodes_example!$C:$C,MATCH(B410,nodes_example!$A:$A,0))+RAND()*$B$1*2-$B$1,0)</f>
        <v>3922</v>
      </c>
      <c r="N410" s="1">
        <v>0.66666666666666663</v>
      </c>
      <c r="O410" t="s">
        <v>10</v>
      </c>
      <c r="P410" t="str">
        <f t="shared" si="60"/>
        <v>h</v>
      </c>
      <c r="Q410">
        <f t="shared" ca="1" si="61"/>
        <v>850</v>
      </c>
      <c r="R410">
        <f t="shared" ca="1" si="62"/>
        <v>905</v>
      </c>
      <c r="T410" t="s">
        <v>11</v>
      </c>
      <c r="U410" t="str">
        <f t="shared" ca="1" si="63"/>
        <v>&lt;person id="407" age="62"&gt; &lt;plan selected="yes"&gt;</v>
      </c>
      <c r="V410" t="str">
        <f t="shared" ca="1" si="69"/>
        <v>&lt;act type="h" x="850" y="905" end_time="06:00:00" /&gt;</v>
      </c>
      <c r="W410" t="str">
        <f t="shared" si="64"/>
        <v>&lt;leg mode="car"&gt;&lt;/leg&gt;</v>
      </c>
      <c r="X410" t="str">
        <f t="shared" ca="1" si="65"/>
        <v>&lt;act type="w" x="4039" y="3922" end_time="16:00:00" /&gt;</v>
      </c>
      <c r="Y410" t="str">
        <f t="shared" si="66"/>
        <v>&lt;leg mode="car"&gt;&lt;/leg&gt;</v>
      </c>
      <c r="Z410" t="str">
        <f t="shared" ca="1" si="67"/>
        <v>&lt;act type="h" x="850" y="905" /&gt; &lt;/plan&gt; &lt;/person&gt;</v>
      </c>
    </row>
    <row r="411" spans="1:26" x14ac:dyDescent="0.25">
      <c r="A411">
        <v>11</v>
      </c>
      <c r="B411">
        <v>44</v>
      </c>
      <c r="D411">
        <v>408</v>
      </c>
      <c r="E411">
        <f t="shared" ca="1" si="68"/>
        <v>80</v>
      </c>
      <c r="F411" t="s">
        <v>37</v>
      </c>
      <c r="G411">
        <f ca="1">ROUND(INDEX(nodes_example!$B:$B,MATCH(A411,nodes_example!$A:$A,0))+RAND()*$B$1*2-$B$1,0)</f>
        <v>1056</v>
      </c>
      <c r="H411">
        <f ca="1">ROUND(INDEX(nodes_example!$C:$C,MATCH(A411,nodes_example!$A:$A,0))+RAND()*$B$1*2-$B$1,0)</f>
        <v>980</v>
      </c>
      <c r="I411" s="1">
        <v>0.25</v>
      </c>
      <c r="J411" t="s">
        <v>10</v>
      </c>
      <c r="K411" t="s">
        <v>39</v>
      </c>
      <c r="L411">
        <f ca="1">ROUND(INDEX(nodes_example!$B:$B,MATCH(B411,nodes_example!$A:$A,0))+RAND()*$B$1*2-$B$1,0)</f>
        <v>3802</v>
      </c>
      <c r="M411">
        <f ca="1">ROUND(INDEX(nodes_example!$C:$C,MATCH(B411,nodes_example!$A:$A,0))+RAND()*$B$1*2-$B$1,0)</f>
        <v>4053</v>
      </c>
      <c r="N411" s="1">
        <v>0.66666666666666663</v>
      </c>
      <c r="O411" t="s">
        <v>10</v>
      </c>
      <c r="P411" t="str">
        <f t="shared" si="60"/>
        <v>h</v>
      </c>
      <c r="Q411">
        <f t="shared" ca="1" si="61"/>
        <v>1056</v>
      </c>
      <c r="R411">
        <f t="shared" ca="1" si="62"/>
        <v>980</v>
      </c>
      <c r="T411" t="s">
        <v>11</v>
      </c>
      <c r="U411" t="str">
        <f t="shared" ca="1" si="63"/>
        <v>&lt;person id="408" age="80"&gt; &lt;plan selected="yes"&gt;</v>
      </c>
      <c r="V411" t="str">
        <f t="shared" ca="1" si="69"/>
        <v>&lt;act type="h" x="1056" y="980" end_time="06:00:00" /&gt;</v>
      </c>
      <c r="W411" t="str">
        <f t="shared" si="64"/>
        <v>&lt;leg mode="car"&gt;&lt;/leg&gt;</v>
      </c>
      <c r="X411" t="str">
        <f t="shared" ca="1" si="65"/>
        <v>&lt;act type="s" x="3802" y="4053" end_time="16:00:00" /&gt;</v>
      </c>
      <c r="Y411" t="str">
        <f t="shared" si="66"/>
        <v>&lt;leg mode="car"&gt;&lt;/leg&gt;</v>
      </c>
      <c r="Z411" t="str">
        <f t="shared" ca="1" si="67"/>
        <v>&lt;act type="h" x="1056" y="980" /&gt; &lt;/plan&gt; &lt;/person&gt;</v>
      </c>
    </row>
    <row r="412" spans="1:26" x14ac:dyDescent="0.25">
      <c r="A412">
        <v>11</v>
      </c>
      <c r="B412">
        <v>44</v>
      </c>
      <c r="D412">
        <v>409</v>
      </c>
      <c r="E412">
        <f t="shared" ca="1" si="68"/>
        <v>83</v>
      </c>
      <c r="F412" t="s">
        <v>37</v>
      </c>
      <c r="G412">
        <f ca="1">ROUND(INDEX(nodes_example!$B:$B,MATCH(A412,nodes_example!$A:$A,0))+RAND()*$B$1*2-$B$1,0)</f>
        <v>1030</v>
      </c>
      <c r="H412">
        <f ca="1">ROUND(INDEX(nodes_example!$C:$C,MATCH(A412,nodes_example!$A:$A,0))+RAND()*$B$1*2-$B$1,0)</f>
        <v>1084</v>
      </c>
      <c r="I412" s="1">
        <v>0.25</v>
      </c>
      <c r="J412" t="s">
        <v>10</v>
      </c>
      <c r="K412" t="s">
        <v>38</v>
      </c>
      <c r="L412">
        <f ca="1">ROUND(INDEX(nodes_example!$B:$B,MATCH(B412,nodes_example!$A:$A,0))+RAND()*$B$1*2-$B$1,0)</f>
        <v>4182</v>
      </c>
      <c r="M412">
        <f ca="1">ROUND(INDEX(nodes_example!$C:$C,MATCH(B412,nodes_example!$A:$A,0))+RAND()*$B$1*2-$B$1,0)</f>
        <v>4023</v>
      </c>
      <c r="N412" s="1">
        <v>0.66666666666666663</v>
      </c>
      <c r="O412" t="s">
        <v>10</v>
      </c>
      <c r="P412" t="str">
        <f t="shared" si="60"/>
        <v>h</v>
      </c>
      <c r="Q412">
        <f t="shared" ca="1" si="61"/>
        <v>1030</v>
      </c>
      <c r="R412">
        <f t="shared" ca="1" si="62"/>
        <v>1084</v>
      </c>
      <c r="T412" t="s">
        <v>11</v>
      </c>
      <c r="U412" t="str">
        <f t="shared" ca="1" si="63"/>
        <v>&lt;person id="409" age="83"&gt; &lt;plan selected="yes"&gt;</v>
      </c>
      <c r="V412" t="str">
        <f t="shared" ca="1" si="69"/>
        <v>&lt;act type="h" x="1030" y="1084" end_time="06:00:00" /&gt;</v>
      </c>
      <c r="W412" t="str">
        <f t="shared" si="64"/>
        <v>&lt;leg mode="car"&gt;&lt;/leg&gt;</v>
      </c>
      <c r="X412" t="str">
        <f t="shared" ca="1" si="65"/>
        <v>&lt;act type="w" x="4182" y="4023" end_time="16:00:00" /&gt;</v>
      </c>
      <c r="Y412" t="str">
        <f t="shared" si="66"/>
        <v>&lt;leg mode="car"&gt;&lt;/leg&gt;</v>
      </c>
      <c r="Z412" t="str">
        <f t="shared" ca="1" si="67"/>
        <v>&lt;act type="h" x="1030" y="1084" /&gt; &lt;/plan&gt; &lt;/person&gt;</v>
      </c>
    </row>
    <row r="413" spans="1:26" x14ac:dyDescent="0.25">
      <c r="A413">
        <v>11</v>
      </c>
      <c r="B413">
        <v>44</v>
      </c>
      <c r="D413">
        <v>410</v>
      </c>
      <c r="E413">
        <f t="shared" ca="1" si="68"/>
        <v>67</v>
      </c>
      <c r="F413" t="s">
        <v>37</v>
      </c>
      <c r="G413">
        <f ca="1">ROUND(INDEX(nodes_example!$B:$B,MATCH(A413,nodes_example!$A:$A,0))+RAND()*$B$1*2-$B$1,0)</f>
        <v>997</v>
      </c>
      <c r="H413">
        <f ca="1">ROUND(INDEX(nodes_example!$C:$C,MATCH(A413,nodes_example!$A:$A,0))+RAND()*$B$1*2-$B$1,0)</f>
        <v>1161</v>
      </c>
      <c r="I413" s="1">
        <v>0.25</v>
      </c>
      <c r="J413" t="s">
        <v>10</v>
      </c>
      <c r="K413" t="s">
        <v>39</v>
      </c>
      <c r="L413">
        <f ca="1">ROUND(INDEX(nodes_example!$B:$B,MATCH(B413,nodes_example!$A:$A,0))+RAND()*$B$1*2-$B$1,0)</f>
        <v>3869</v>
      </c>
      <c r="M413">
        <f ca="1">ROUND(INDEX(nodes_example!$C:$C,MATCH(B413,nodes_example!$A:$A,0))+RAND()*$B$1*2-$B$1,0)</f>
        <v>4091</v>
      </c>
      <c r="N413" s="1">
        <v>0.66666666666666663</v>
      </c>
      <c r="O413" t="s">
        <v>10</v>
      </c>
      <c r="P413" t="str">
        <f t="shared" si="60"/>
        <v>h</v>
      </c>
      <c r="Q413">
        <f t="shared" ca="1" si="61"/>
        <v>997</v>
      </c>
      <c r="R413">
        <f t="shared" ca="1" si="62"/>
        <v>1161</v>
      </c>
      <c r="T413" t="s">
        <v>11</v>
      </c>
      <c r="U413" t="str">
        <f t="shared" ca="1" si="63"/>
        <v>&lt;person id="410" age="67"&gt; &lt;plan selected="yes"&gt;</v>
      </c>
      <c r="V413" t="str">
        <f t="shared" ca="1" si="69"/>
        <v>&lt;act type="h" x="997" y="1161" end_time="06:00:00" /&gt;</v>
      </c>
      <c r="W413" t="str">
        <f t="shared" si="64"/>
        <v>&lt;leg mode="car"&gt;&lt;/leg&gt;</v>
      </c>
      <c r="X413" t="str">
        <f t="shared" ca="1" si="65"/>
        <v>&lt;act type="s" x="3869" y="4091" end_time="16:00:00" /&gt;</v>
      </c>
      <c r="Y413" t="str">
        <f t="shared" si="66"/>
        <v>&lt;leg mode="car"&gt;&lt;/leg&gt;</v>
      </c>
      <c r="Z413" t="str">
        <f t="shared" ca="1" si="67"/>
        <v>&lt;act type="h" x="997" y="1161" /&gt; &lt;/plan&gt; &lt;/person&gt;</v>
      </c>
    </row>
    <row r="414" spans="1:26" x14ac:dyDescent="0.25">
      <c r="A414">
        <v>11</v>
      </c>
      <c r="B414">
        <v>44</v>
      </c>
      <c r="D414">
        <v>411</v>
      </c>
      <c r="E414">
        <f t="shared" ca="1" si="68"/>
        <v>87</v>
      </c>
      <c r="F414" t="s">
        <v>37</v>
      </c>
      <c r="G414">
        <f ca="1">ROUND(INDEX(nodes_example!$B:$B,MATCH(A414,nodes_example!$A:$A,0))+RAND()*$B$1*2-$B$1,0)</f>
        <v>1127</v>
      </c>
      <c r="H414">
        <f ca="1">ROUND(INDEX(nodes_example!$C:$C,MATCH(A414,nodes_example!$A:$A,0))+RAND()*$B$1*2-$B$1,0)</f>
        <v>865</v>
      </c>
      <c r="I414" s="1">
        <v>0.25</v>
      </c>
      <c r="J414" t="s">
        <v>10</v>
      </c>
      <c r="K414" t="s">
        <v>38</v>
      </c>
      <c r="L414">
        <f ca="1">ROUND(INDEX(nodes_example!$B:$B,MATCH(B414,nodes_example!$A:$A,0))+RAND()*$B$1*2-$B$1,0)</f>
        <v>3892</v>
      </c>
      <c r="M414">
        <f ca="1">ROUND(INDEX(nodes_example!$C:$C,MATCH(B414,nodes_example!$A:$A,0))+RAND()*$B$1*2-$B$1,0)</f>
        <v>4178</v>
      </c>
      <c r="N414" s="1">
        <v>0.66666666666666663</v>
      </c>
      <c r="O414" t="s">
        <v>10</v>
      </c>
      <c r="P414" t="str">
        <f t="shared" si="60"/>
        <v>h</v>
      </c>
      <c r="Q414">
        <f t="shared" ca="1" si="61"/>
        <v>1127</v>
      </c>
      <c r="R414">
        <f t="shared" ca="1" si="62"/>
        <v>865</v>
      </c>
      <c r="T414" t="s">
        <v>11</v>
      </c>
      <c r="U414" t="str">
        <f t="shared" ca="1" si="63"/>
        <v>&lt;person id="411" age="87"&gt; &lt;plan selected="yes"&gt;</v>
      </c>
      <c r="V414" t="str">
        <f t="shared" ca="1" si="69"/>
        <v>&lt;act type="h" x="1127" y="865" end_time="06:00:00" /&gt;</v>
      </c>
      <c r="W414" t="str">
        <f t="shared" si="64"/>
        <v>&lt;leg mode="car"&gt;&lt;/leg&gt;</v>
      </c>
      <c r="X414" t="str">
        <f t="shared" ca="1" si="65"/>
        <v>&lt;act type="w" x="3892" y="4178" end_time="16:00:00" /&gt;</v>
      </c>
      <c r="Y414" t="str">
        <f t="shared" si="66"/>
        <v>&lt;leg mode="car"&gt;&lt;/leg&gt;</v>
      </c>
      <c r="Z414" t="str">
        <f t="shared" ca="1" si="67"/>
        <v>&lt;act type="h" x="1127" y="865" /&gt; &lt;/plan&gt; &lt;/person&gt;</v>
      </c>
    </row>
    <row r="415" spans="1:26" x14ac:dyDescent="0.25">
      <c r="A415">
        <v>11</v>
      </c>
      <c r="B415">
        <v>44</v>
      </c>
      <c r="D415">
        <v>412</v>
      </c>
      <c r="E415">
        <f t="shared" ca="1" si="68"/>
        <v>68</v>
      </c>
      <c r="F415" t="s">
        <v>37</v>
      </c>
      <c r="G415">
        <f ca="1">ROUND(INDEX(nodes_example!$B:$B,MATCH(A415,nodes_example!$A:$A,0))+RAND()*$B$1*2-$B$1,0)</f>
        <v>1090</v>
      </c>
      <c r="H415">
        <f ca="1">ROUND(INDEX(nodes_example!$C:$C,MATCH(A415,nodes_example!$A:$A,0))+RAND()*$B$1*2-$B$1,0)</f>
        <v>987</v>
      </c>
      <c r="I415" s="1">
        <v>0.25</v>
      </c>
      <c r="J415" t="s">
        <v>10</v>
      </c>
      <c r="K415" t="s">
        <v>39</v>
      </c>
      <c r="L415">
        <f ca="1">ROUND(INDEX(nodes_example!$B:$B,MATCH(B415,nodes_example!$A:$A,0))+RAND()*$B$1*2-$B$1,0)</f>
        <v>3964</v>
      </c>
      <c r="M415">
        <f ca="1">ROUND(INDEX(nodes_example!$C:$C,MATCH(B415,nodes_example!$A:$A,0))+RAND()*$B$1*2-$B$1,0)</f>
        <v>4056</v>
      </c>
      <c r="N415" s="1">
        <v>0.66666666666666663</v>
      </c>
      <c r="O415" t="s">
        <v>10</v>
      </c>
      <c r="P415" t="str">
        <f t="shared" si="60"/>
        <v>h</v>
      </c>
      <c r="Q415">
        <f t="shared" ca="1" si="61"/>
        <v>1090</v>
      </c>
      <c r="R415">
        <f t="shared" ca="1" si="62"/>
        <v>987</v>
      </c>
      <c r="T415" t="s">
        <v>11</v>
      </c>
      <c r="U415" t="str">
        <f t="shared" ca="1" si="63"/>
        <v>&lt;person id="412" age="68"&gt; &lt;plan selected="yes"&gt;</v>
      </c>
      <c r="V415" t="str">
        <f t="shared" ca="1" si="69"/>
        <v>&lt;act type="h" x="1090" y="987" end_time="06:00:00" /&gt;</v>
      </c>
      <c r="W415" t="str">
        <f t="shared" si="64"/>
        <v>&lt;leg mode="car"&gt;&lt;/leg&gt;</v>
      </c>
      <c r="X415" t="str">
        <f t="shared" ca="1" si="65"/>
        <v>&lt;act type="s" x="3964" y="4056" end_time="16:00:00" /&gt;</v>
      </c>
      <c r="Y415" t="str">
        <f t="shared" si="66"/>
        <v>&lt;leg mode="car"&gt;&lt;/leg&gt;</v>
      </c>
      <c r="Z415" t="str">
        <f t="shared" ca="1" si="67"/>
        <v>&lt;act type="h" x="1090" y="987" /&gt; &lt;/plan&gt; &lt;/person&gt;</v>
      </c>
    </row>
    <row r="416" spans="1:26" x14ac:dyDescent="0.25">
      <c r="A416">
        <v>11</v>
      </c>
      <c r="B416">
        <v>44</v>
      </c>
      <c r="D416">
        <v>413</v>
      </c>
      <c r="E416">
        <f t="shared" ca="1" si="68"/>
        <v>72</v>
      </c>
      <c r="F416" t="s">
        <v>37</v>
      </c>
      <c r="G416">
        <f ca="1">ROUND(INDEX(nodes_example!$B:$B,MATCH(A416,nodes_example!$A:$A,0))+RAND()*$B$1*2-$B$1,0)</f>
        <v>1083</v>
      </c>
      <c r="H416">
        <f ca="1">ROUND(INDEX(nodes_example!$C:$C,MATCH(A416,nodes_example!$A:$A,0))+RAND()*$B$1*2-$B$1,0)</f>
        <v>1139</v>
      </c>
      <c r="I416" s="1">
        <v>0.25</v>
      </c>
      <c r="J416" t="s">
        <v>10</v>
      </c>
      <c r="K416" t="s">
        <v>38</v>
      </c>
      <c r="L416">
        <f ca="1">ROUND(INDEX(nodes_example!$B:$B,MATCH(B416,nodes_example!$A:$A,0))+RAND()*$B$1*2-$B$1,0)</f>
        <v>4107</v>
      </c>
      <c r="M416">
        <f ca="1">ROUND(INDEX(nodes_example!$C:$C,MATCH(B416,nodes_example!$A:$A,0))+RAND()*$B$1*2-$B$1,0)</f>
        <v>4056</v>
      </c>
      <c r="N416" s="1">
        <v>0.66666666666666663</v>
      </c>
      <c r="O416" t="s">
        <v>10</v>
      </c>
      <c r="P416" t="str">
        <f t="shared" si="60"/>
        <v>h</v>
      </c>
      <c r="Q416">
        <f t="shared" ca="1" si="61"/>
        <v>1083</v>
      </c>
      <c r="R416">
        <f t="shared" ca="1" si="62"/>
        <v>1139</v>
      </c>
      <c r="T416" t="s">
        <v>11</v>
      </c>
      <c r="U416" t="str">
        <f t="shared" ca="1" si="63"/>
        <v>&lt;person id="413" age="72"&gt; &lt;plan selected="yes"&gt;</v>
      </c>
      <c r="V416" t="str">
        <f t="shared" ca="1" si="69"/>
        <v>&lt;act type="h" x="1083" y="1139" end_time="06:00:00" /&gt;</v>
      </c>
      <c r="W416" t="str">
        <f t="shared" si="64"/>
        <v>&lt;leg mode="car"&gt;&lt;/leg&gt;</v>
      </c>
      <c r="X416" t="str">
        <f t="shared" ca="1" si="65"/>
        <v>&lt;act type="w" x="4107" y="4056" end_time="16:00:00" /&gt;</v>
      </c>
      <c r="Y416" t="str">
        <f t="shared" si="66"/>
        <v>&lt;leg mode="car"&gt;&lt;/leg&gt;</v>
      </c>
      <c r="Z416" t="str">
        <f t="shared" ca="1" si="67"/>
        <v>&lt;act type="h" x="1083" y="1139" /&gt; &lt;/plan&gt; &lt;/person&gt;</v>
      </c>
    </row>
    <row r="417" spans="1:26" x14ac:dyDescent="0.25">
      <c r="A417">
        <v>11</v>
      </c>
      <c r="B417">
        <v>44</v>
      </c>
      <c r="D417">
        <v>414</v>
      </c>
      <c r="E417">
        <f t="shared" ca="1" si="68"/>
        <v>20</v>
      </c>
      <c r="F417" t="s">
        <v>37</v>
      </c>
      <c r="G417">
        <f ca="1">ROUND(INDEX(nodes_example!$B:$B,MATCH(A417,nodes_example!$A:$A,0))+RAND()*$B$1*2-$B$1,0)</f>
        <v>1061</v>
      </c>
      <c r="H417">
        <f ca="1">ROUND(INDEX(nodes_example!$C:$C,MATCH(A417,nodes_example!$A:$A,0))+RAND()*$B$1*2-$B$1,0)</f>
        <v>800</v>
      </c>
      <c r="I417" s="1">
        <v>0.25</v>
      </c>
      <c r="J417" t="s">
        <v>10</v>
      </c>
      <c r="K417" t="s">
        <v>39</v>
      </c>
      <c r="L417">
        <f ca="1">ROUND(INDEX(nodes_example!$B:$B,MATCH(B417,nodes_example!$A:$A,0))+RAND()*$B$1*2-$B$1,0)</f>
        <v>3811</v>
      </c>
      <c r="M417">
        <f ca="1">ROUND(INDEX(nodes_example!$C:$C,MATCH(B417,nodes_example!$A:$A,0))+RAND()*$B$1*2-$B$1,0)</f>
        <v>3821</v>
      </c>
      <c r="N417" s="1">
        <v>0.66666666666666663</v>
      </c>
      <c r="O417" t="s">
        <v>10</v>
      </c>
      <c r="P417" t="str">
        <f t="shared" si="60"/>
        <v>h</v>
      </c>
      <c r="Q417">
        <f t="shared" ca="1" si="61"/>
        <v>1061</v>
      </c>
      <c r="R417">
        <f t="shared" ca="1" si="62"/>
        <v>800</v>
      </c>
      <c r="T417" t="s">
        <v>11</v>
      </c>
      <c r="U417" t="str">
        <f t="shared" ca="1" si="63"/>
        <v>&lt;person id="414" age="20"&gt; &lt;plan selected="yes"&gt;</v>
      </c>
      <c r="V417" t="str">
        <f t="shared" ca="1" si="69"/>
        <v>&lt;act type="h" x="1061" y="800" end_time="06:00:00" /&gt;</v>
      </c>
      <c r="W417" t="str">
        <f t="shared" si="64"/>
        <v>&lt;leg mode="car"&gt;&lt;/leg&gt;</v>
      </c>
      <c r="X417" t="str">
        <f t="shared" ca="1" si="65"/>
        <v>&lt;act type="s" x="3811" y="3821" end_time="16:00:00" /&gt;</v>
      </c>
      <c r="Y417" t="str">
        <f t="shared" si="66"/>
        <v>&lt;leg mode="car"&gt;&lt;/leg&gt;</v>
      </c>
      <c r="Z417" t="str">
        <f t="shared" ca="1" si="67"/>
        <v>&lt;act type="h" x="1061" y="800" /&gt; &lt;/plan&gt; &lt;/person&gt;</v>
      </c>
    </row>
    <row r="418" spans="1:26" x14ac:dyDescent="0.25">
      <c r="A418">
        <v>11</v>
      </c>
      <c r="B418">
        <v>44</v>
      </c>
      <c r="D418">
        <v>415</v>
      </c>
      <c r="E418">
        <f t="shared" ca="1" si="68"/>
        <v>53</v>
      </c>
      <c r="F418" t="s">
        <v>37</v>
      </c>
      <c r="G418">
        <f ca="1">ROUND(INDEX(nodes_example!$B:$B,MATCH(A418,nodes_example!$A:$A,0))+RAND()*$B$1*2-$B$1,0)</f>
        <v>1190</v>
      </c>
      <c r="H418">
        <f ca="1">ROUND(INDEX(nodes_example!$C:$C,MATCH(A418,nodes_example!$A:$A,0))+RAND()*$B$1*2-$B$1,0)</f>
        <v>1179</v>
      </c>
      <c r="I418" s="1">
        <v>0.25</v>
      </c>
      <c r="J418" t="s">
        <v>10</v>
      </c>
      <c r="K418" t="s">
        <v>38</v>
      </c>
      <c r="L418">
        <f ca="1">ROUND(INDEX(nodes_example!$B:$B,MATCH(B418,nodes_example!$A:$A,0))+RAND()*$B$1*2-$B$1,0)</f>
        <v>3929</v>
      </c>
      <c r="M418">
        <f ca="1">ROUND(INDEX(nodes_example!$C:$C,MATCH(B418,nodes_example!$A:$A,0))+RAND()*$B$1*2-$B$1,0)</f>
        <v>3871</v>
      </c>
      <c r="N418" s="1">
        <v>0.66666666666666663</v>
      </c>
      <c r="O418" t="s">
        <v>10</v>
      </c>
      <c r="P418" t="str">
        <f t="shared" si="60"/>
        <v>h</v>
      </c>
      <c r="Q418">
        <f t="shared" ca="1" si="61"/>
        <v>1190</v>
      </c>
      <c r="R418">
        <f t="shared" ca="1" si="62"/>
        <v>1179</v>
      </c>
      <c r="T418" t="s">
        <v>11</v>
      </c>
      <c r="U418" t="str">
        <f t="shared" ca="1" si="63"/>
        <v>&lt;person id="415" age="53"&gt; &lt;plan selected="yes"&gt;</v>
      </c>
      <c r="V418" t="str">
        <f t="shared" ca="1" si="69"/>
        <v>&lt;act type="h" x="1190" y="1179" end_time="06:00:00" /&gt;</v>
      </c>
      <c r="W418" t="str">
        <f t="shared" si="64"/>
        <v>&lt;leg mode="car"&gt;&lt;/leg&gt;</v>
      </c>
      <c r="X418" t="str">
        <f t="shared" ca="1" si="65"/>
        <v>&lt;act type="w" x="3929" y="3871" end_time="16:00:00" /&gt;</v>
      </c>
      <c r="Y418" t="str">
        <f t="shared" si="66"/>
        <v>&lt;leg mode="car"&gt;&lt;/leg&gt;</v>
      </c>
      <c r="Z418" t="str">
        <f t="shared" ca="1" si="67"/>
        <v>&lt;act type="h" x="1190" y="1179" /&gt; &lt;/plan&gt; &lt;/person&gt;</v>
      </c>
    </row>
    <row r="419" spans="1:26" x14ac:dyDescent="0.25">
      <c r="A419">
        <v>11</v>
      </c>
      <c r="B419">
        <v>44</v>
      </c>
      <c r="D419">
        <v>416</v>
      </c>
      <c r="E419">
        <f t="shared" ca="1" si="68"/>
        <v>96</v>
      </c>
      <c r="F419" t="s">
        <v>37</v>
      </c>
      <c r="G419">
        <f ca="1">ROUND(INDEX(nodes_example!$B:$B,MATCH(A419,nodes_example!$A:$A,0))+RAND()*$B$1*2-$B$1,0)</f>
        <v>837</v>
      </c>
      <c r="H419">
        <f ca="1">ROUND(INDEX(nodes_example!$C:$C,MATCH(A419,nodes_example!$A:$A,0))+RAND()*$B$1*2-$B$1,0)</f>
        <v>1133</v>
      </c>
      <c r="I419" s="1">
        <v>0.25</v>
      </c>
      <c r="J419" t="s">
        <v>10</v>
      </c>
      <c r="K419" t="s">
        <v>39</v>
      </c>
      <c r="L419">
        <f ca="1">ROUND(INDEX(nodes_example!$B:$B,MATCH(B419,nodes_example!$A:$A,0))+RAND()*$B$1*2-$B$1,0)</f>
        <v>3841</v>
      </c>
      <c r="M419">
        <f ca="1">ROUND(INDEX(nodes_example!$C:$C,MATCH(B419,nodes_example!$A:$A,0))+RAND()*$B$1*2-$B$1,0)</f>
        <v>3819</v>
      </c>
      <c r="N419" s="1">
        <v>0.66666666666666663</v>
      </c>
      <c r="O419" t="s">
        <v>10</v>
      </c>
      <c r="P419" t="str">
        <f t="shared" si="60"/>
        <v>h</v>
      </c>
      <c r="Q419">
        <f t="shared" ca="1" si="61"/>
        <v>837</v>
      </c>
      <c r="R419">
        <f t="shared" ca="1" si="62"/>
        <v>1133</v>
      </c>
      <c r="T419" t="s">
        <v>11</v>
      </c>
      <c r="U419" t="str">
        <f t="shared" ca="1" si="63"/>
        <v>&lt;person id="416" age="96"&gt; &lt;plan selected="yes"&gt;</v>
      </c>
      <c r="V419" t="str">
        <f t="shared" ca="1" si="69"/>
        <v>&lt;act type="h" x="837" y="1133" end_time="06:00:00" /&gt;</v>
      </c>
      <c r="W419" t="str">
        <f t="shared" si="64"/>
        <v>&lt;leg mode="car"&gt;&lt;/leg&gt;</v>
      </c>
      <c r="X419" t="str">
        <f t="shared" ca="1" si="65"/>
        <v>&lt;act type="s" x="3841" y="3819" end_time="16:00:00" /&gt;</v>
      </c>
      <c r="Y419" t="str">
        <f t="shared" si="66"/>
        <v>&lt;leg mode="car"&gt;&lt;/leg&gt;</v>
      </c>
      <c r="Z419" t="str">
        <f t="shared" ca="1" si="67"/>
        <v>&lt;act type="h" x="837" y="1133" /&gt; &lt;/plan&gt; &lt;/person&gt;</v>
      </c>
    </row>
    <row r="420" spans="1:26" x14ac:dyDescent="0.25">
      <c r="A420">
        <v>11</v>
      </c>
      <c r="B420">
        <v>44</v>
      </c>
      <c r="D420">
        <v>417</v>
      </c>
      <c r="E420">
        <f t="shared" ca="1" si="68"/>
        <v>71</v>
      </c>
      <c r="F420" t="s">
        <v>37</v>
      </c>
      <c r="G420">
        <f ca="1">ROUND(INDEX(nodes_example!$B:$B,MATCH(A420,nodes_example!$A:$A,0))+RAND()*$B$1*2-$B$1,0)</f>
        <v>912</v>
      </c>
      <c r="H420">
        <f ca="1">ROUND(INDEX(nodes_example!$C:$C,MATCH(A420,nodes_example!$A:$A,0))+RAND()*$B$1*2-$B$1,0)</f>
        <v>823</v>
      </c>
      <c r="I420" s="1">
        <v>0.25</v>
      </c>
      <c r="J420" t="s">
        <v>10</v>
      </c>
      <c r="K420" t="s">
        <v>38</v>
      </c>
      <c r="L420">
        <f ca="1">ROUND(INDEX(nodes_example!$B:$B,MATCH(B420,nodes_example!$A:$A,0))+RAND()*$B$1*2-$B$1,0)</f>
        <v>3924</v>
      </c>
      <c r="M420">
        <f ca="1">ROUND(INDEX(nodes_example!$C:$C,MATCH(B420,nodes_example!$A:$A,0))+RAND()*$B$1*2-$B$1,0)</f>
        <v>4133</v>
      </c>
      <c r="N420" s="1">
        <v>0.66666666666666663</v>
      </c>
      <c r="O420" t="s">
        <v>10</v>
      </c>
      <c r="P420" t="str">
        <f t="shared" si="60"/>
        <v>h</v>
      </c>
      <c r="Q420">
        <f t="shared" ca="1" si="61"/>
        <v>912</v>
      </c>
      <c r="R420">
        <f t="shared" ca="1" si="62"/>
        <v>823</v>
      </c>
      <c r="T420" t="s">
        <v>11</v>
      </c>
      <c r="U420" t="str">
        <f t="shared" ca="1" si="63"/>
        <v>&lt;person id="417" age="71"&gt; &lt;plan selected="yes"&gt;</v>
      </c>
      <c r="V420" t="str">
        <f t="shared" ca="1" si="69"/>
        <v>&lt;act type="h" x="912" y="823" end_time="06:00:00" /&gt;</v>
      </c>
      <c r="W420" t="str">
        <f t="shared" si="64"/>
        <v>&lt;leg mode="car"&gt;&lt;/leg&gt;</v>
      </c>
      <c r="X420" t="str">
        <f t="shared" ca="1" si="65"/>
        <v>&lt;act type="w" x="3924" y="4133" end_time="16:00:00" /&gt;</v>
      </c>
      <c r="Y420" t="str">
        <f t="shared" si="66"/>
        <v>&lt;leg mode="car"&gt;&lt;/leg&gt;</v>
      </c>
      <c r="Z420" t="str">
        <f t="shared" ca="1" si="67"/>
        <v>&lt;act type="h" x="912" y="823" /&gt; &lt;/plan&gt; &lt;/person&gt;</v>
      </c>
    </row>
    <row r="421" spans="1:26" x14ac:dyDescent="0.25">
      <c r="A421">
        <v>11</v>
      </c>
      <c r="B421">
        <v>44</v>
      </c>
      <c r="D421">
        <v>418</v>
      </c>
      <c r="E421">
        <f t="shared" ca="1" si="68"/>
        <v>28</v>
      </c>
      <c r="F421" t="s">
        <v>37</v>
      </c>
      <c r="G421">
        <f ca="1">ROUND(INDEX(nodes_example!$B:$B,MATCH(A421,nodes_example!$A:$A,0))+RAND()*$B$1*2-$B$1,0)</f>
        <v>942</v>
      </c>
      <c r="H421">
        <f ca="1">ROUND(INDEX(nodes_example!$C:$C,MATCH(A421,nodes_example!$A:$A,0))+RAND()*$B$1*2-$B$1,0)</f>
        <v>945</v>
      </c>
      <c r="I421" s="1">
        <v>0.25</v>
      </c>
      <c r="J421" t="s">
        <v>10</v>
      </c>
      <c r="K421" t="s">
        <v>39</v>
      </c>
      <c r="L421">
        <f ca="1">ROUND(INDEX(nodes_example!$B:$B,MATCH(B421,nodes_example!$A:$A,0))+RAND()*$B$1*2-$B$1,0)</f>
        <v>3861</v>
      </c>
      <c r="M421">
        <f ca="1">ROUND(INDEX(nodes_example!$C:$C,MATCH(B421,nodes_example!$A:$A,0))+RAND()*$B$1*2-$B$1,0)</f>
        <v>3823</v>
      </c>
      <c r="N421" s="1">
        <v>0.66666666666666663</v>
      </c>
      <c r="O421" t="s">
        <v>10</v>
      </c>
      <c r="P421" t="str">
        <f t="shared" si="60"/>
        <v>h</v>
      </c>
      <c r="Q421">
        <f t="shared" ca="1" si="61"/>
        <v>942</v>
      </c>
      <c r="R421">
        <f t="shared" ca="1" si="62"/>
        <v>945</v>
      </c>
      <c r="T421" t="s">
        <v>11</v>
      </c>
      <c r="U421" t="str">
        <f t="shared" ca="1" si="63"/>
        <v>&lt;person id="418" age="28"&gt; &lt;plan selected="yes"&gt;</v>
      </c>
      <c r="V421" t="str">
        <f t="shared" ca="1" si="69"/>
        <v>&lt;act type="h" x="942" y="945" end_time="06:00:00" /&gt;</v>
      </c>
      <c r="W421" t="str">
        <f t="shared" si="64"/>
        <v>&lt;leg mode="car"&gt;&lt;/leg&gt;</v>
      </c>
      <c r="X421" t="str">
        <f t="shared" ca="1" si="65"/>
        <v>&lt;act type="s" x="3861" y="3823" end_time="16:00:00" /&gt;</v>
      </c>
      <c r="Y421" t="str">
        <f t="shared" si="66"/>
        <v>&lt;leg mode="car"&gt;&lt;/leg&gt;</v>
      </c>
      <c r="Z421" t="str">
        <f t="shared" ca="1" si="67"/>
        <v>&lt;act type="h" x="942" y="945" /&gt; &lt;/plan&gt; &lt;/person&gt;</v>
      </c>
    </row>
    <row r="422" spans="1:26" x14ac:dyDescent="0.25">
      <c r="A422">
        <v>11</v>
      </c>
      <c r="B422">
        <v>44</v>
      </c>
      <c r="D422">
        <v>419</v>
      </c>
      <c r="E422">
        <f t="shared" ca="1" si="68"/>
        <v>56</v>
      </c>
      <c r="F422" t="s">
        <v>37</v>
      </c>
      <c r="G422">
        <f ca="1">ROUND(INDEX(nodes_example!$B:$B,MATCH(A422,nodes_example!$A:$A,0))+RAND()*$B$1*2-$B$1,0)</f>
        <v>845</v>
      </c>
      <c r="H422">
        <f ca="1">ROUND(INDEX(nodes_example!$C:$C,MATCH(A422,nodes_example!$A:$A,0))+RAND()*$B$1*2-$B$1,0)</f>
        <v>1059</v>
      </c>
      <c r="I422" s="1">
        <v>0.25</v>
      </c>
      <c r="J422" t="s">
        <v>10</v>
      </c>
      <c r="K422" t="s">
        <v>38</v>
      </c>
      <c r="L422">
        <f ca="1">ROUND(INDEX(nodes_example!$B:$B,MATCH(B422,nodes_example!$A:$A,0))+RAND()*$B$1*2-$B$1,0)</f>
        <v>3986</v>
      </c>
      <c r="M422">
        <f ca="1">ROUND(INDEX(nodes_example!$C:$C,MATCH(B422,nodes_example!$A:$A,0))+RAND()*$B$1*2-$B$1,0)</f>
        <v>4002</v>
      </c>
      <c r="N422" s="1">
        <v>0.66666666666666663</v>
      </c>
      <c r="O422" t="s">
        <v>10</v>
      </c>
      <c r="P422" t="str">
        <f t="shared" si="60"/>
        <v>h</v>
      </c>
      <c r="Q422">
        <f t="shared" ca="1" si="61"/>
        <v>845</v>
      </c>
      <c r="R422">
        <f t="shared" ca="1" si="62"/>
        <v>1059</v>
      </c>
      <c r="T422" t="s">
        <v>11</v>
      </c>
      <c r="U422" t="str">
        <f t="shared" ca="1" si="63"/>
        <v>&lt;person id="419" age="56"&gt; &lt;plan selected="yes"&gt;</v>
      </c>
      <c r="V422" t="str">
        <f t="shared" ca="1" si="69"/>
        <v>&lt;act type="h" x="845" y="1059" end_time="06:00:00" /&gt;</v>
      </c>
      <c r="W422" t="str">
        <f t="shared" si="64"/>
        <v>&lt;leg mode="car"&gt;&lt;/leg&gt;</v>
      </c>
      <c r="X422" t="str">
        <f t="shared" ca="1" si="65"/>
        <v>&lt;act type="w" x="3986" y="4002" end_time="16:00:00" /&gt;</v>
      </c>
      <c r="Y422" t="str">
        <f t="shared" si="66"/>
        <v>&lt;leg mode="car"&gt;&lt;/leg&gt;</v>
      </c>
      <c r="Z422" t="str">
        <f t="shared" ca="1" si="67"/>
        <v>&lt;act type="h" x="845" y="1059" /&gt; &lt;/plan&gt; &lt;/person&gt;</v>
      </c>
    </row>
    <row r="423" spans="1:26" x14ac:dyDescent="0.25">
      <c r="A423">
        <v>11</v>
      </c>
      <c r="B423">
        <v>44</v>
      </c>
      <c r="D423">
        <v>420</v>
      </c>
      <c r="E423">
        <f t="shared" ca="1" si="68"/>
        <v>92</v>
      </c>
      <c r="F423" t="s">
        <v>37</v>
      </c>
      <c r="G423">
        <f ca="1">ROUND(INDEX(nodes_example!$B:$B,MATCH(A423,nodes_example!$A:$A,0))+RAND()*$B$1*2-$B$1,0)</f>
        <v>1161</v>
      </c>
      <c r="H423">
        <f ca="1">ROUND(INDEX(nodes_example!$C:$C,MATCH(A423,nodes_example!$A:$A,0))+RAND()*$B$1*2-$B$1,0)</f>
        <v>1133</v>
      </c>
      <c r="I423" s="1">
        <v>0.25</v>
      </c>
      <c r="J423" t="s">
        <v>10</v>
      </c>
      <c r="K423" t="s">
        <v>39</v>
      </c>
      <c r="L423">
        <f ca="1">ROUND(INDEX(nodes_example!$B:$B,MATCH(B423,nodes_example!$A:$A,0))+RAND()*$B$1*2-$B$1,0)</f>
        <v>4158</v>
      </c>
      <c r="M423">
        <f ca="1">ROUND(INDEX(nodes_example!$C:$C,MATCH(B423,nodes_example!$A:$A,0))+RAND()*$B$1*2-$B$1,0)</f>
        <v>4080</v>
      </c>
      <c r="N423" s="1">
        <v>0.66666666666666663</v>
      </c>
      <c r="O423" t="s">
        <v>10</v>
      </c>
      <c r="P423" t="str">
        <f t="shared" si="60"/>
        <v>h</v>
      </c>
      <c r="Q423">
        <f t="shared" ca="1" si="61"/>
        <v>1161</v>
      </c>
      <c r="R423">
        <f t="shared" ca="1" si="62"/>
        <v>1133</v>
      </c>
      <c r="T423" t="s">
        <v>11</v>
      </c>
      <c r="U423" t="str">
        <f t="shared" ca="1" si="63"/>
        <v>&lt;person id="420" age="92"&gt; &lt;plan selected="yes"&gt;</v>
      </c>
      <c r="V423" t="str">
        <f t="shared" ca="1" si="69"/>
        <v>&lt;act type="h" x="1161" y="1133" end_time="06:00:00" /&gt;</v>
      </c>
      <c r="W423" t="str">
        <f t="shared" si="64"/>
        <v>&lt;leg mode="car"&gt;&lt;/leg&gt;</v>
      </c>
      <c r="X423" t="str">
        <f t="shared" ca="1" si="65"/>
        <v>&lt;act type="s" x="4158" y="4080" end_time="16:00:00" /&gt;</v>
      </c>
      <c r="Y423" t="str">
        <f t="shared" si="66"/>
        <v>&lt;leg mode="car"&gt;&lt;/leg&gt;</v>
      </c>
      <c r="Z423" t="str">
        <f t="shared" ca="1" si="67"/>
        <v>&lt;act type="h" x="1161" y="1133" /&gt; &lt;/plan&gt; &lt;/person&gt;</v>
      </c>
    </row>
    <row r="424" spans="1:26" x14ac:dyDescent="0.25">
      <c r="A424">
        <v>11</v>
      </c>
      <c r="B424">
        <v>44</v>
      </c>
      <c r="D424">
        <v>421</v>
      </c>
      <c r="E424">
        <f t="shared" ca="1" si="68"/>
        <v>61</v>
      </c>
      <c r="F424" t="s">
        <v>37</v>
      </c>
      <c r="G424">
        <f ca="1">ROUND(INDEX(nodes_example!$B:$B,MATCH(A424,nodes_example!$A:$A,0))+RAND()*$B$1*2-$B$1,0)</f>
        <v>945</v>
      </c>
      <c r="H424">
        <f ca="1">ROUND(INDEX(nodes_example!$C:$C,MATCH(A424,nodes_example!$A:$A,0))+RAND()*$B$1*2-$B$1,0)</f>
        <v>1163</v>
      </c>
      <c r="I424" s="1">
        <v>0.25</v>
      </c>
      <c r="J424" t="s">
        <v>10</v>
      </c>
      <c r="K424" t="s">
        <v>38</v>
      </c>
      <c r="L424">
        <f ca="1">ROUND(INDEX(nodes_example!$B:$B,MATCH(B424,nodes_example!$A:$A,0))+RAND()*$B$1*2-$B$1,0)</f>
        <v>3926</v>
      </c>
      <c r="M424">
        <f ca="1">ROUND(INDEX(nodes_example!$C:$C,MATCH(B424,nodes_example!$A:$A,0))+RAND()*$B$1*2-$B$1,0)</f>
        <v>3962</v>
      </c>
      <c r="N424" s="1">
        <v>0.66666666666666663</v>
      </c>
      <c r="O424" t="s">
        <v>10</v>
      </c>
      <c r="P424" t="str">
        <f t="shared" si="60"/>
        <v>h</v>
      </c>
      <c r="Q424">
        <f t="shared" ca="1" si="61"/>
        <v>945</v>
      </c>
      <c r="R424">
        <f t="shared" ca="1" si="62"/>
        <v>1163</v>
      </c>
      <c r="T424" t="s">
        <v>11</v>
      </c>
      <c r="U424" t="str">
        <f t="shared" ca="1" si="63"/>
        <v>&lt;person id="421" age="61"&gt; &lt;plan selected="yes"&gt;</v>
      </c>
      <c r="V424" t="str">
        <f t="shared" ca="1" si="69"/>
        <v>&lt;act type="h" x="945" y="1163" end_time="06:00:00" /&gt;</v>
      </c>
      <c r="W424" t="str">
        <f t="shared" si="64"/>
        <v>&lt;leg mode="car"&gt;&lt;/leg&gt;</v>
      </c>
      <c r="X424" t="str">
        <f t="shared" ca="1" si="65"/>
        <v>&lt;act type="w" x="3926" y="3962" end_time="16:00:00" /&gt;</v>
      </c>
      <c r="Y424" t="str">
        <f t="shared" si="66"/>
        <v>&lt;leg mode="car"&gt;&lt;/leg&gt;</v>
      </c>
      <c r="Z424" t="str">
        <f t="shared" ca="1" si="67"/>
        <v>&lt;act type="h" x="945" y="1163" /&gt; &lt;/plan&gt; &lt;/person&gt;</v>
      </c>
    </row>
    <row r="425" spans="1:26" x14ac:dyDescent="0.25">
      <c r="A425">
        <v>11</v>
      </c>
      <c r="B425">
        <v>44</v>
      </c>
      <c r="D425">
        <v>422</v>
      </c>
      <c r="E425">
        <f t="shared" ca="1" si="68"/>
        <v>70</v>
      </c>
      <c r="F425" t="s">
        <v>37</v>
      </c>
      <c r="G425">
        <f ca="1">ROUND(INDEX(nodes_example!$B:$B,MATCH(A425,nodes_example!$A:$A,0))+RAND()*$B$1*2-$B$1,0)</f>
        <v>1161</v>
      </c>
      <c r="H425">
        <f ca="1">ROUND(INDEX(nodes_example!$C:$C,MATCH(A425,nodes_example!$A:$A,0))+RAND()*$B$1*2-$B$1,0)</f>
        <v>1101</v>
      </c>
      <c r="I425" s="1">
        <v>0.25</v>
      </c>
      <c r="J425" t="s">
        <v>10</v>
      </c>
      <c r="K425" t="s">
        <v>39</v>
      </c>
      <c r="L425">
        <f ca="1">ROUND(INDEX(nodes_example!$B:$B,MATCH(B425,nodes_example!$A:$A,0))+RAND()*$B$1*2-$B$1,0)</f>
        <v>3976</v>
      </c>
      <c r="M425">
        <f ca="1">ROUND(INDEX(nodes_example!$C:$C,MATCH(B425,nodes_example!$A:$A,0))+RAND()*$B$1*2-$B$1,0)</f>
        <v>3833</v>
      </c>
      <c r="N425" s="1">
        <v>0.66666666666666663</v>
      </c>
      <c r="O425" t="s">
        <v>10</v>
      </c>
      <c r="P425" t="str">
        <f t="shared" si="60"/>
        <v>h</v>
      </c>
      <c r="Q425">
        <f t="shared" ca="1" si="61"/>
        <v>1161</v>
      </c>
      <c r="R425">
        <f t="shared" ca="1" si="62"/>
        <v>1101</v>
      </c>
      <c r="T425" t="s">
        <v>11</v>
      </c>
      <c r="U425" t="str">
        <f t="shared" ca="1" si="63"/>
        <v>&lt;person id="422" age="70"&gt; &lt;plan selected="yes"&gt;</v>
      </c>
      <c r="V425" t="str">
        <f t="shared" ca="1" si="69"/>
        <v>&lt;act type="h" x="1161" y="1101" end_time="06:00:00" /&gt;</v>
      </c>
      <c r="W425" t="str">
        <f t="shared" si="64"/>
        <v>&lt;leg mode="car"&gt;&lt;/leg&gt;</v>
      </c>
      <c r="X425" t="str">
        <f t="shared" ca="1" si="65"/>
        <v>&lt;act type="s" x="3976" y="3833" end_time="16:00:00" /&gt;</v>
      </c>
      <c r="Y425" t="str">
        <f t="shared" si="66"/>
        <v>&lt;leg mode="car"&gt;&lt;/leg&gt;</v>
      </c>
      <c r="Z425" t="str">
        <f t="shared" ca="1" si="67"/>
        <v>&lt;act type="h" x="1161" y="1101" /&gt; &lt;/plan&gt; &lt;/person&gt;</v>
      </c>
    </row>
    <row r="426" spans="1:26" x14ac:dyDescent="0.25">
      <c r="A426">
        <v>11</v>
      </c>
      <c r="B426">
        <v>44</v>
      </c>
      <c r="D426">
        <v>423</v>
      </c>
      <c r="E426">
        <f t="shared" ca="1" si="68"/>
        <v>72</v>
      </c>
      <c r="F426" t="s">
        <v>37</v>
      </c>
      <c r="G426">
        <f ca="1">ROUND(INDEX(nodes_example!$B:$B,MATCH(A426,nodes_example!$A:$A,0))+RAND()*$B$1*2-$B$1,0)</f>
        <v>848</v>
      </c>
      <c r="H426">
        <f ca="1">ROUND(INDEX(nodes_example!$C:$C,MATCH(A426,nodes_example!$A:$A,0))+RAND()*$B$1*2-$B$1,0)</f>
        <v>852</v>
      </c>
      <c r="I426" s="1">
        <v>0.25</v>
      </c>
      <c r="J426" t="s">
        <v>10</v>
      </c>
      <c r="K426" t="s">
        <v>38</v>
      </c>
      <c r="L426">
        <f ca="1">ROUND(INDEX(nodes_example!$B:$B,MATCH(B426,nodes_example!$A:$A,0))+RAND()*$B$1*2-$B$1,0)</f>
        <v>4137</v>
      </c>
      <c r="M426">
        <f ca="1">ROUND(INDEX(nodes_example!$C:$C,MATCH(B426,nodes_example!$A:$A,0))+RAND()*$B$1*2-$B$1,0)</f>
        <v>3959</v>
      </c>
      <c r="N426" s="1">
        <v>0.66666666666666663</v>
      </c>
      <c r="O426" t="s">
        <v>10</v>
      </c>
      <c r="P426" t="str">
        <f t="shared" si="60"/>
        <v>h</v>
      </c>
      <c r="Q426">
        <f t="shared" ca="1" si="61"/>
        <v>848</v>
      </c>
      <c r="R426">
        <f t="shared" ca="1" si="62"/>
        <v>852</v>
      </c>
      <c r="T426" t="s">
        <v>11</v>
      </c>
      <c r="U426" t="str">
        <f t="shared" ca="1" si="63"/>
        <v>&lt;person id="423" age="72"&gt; &lt;plan selected="yes"&gt;</v>
      </c>
      <c r="V426" t="str">
        <f t="shared" ca="1" si="69"/>
        <v>&lt;act type="h" x="848" y="852" end_time="06:00:00" /&gt;</v>
      </c>
      <c r="W426" t="str">
        <f t="shared" si="64"/>
        <v>&lt;leg mode="car"&gt;&lt;/leg&gt;</v>
      </c>
      <c r="X426" t="str">
        <f t="shared" ca="1" si="65"/>
        <v>&lt;act type="w" x="4137" y="3959" end_time="16:00:00" /&gt;</v>
      </c>
      <c r="Y426" t="str">
        <f t="shared" si="66"/>
        <v>&lt;leg mode="car"&gt;&lt;/leg&gt;</v>
      </c>
      <c r="Z426" t="str">
        <f t="shared" ca="1" si="67"/>
        <v>&lt;act type="h" x="848" y="852" /&gt; &lt;/plan&gt; &lt;/person&gt;</v>
      </c>
    </row>
    <row r="427" spans="1:26" x14ac:dyDescent="0.25">
      <c r="A427">
        <v>11</v>
      </c>
      <c r="B427">
        <v>44</v>
      </c>
      <c r="D427">
        <v>424</v>
      </c>
      <c r="E427">
        <f t="shared" ca="1" si="68"/>
        <v>51</v>
      </c>
      <c r="F427" t="s">
        <v>37</v>
      </c>
      <c r="G427">
        <f ca="1">ROUND(INDEX(nodes_example!$B:$B,MATCH(A427,nodes_example!$A:$A,0))+RAND()*$B$1*2-$B$1,0)</f>
        <v>1057</v>
      </c>
      <c r="H427">
        <f ca="1">ROUND(INDEX(nodes_example!$C:$C,MATCH(A427,nodes_example!$A:$A,0))+RAND()*$B$1*2-$B$1,0)</f>
        <v>841</v>
      </c>
      <c r="I427" s="1">
        <v>0.25</v>
      </c>
      <c r="J427" t="s">
        <v>10</v>
      </c>
      <c r="K427" t="s">
        <v>39</v>
      </c>
      <c r="L427">
        <f ca="1">ROUND(INDEX(nodes_example!$B:$B,MATCH(B427,nodes_example!$A:$A,0))+RAND()*$B$1*2-$B$1,0)</f>
        <v>4052</v>
      </c>
      <c r="M427">
        <f ca="1">ROUND(INDEX(nodes_example!$C:$C,MATCH(B427,nodes_example!$A:$A,0))+RAND()*$B$1*2-$B$1,0)</f>
        <v>4009</v>
      </c>
      <c r="N427" s="1">
        <v>0.66666666666666663</v>
      </c>
      <c r="O427" t="s">
        <v>10</v>
      </c>
      <c r="P427" t="str">
        <f t="shared" si="60"/>
        <v>h</v>
      </c>
      <c r="Q427">
        <f t="shared" ca="1" si="61"/>
        <v>1057</v>
      </c>
      <c r="R427">
        <f t="shared" ca="1" si="62"/>
        <v>841</v>
      </c>
      <c r="T427" t="s">
        <v>11</v>
      </c>
      <c r="U427" t="str">
        <f t="shared" ca="1" si="63"/>
        <v>&lt;person id="424" age="51"&gt; &lt;plan selected="yes"&gt;</v>
      </c>
      <c r="V427" t="str">
        <f t="shared" ca="1" si="69"/>
        <v>&lt;act type="h" x="1057" y="841" end_time="06:00:00" /&gt;</v>
      </c>
      <c r="W427" t="str">
        <f t="shared" si="64"/>
        <v>&lt;leg mode="car"&gt;&lt;/leg&gt;</v>
      </c>
      <c r="X427" t="str">
        <f t="shared" ca="1" si="65"/>
        <v>&lt;act type="s" x="4052" y="4009" end_time="16:00:00" /&gt;</v>
      </c>
      <c r="Y427" t="str">
        <f t="shared" si="66"/>
        <v>&lt;leg mode="car"&gt;&lt;/leg&gt;</v>
      </c>
      <c r="Z427" t="str">
        <f t="shared" ca="1" si="67"/>
        <v>&lt;act type="h" x="1057" y="841" /&gt; &lt;/plan&gt; &lt;/person&gt;</v>
      </c>
    </row>
    <row r="428" spans="1:26" x14ac:dyDescent="0.25">
      <c r="A428">
        <v>11</v>
      </c>
      <c r="B428">
        <v>44</v>
      </c>
      <c r="D428">
        <v>425</v>
      </c>
      <c r="E428">
        <f t="shared" ca="1" si="68"/>
        <v>89</v>
      </c>
      <c r="F428" t="s">
        <v>37</v>
      </c>
      <c r="G428">
        <f ca="1">ROUND(INDEX(nodes_example!$B:$B,MATCH(A428,nodes_example!$A:$A,0))+RAND()*$B$1*2-$B$1,0)</f>
        <v>1156</v>
      </c>
      <c r="H428">
        <f ca="1">ROUND(INDEX(nodes_example!$C:$C,MATCH(A428,nodes_example!$A:$A,0))+RAND()*$B$1*2-$B$1,0)</f>
        <v>849</v>
      </c>
      <c r="I428" s="1">
        <v>0.25</v>
      </c>
      <c r="J428" t="s">
        <v>10</v>
      </c>
      <c r="K428" t="s">
        <v>38</v>
      </c>
      <c r="L428">
        <f ca="1">ROUND(INDEX(nodes_example!$B:$B,MATCH(B428,nodes_example!$A:$A,0))+RAND()*$B$1*2-$B$1,0)</f>
        <v>3980</v>
      </c>
      <c r="M428">
        <f ca="1">ROUND(INDEX(nodes_example!$C:$C,MATCH(B428,nodes_example!$A:$A,0))+RAND()*$B$1*2-$B$1,0)</f>
        <v>3938</v>
      </c>
      <c r="N428" s="1">
        <v>0.66666666666666663</v>
      </c>
      <c r="O428" t="s">
        <v>10</v>
      </c>
      <c r="P428" t="str">
        <f t="shared" si="60"/>
        <v>h</v>
      </c>
      <c r="Q428">
        <f t="shared" ca="1" si="61"/>
        <v>1156</v>
      </c>
      <c r="R428">
        <f t="shared" ca="1" si="62"/>
        <v>849</v>
      </c>
      <c r="T428" t="s">
        <v>11</v>
      </c>
      <c r="U428" t="str">
        <f t="shared" ca="1" si="63"/>
        <v>&lt;person id="425" age="89"&gt; &lt;plan selected="yes"&gt;</v>
      </c>
      <c r="V428" t="str">
        <f t="shared" ca="1" si="69"/>
        <v>&lt;act type="h" x="1156" y="849" end_time="06:00:00" /&gt;</v>
      </c>
      <c r="W428" t="str">
        <f t="shared" si="64"/>
        <v>&lt;leg mode="car"&gt;&lt;/leg&gt;</v>
      </c>
      <c r="X428" t="str">
        <f t="shared" ca="1" si="65"/>
        <v>&lt;act type="w" x="3980" y="3938" end_time="16:00:00" /&gt;</v>
      </c>
      <c r="Y428" t="str">
        <f t="shared" si="66"/>
        <v>&lt;leg mode="car"&gt;&lt;/leg&gt;</v>
      </c>
      <c r="Z428" t="str">
        <f t="shared" ca="1" si="67"/>
        <v>&lt;act type="h" x="1156" y="849" /&gt; &lt;/plan&gt; &lt;/person&gt;</v>
      </c>
    </row>
    <row r="429" spans="1:26" x14ac:dyDescent="0.25">
      <c r="A429">
        <v>11</v>
      </c>
      <c r="B429">
        <v>44</v>
      </c>
      <c r="D429">
        <v>426</v>
      </c>
      <c r="E429">
        <f t="shared" ca="1" si="68"/>
        <v>44</v>
      </c>
      <c r="F429" t="s">
        <v>37</v>
      </c>
      <c r="G429">
        <f ca="1">ROUND(INDEX(nodes_example!$B:$B,MATCH(A429,nodes_example!$A:$A,0))+RAND()*$B$1*2-$B$1,0)</f>
        <v>1074</v>
      </c>
      <c r="H429">
        <f ca="1">ROUND(INDEX(nodes_example!$C:$C,MATCH(A429,nodes_example!$A:$A,0))+RAND()*$B$1*2-$B$1,0)</f>
        <v>904</v>
      </c>
      <c r="I429" s="1">
        <v>0.25</v>
      </c>
      <c r="J429" t="s">
        <v>10</v>
      </c>
      <c r="K429" t="s">
        <v>39</v>
      </c>
      <c r="L429">
        <f ca="1">ROUND(INDEX(nodes_example!$B:$B,MATCH(B429,nodes_example!$A:$A,0))+RAND()*$B$1*2-$B$1,0)</f>
        <v>3885</v>
      </c>
      <c r="M429">
        <f ca="1">ROUND(INDEX(nodes_example!$C:$C,MATCH(B429,nodes_example!$A:$A,0))+RAND()*$B$1*2-$B$1,0)</f>
        <v>3892</v>
      </c>
      <c r="N429" s="1">
        <v>0.66666666666666663</v>
      </c>
      <c r="O429" t="s">
        <v>10</v>
      </c>
      <c r="P429" t="str">
        <f t="shared" si="60"/>
        <v>h</v>
      </c>
      <c r="Q429">
        <f t="shared" ca="1" si="61"/>
        <v>1074</v>
      </c>
      <c r="R429">
        <f t="shared" ca="1" si="62"/>
        <v>904</v>
      </c>
      <c r="T429" t="s">
        <v>11</v>
      </c>
      <c r="U429" t="str">
        <f t="shared" ca="1" si="63"/>
        <v>&lt;person id="426" age="44"&gt; &lt;plan selected="yes"&gt;</v>
      </c>
      <c r="V429" t="str">
        <f t="shared" ca="1" si="69"/>
        <v>&lt;act type="h" x="1074" y="904" end_time="06:00:00" /&gt;</v>
      </c>
      <c r="W429" t="str">
        <f t="shared" si="64"/>
        <v>&lt;leg mode="car"&gt;&lt;/leg&gt;</v>
      </c>
      <c r="X429" t="str">
        <f t="shared" ca="1" si="65"/>
        <v>&lt;act type="s" x="3885" y="3892" end_time="16:00:00" /&gt;</v>
      </c>
      <c r="Y429" t="str">
        <f t="shared" si="66"/>
        <v>&lt;leg mode="car"&gt;&lt;/leg&gt;</v>
      </c>
      <c r="Z429" t="str">
        <f t="shared" ca="1" si="67"/>
        <v>&lt;act type="h" x="1074" y="904" /&gt; &lt;/plan&gt; &lt;/person&gt;</v>
      </c>
    </row>
    <row r="430" spans="1:26" x14ac:dyDescent="0.25">
      <c r="A430">
        <v>11</v>
      </c>
      <c r="B430">
        <v>44</v>
      </c>
      <c r="D430">
        <v>427</v>
      </c>
      <c r="E430">
        <f t="shared" ca="1" si="68"/>
        <v>56</v>
      </c>
      <c r="F430" t="s">
        <v>37</v>
      </c>
      <c r="G430">
        <f ca="1">ROUND(INDEX(nodes_example!$B:$B,MATCH(A430,nodes_example!$A:$A,0))+RAND()*$B$1*2-$B$1,0)</f>
        <v>1068</v>
      </c>
      <c r="H430">
        <f ca="1">ROUND(INDEX(nodes_example!$C:$C,MATCH(A430,nodes_example!$A:$A,0))+RAND()*$B$1*2-$B$1,0)</f>
        <v>842</v>
      </c>
      <c r="I430" s="1">
        <v>0.25</v>
      </c>
      <c r="J430" t="s">
        <v>10</v>
      </c>
      <c r="K430" t="s">
        <v>38</v>
      </c>
      <c r="L430">
        <f ca="1">ROUND(INDEX(nodes_example!$B:$B,MATCH(B430,nodes_example!$A:$A,0))+RAND()*$B$1*2-$B$1,0)</f>
        <v>3922</v>
      </c>
      <c r="M430">
        <f ca="1">ROUND(INDEX(nodes_example!$C:$C,MATCH(B430,nodes_example!$A:$A,0))+RAND()*$B$1*2-$B$1,0)</f>
        <v>4011</v>
      </c>
      <c r="N430" s="1">
        <v>0.66666666666666663</v>
      </c>
      <c r="O430" t="s">
        <v>10</v>
      </c>
      <c r="P430" t="str">
        <f t="shared" si="60"/>
        <v>h</v>
      </c>
      <c r="Q430">
        <f t="shared" ca="1" si="61"/>
        <v>1068</v>
      </c>
      <c r="R430">
        <f t="shared" ca="1" si="62"/>
        <v>842</v>
      </c>
      <c r="T430" t="s">
        <v>11</v>
      </c>
      <c r="U430" t="str">
        <f t="shared" ca="1" si="63"/>
        <v>&lt;person id="427" age="56"&gt; &lt;plan selected="yes"&gt;</v>
      </c>
      <c r="V430" t="str">
        <f t="shared" ca="1" si="69"/>
        <v>&lt;act type="h" x="1068" y="842" end_time="06:00:00" /&gt;</v>
      </c>
      <c r="W430" t="str">
        <f t="shared" si="64"/>
        <v>&lt;leg mode="car"&gt;&lt;/leg&gt;</v>
      </c>
      <c r="X430" t="str">
        <f t="shared" ca="1" si="65"/>
        <v>&lt;act type="w" x="3922" y="4011" end_time="16:00:00" /&gt;</v>
      </c>
      <c r="Y430" t="str">
        <f t="shared" si="66"/>
        <v>&lt;leg mode="car"&gt;&lt;/leg&gt;</v>
      </c>
      <c r="Z430" t="str">
        <f t="shared" ca="1" si="67"/>
        <v>&lt;act type="h" x="1068" y="842" /&gt; &lt;/plan&gt; &lt;/person&gt;</v>
      </c>
    </row>
    <row r="431" spans="1:26" x14ac:dyDescent="0.25">
      <c r="A431">
        <v>11</v>
      </c>
      <c r="B431">
        <v>44</v>
      </c>
      <c r="D431">
        <v>428</v>
      </c>
      <c r="E431">
        <f t="shared" ca="1" si="68"/>
        <v>46</v>
      </c>
      <c r="F431" t="s">
        <v>37</v>
      </c>
      <c r="G431">
        <f ca="1">ROUND(INDEX(nodes_example!$B:$B,MATCH(A431,nodes_example!$A:$A,0))+RAND()*$B$1*2-$B$1,0)</f>
        <v>1112</v>
      </c>
      <c r="H431">
        <f ca="1">ROUND(INDEX(nodes_example!$C:$C,MATCH(A431,nodes_example!$A:$A,0))+RAND()*$B$1*2-$B$1,0)</f>
        <v>1188</v>
      </c>
      <c r="I431" s="1">
        <v>0.25</v>
      </c>
      <c r="J431" t="s">
        <v>10</v>
      </c>
      <c r="K431" t="s">
        <v>39</v>
      </c>
      <c r="L431">
        <f ca="1">ROUND(INDEX(nodes_example!$B:$B,MATCH(B431,nodes_example!$A:$A,0))+RAND()*$B$1*2-$B$1,0)</f>
        <v>3864</v>
      </c>
      <c r="M431">
        <f ca="1">ROUND(INDEX(nodes_example!$C:$C,MATCH(B431,nodes_example!$A:$A,0))+RAND()*$B$1*2-$B$1,0)</f>
        <v>3895</v>
      </c>
      <c r="N431" s="1">
        <v>0.66666666666666663</v>
      </c>
      <c r="O431" t="s">
        <v>10</v>
      </c>
      <c r="P431" t="str">
        <f t="shared" si="60"/>
        <v>h</v>
      </c>
      <c r="Q431">
        <f t="shared" ca="1" si="61"/>
        <v>1112</v>
      </c>
      <c r="R431">
        <f t="shared" ca="1" si="62"/>
        <v>1188</v>
      </c>
      <c r="T431" t="s">
        <v>11</v>
      </c>
      <c r="U431" t="str">
        <f t="shared" ca="1" si="63"/>
        <v>&lt;person id="428" age="46"&gt; &lt;plan selected="yes"&gt;</v>
      </c>
      <c r="V431" t="str">
        <f t="shared" ca="1" si="69"/>
        <v>&lt;act type="h" x="1112" y="1188" end_time="06:00:00" /&gt;</v>
      </c>
      <c r="W431" t="str">
        <f t="shared" si="64"/>
        <v>&lt;leg mode="car"&gt;&lt;/leg&gt;</v>
      </c>
      <c r="X431" t="str">
        <f t="shared" ca="1" si="65"/>
        <v>&lt;act type="s" x="3864" y="3895" end_time="16:00:00" /&gt;</v>
      </c>
      <c r="Y431" t="str">
        <f t="shared" si="66"/>
        <v>&lt;leg mode="car"&gt;&lt;/leg&gt;</v>
      </c>
      <c r="Z431" t="str">
        <f t="shared" ca="1" si="67"/>
        <v>&lt;act type="h" x="1112" y="1188" /&gt; &lt;/plan&gt; &lt;/person&gt;</v>
      </c>
    </row>
    <row r="432" spans="1:26" x14ac:dyDescent="0.25">
      <c r="A432">
        <v>11</v>
      </c>
      <c r="B432">
        <v>44</v>
      </c>
      <c r="D432">
        <v>429</v>
      </c>
      <c r="E432">
        <f t="shared" ca="1" si="68"/>
        <v>38</v>
      </c>
      <c r="F432" t="s">
        <v>37</v>
      </c>
      <c r="G432">
        <f ca="1">ROUND(INDEX(nodes_example!$B:$B,MATCH(A432,nodes_example!$A:$A,0))+RAND()*$B$1*2-$B$1,0)</f>
        <v>1000</v>
      </c>
      <c r="H432">
        <f ca="1">ROUND(INDEX(nodes_example!$C:$C,MATCH(A432,nodes_example!$A:$A,0))+RAND()*$B$1*2-$B$1,0)</f>
        <v>1140</v>
      </c>
      <c r="I432" s="1">
        <v>0.25</v>
      </c>
      <c r="J432" t="s">
        <v>10</v>
      </c>
      <c r="K432" t="s">
        <v>38</v>
      </c>
      <c r="L432">
        <f ca="1">ROUND(INDEX(nodes_example!$B:$B,MATCH(B432,nodes_example!$A:$A,0))+RAND()*$B$1*2-$B$1,0)</f>
        <v>3916</v>
      </c>
      <c r="M432">
        <f ca="1">ROUND(INDEX(nodes_example!$C:$C,MATCH(B432,nodes_example!$A:$A,0))+RAND()*$B$1*2-$B$1,0)</f>
        <v>4151</v>
      </c>
      <c r="N432" s="1">
        <v>0.66666666666666663</v>
      </c>
      <c r="O432" t="s">
        <v>10</v>
      </c>
      <c r="P432" t="str">
        <f t="shared" si="60"/>
        <v>h</v>
      </c>
      <c r="Q432">
        <f t="shared" ca="1" si="61"/>
        <v>1000</v>
      </c>
      <c r="R432">
        <f t="shared" ca="1" si="62"/>
        <v>1140</v>
      </c>
      <c r="T432" t="s">
        <v>11</v>
      </c>
      <c r="U432" t="str">
        <f t="shared" ca="1" si="63"/>
        <v>&lt;person id="429" age="38"&gt; &lt;plan selected="yes"&gt;</v>
      </c>
      <c r="V432" t="str">
        <f t="shared" ca="1" si="69"/>
        <v>&lt;act type="h" x="1000" y="1140" end_time="06:00:00" /&gt;</v>
      </c>
      <c r="W432" t="str">
        <f t="shared" si="64"/>
        <v>&lt;leg mode="car"&gt;&lt;/leg&gt;</v>
      </c>
      <c r="X432" t="str">
        <f t="shared" ca="1" si="65"/>
        <v>&lt;act type="w" x="3916" y="4151" end_time="16:00:00" /&gt;</v>
      </c>
      <c r="Y432" t="str">
        <f t="shared" si="66"/>
        <v>&lt;leg mode="car"&gt;&lt;/leg&gt;</v>
      </c>
      <c r="Z432" t="str">
        <f t="shared" ca="1" si="67"/>
        <v>&lt;act type="h" x="1000" y="1140" /&gt; &lt;/plan&gt; &lt;/person&gt;</v>
      </c>
    </row>
    <row r="433" spans="1:26" x14ac:dyDescent="0.25">
      <c r="A433">
        <v>11</v>
      </c>
      <c r="B433">
        <v>44</v>
      </c>
      <c r="D433">
        <v>430</v>
      </c>
      <c r="E433">
        <f t="shared" ca="1" si="68"/>
        <v>72</v>
      </c>
      <c r="F433" t="s">
        <v>37</v>
      </c>
      <c r="G433">
        <f ca="1">ROUND(INDEX(nodes_example!$B:$B,MATCH(A433,nodes_example!$A:$A,0))+RAND()*$B$1*2-$B$1,0)</f>
        <v>888</v>
      </c>
      <c r="H433">
        <f ca="1">ROUND(INDEX(nodes_example!$C:$C,MATCH(A433,nodes_example!$A:$A,0))+RAND()*$B$1*2-$B$1,0)</f>
        <v>1031</v>
      </c>
      <c r="I433" s="1">
        <v>0.25</v>
      </c>
      <c r="J433" t="s">
        <v>10</v>
      </c>
      <c r="K433" t="s">
        <v>39</v>
      </c>
      <c r="L433">
        <f ca="1">ROUND(INDEX(nodes_example!$B:$B,MATCH(B433,nodes_example!$A:$A,0))+RAND()*$B$1*2-$B$1,0)</f>
        <v>4130</v>
      </c>
      <c r="M433">
        <f ca="1">ROUND(INDEX(nodes_example!$C:$C,MATCH(B433,nodes_example!$A:$A,0))+RAND()*$B$1*2-$B$1,0)</f>
        <v>3843</v>
      </c>
      <c r="N433" s="1">
        <v>0.66666666666666663</v>
      </c>
      <c r="O433" t="s">
        <v>10</v>
      </c>
      <c r="P433" t="str">
        <f t="shared" si="60"/>
        <v>h</v>
      </c>
      <c r="Q433">
        <f t="shared" ca="1" si="61"/>
        <v>888</v>
      </c>
      <c r="R433">
        <f t="shared" ca="1" si="62"/>
        <v>1031</v>
      </c>
      <c r="T433" t="s">
        <v>11</v>
      </c>
      <c r="U433" t="str">
        <f t="shared" ca="1" si="63"/>
        <v>&lt;person id="430" age="72"&gt; &lt;plan selected="yes"&gt;</v>
      </c>
      <c r="V433" t="str">
        <f t="shared" ca="1" si="69"/>
        <v>&lt;act type="h" x="888" y="1031" end_time="06:00:00" /&gt;</v>
      </c>
      <c r="W433" t="str">
        <f t="shared" si="64"/>
        <v>&lt;leg mode="car"&gt;&lt;/leg&gt;</v>
      </c>
      <c r="X433" t="str">
        <f t="shared" ca="1" si="65"/>
        <v>&lt;act type="s" x="4130" y="3843" end_time="16:00:00" /&gt;</v>
      </c>
      <c r="Y433" t="str">
        <f t="shared" si="66"/>
        <v>&lt;leg mode="car"&gt;&lt;/leg&gt;</v>
      </c>
      <c r="Z433" t="str">
        <f t="shared" ca="1" si="67"/>
        <v>&lt;act type="h" x="888" y="1031" /&gt; &lt;/plan&gt; &lt;/person&gt;</v>
      </c>
    </row>
    <row r="434" spans="1:26" x14ac:dyDescent="0.25">
      <c r="A434">
        <v>11</v>
      </c>
      <c r="B434">
        <v>44</v>
      </c>
      <c r="D434">
        <v>431</v>
      </c>
      <c r="E434">
        <f t="shared" ca="1" si="68"/>
        <v>30</v>
      </c>
      <c r="F434" t="s">
        <v>37</v>
      </c>
      <c r="G434">
        <f ca="1">ROUND(INDEX(nodes_example!$B:$B,MATCH(A434,nodes_example!$A:$A,0))+RAND()*$B$1*2-$B$1,0)</f>
        <v>998</v>
      </c>
      <c r="H434">
        <f ca="1">ROUND(INDEX(nodes_example!$C:$C,MATCH(A434,nodes_example!$A:$A,0))+RAND()*$B$1*2-$B$1,0)</f>
        <v>1068</v>
      </c>
      <c r="I434" s="1">
        <v>0.25</v>
      </c>
      <c r="J434" t="s">
        <v>10</v>
      </c>
      <c r="K434" t="s">
        <v>38</v>
      </c>
      <c r="L434">
        <f ca="1">ROUND(INDEX(nodes_example!$B:$B,MATCH(B434,nodes_example!$A:$A,0))+RAND()*$B$1*2-$B$1,0)</f>
        <v>3813</v>
      </c>
      <c r="M434">
        <f ca="1">ROUND(INDEX(nodes_example!$C:$C,MATCH(B434,nodes_example!$A:$A,0))+RAND()*$B$1*2-$B$1,0)</f>
        <v>3993</v>
      </c>
      <c r="N434" s="1">
        <v>0.66666666666666663</v>
      </c>
      <c r="O434" t="s">
        <v>10</v>
      </c>
      <c r="P434" t="str">
        <f t="shared" si="60"/>
        <v>h</v>
      </c>
      <c r="Q434">
        <f t="shared" ca="1" si="61"/>
        <v>998</v>
      </c>
      <c r="R434">
        <f t="shared" ca="1" si="62"/>
        <v>1068</v>
      </c>
      <c r="T434" t="s">
        <v>11</v>
      </c>
      <c r="U434" t="str">
        <f t="shared" ca="1" si="63"/>
        <v>&lt;person id="431" age="30"&gt; &lt;plan selected="yes"&gt;</v>
      </c>
      <c r="V434" t="str">
        <f t="shared" ca="1" si="69"/>
        <v>&lt;act type="h" x="998" y="1068" end_time="06:00:00" /&gt;</v>
      </c>
      <c r="W434" t="str">
        <f t="shared" si="64"/>
        <v>&lt;leg mode="car"&gt;&lt;/leg&gt;</v>
      </c>
      <c r="X434" t="str">
        <f t="shared" ca="1" si="65"/>
        <v>&lt;act type="w" x="3813" y="3993" end_time="16:00:00" /&gt;</v>
      </c>
      <c r="Y434" t="str">
        <f t="shared" si="66"/>
        <v>&lt;leg mode="car"&gt;&lt;/leg&gt;</v>
      </c>
      <c r="Z434" t="str">
        <f t="shared" ca="1" si="67"/>
        <v>&lt;act type="h" x="998" y="1068" /&gt; &lt;/plan&gt; &lt;/person&gt;</v>
      </c>
    </row>
    <row r="435" spans="1:26" x14ac:dyDescent="0.25">
      <c r="A435">
        <v>11</v>
      </c>
      <c r="B435">
        <v>44</v>
      </c>
      <c r="D435">
        <v>432</v>
      </c>
      <c r="E435">
        <f t="shared" ca="1" si="68"/>
        <v>36</v>
      </c>
      <c r="F435" t="s">
        <v>37</v>
      </c>
      <c r="G435">
        <f ca="1">ROUND(INDEX(nodes_example!$B:$B,MATCH(A435,nodes_example!$A:$A,0))+RAND()*$B$1*2-$B$1,0)</f>
        <v>978</v>
      </c>
      <c r="H435">
        <f ca="1">ROUND(INDEX(nodes_example!$C:$C,MATCH(A435,nodes_example!$A:$A,0))+RAND()*$B$1*2-$B$1,0)</f>
        <v>1048</v>
      </c>
      <c r="I435" s="1">
        <v>0.25</v>
      </c>
      <c r="J435" t="s">
        <v>10</v>
      </c>
      <c r="K435" t="s">
        <v>39</v>
      </c>
      <c r="L435">
        <f ca="1">ROUND(INDEX(nodes_example!$B:$B,MATCH(B435,nodes_example!$A:$A,0))+RAND()*$B$1*2-$B$1,0)</f>
        <v>4044</v>
      </c>
      <c r="M435">
        <f ca="1">ROUND(INDEX(nodes_example!$C:$C,MATCH(B435,nodes_example!$A:$A,0))+RAND()*$B$1*2-$B$1,0)</f>
        <v>3868</v>
      </c>
      <c r="N435" s="1">
        <v>0.66666666666666663</v>
      </c>
      <c r="O435" t="s">
        <v>10</v>
      </c>
      <c r="P435" t="str">
        <f t="shared" si="60"/>
        <v>h</v>
      </c>
      <c r="Q435">
        <f t="shared" ca="1" si="61"/>
        <v>978</v>
      </c>
      <c r="R435">
        <f t="shared" ca="1" si="62"/>
        <v>1048</v>
      </c>
      <c r="T435" t="s">
        <v>11</v>
      </c>
      <c r="U435" t="str">
        <f t="shared" ca="1" si="63"/>
        <v>&lt;person id="432" age="36"&gt; &lt;plan selected="yes"&gt;</v>
      </c>
      <c r="V435" t="str">
        <f t="shared" ca="1" si="69"/>
        <v>&lt;act type="h" x="978" y="1048" end_time="06:00:00" /&gt;</v>
      </c>
      <c r="W435" t="str">
        <f t="shared" si="64"/>
        <v>&lt;leg mode="car"&gt;&lt;/leg&gt;</v>
      </c>
      <c r="X435" t="str">
        <f t="shared" ca="1" si="65"/>
        <v>&lt;act type="s" x="4044" y="3868" end_time="16:00:00" /&gt;</v>
      </c>
      <c r="Y435" t="str">
        <f t="shared" si="66"/>
        <v>&lt;leg mode="car"&gt;&lt;/leg&gt;</v>
      </c>
      <c r="Z435" t="str">
        <f t="shared" ca="1" si="67"/>
        <v>&lt;act type="h" x="978" y="1048" /&gt; &lt;/plan&gt; &lt;/person&gt;</v>
      </c>
    </row>
    <row r="436" spans="1:26" x14ac:dyDescent="0.25">
      <c r="A436">
        <v>11</v>
      </c>
      <c r="B436">
        <v>44</v>
      </c>
      <c r="D436">
        <v>433</v>
      </c>
      <c r="E436">
        <f t="shared" ca="1" si="68"/>
        <v>97</v>
      </c>
      <c r="F436" t="s">
        <v>37</v>
      </c>
      <c r="G436">
        <f ca="1">ROUND(INDEX(nodes_example!$B:$B,MATCH(A436,nodes_example!$A:$A,0))+RAND()*$B$1*2-$B$1,0)</f>
        <v>859</v>
      </c>
      <c r="H436">
        <f ca="1">ROUND(INDEX(nodes_example!$C:$C,MATCH(A436,nodes_example!$A:$A,0))+RAND()*$B$1*2-$B$1,0)</f>
        <v>852</v>
      </c>
      <c r="I436" s="1">
        <v>0.25</v>
      </c>
      <c r="J436" t="s">
        <v>10</v>
      </c>
      <c r="K436" t="s">
        <v>38</v>
      </c>
      <c r="L436">
        <f ca="1">ROUND(INDEX(nodes_example!$B:$B,MATCH(B436,nodes_example!$A:$A,0))+RAND()*$B$1*2-$B$1,0)</f>
        <v>3897</v>
      </c>
      <c r="M436">
        <f ca="1">ROUND(INDEX(nodes_example!$C:$C,MATCH(B436,nodes_example!$A:$A,0))+RAND()*$B$1*2-$B$1,0)</f>
        <v>3940</v>
      </c>
      <c r="N436" s="1">
        <v>0.66666666666666663</v>
      </c>
      <c r="O436" t="s">
        <v>10</v>
      </c>
      <c r="P436" t="str">
        <f t="shared" si="60"/>
        <v>h</v>
      </c>
      <c r="Q436">
        <f t="shared" ca="1" si="61"/>
        <v>859</v>
      </c>
      <c r="R436">
        <f t="shared" ca="1" si="62"/>
        <v>852</v>
      </c>
      <c r="T436" t="s">
        <v>11</v>
      </c>
      <c r="U436" t="str">
        <f t="shared" ca="1" si="63"/>
        <v>&lt;person id="433" age="97"&gt; &lt;plan selected="yes"&gt;</v>
      </c>
      <c r="V436" t="str">
        <f t="shared" ca="1" si="69"/>
        <v>&lt;act type="h" x="859" y="852" end_time="06:00:00" /&gt;</v>
      </c>
      <c r="W436" t="str">
        <f t="shared" si="64"/>
        <v>&lt;leg mode="car"&gt;&lt;/leg&gt;</v>
      </c>
      <c r="X436" t="str">
        <f t="shared" ca="1" si="65"/>
        <v>&lt;act type="w" x="3897" y="3940" end_time="16:00:00" /&gt;</v>
      </c>
      <c r="Y436" t="str">
        <f t="shared" si="66"/>
        <v>&lt;leg mode="car"&gt;&lt;/leg&gt;</v>
      </c>
      <c r="Z436" t="str">
        <f t="shared" ca="1" si="67"/>
        <v>&lt;act type="h" x="859" y="852" /&gt; &lt;/plan&gt; &lt;/person&gt;</v>
      </c>
    </row>
    <row r="437" spans="1:26" x14ac:dyDescent="0.25">
      <c r="A437">
        <v>11</v>
      </c>
      <c r="B437">
        <v>44</v>
      </c>
      <c r="D437">
        <v>434</v>
      </c>
      <c r="E437">
        <f t="shared" ca="1" si="68"/>
        <v>82</v>
      </c>
      <c r="F437" t="s">
        <v>37</v>
      </c>
      <c r="G437">
        <f ca="1">ROUND(INDEX(nodes_example!$B:$B,MATCH(A437,nodes_example!$A:$A,0))+RAND()*$B$1*2-$B$1,0)</f>
        <v>1144</v>
      </c>
      <c r="H437">
        <f ca="1">ROUND(INDEX(nodes_example!$C:$C,MATCH(A437,nodes_example!$A:$A,0))+RAND()*$B$1*2-$B$1,0)</f>
        <v>1056</v>
      </c>
      <c r="I437" s="1">
        <v>0.25</v>
      </c>
      <c r="J437" t="s">
        <v>10</v>
      </c>
      <c r="K437" t="s">
        <v>39</v>
      </c>
      <c r="L437">
        <f ca="1">ROUND(INDEX(nodes_example!$B:$B,MATCH(B437,nodes_example!$A:$A,0))+RAND()*$B$1*2-$B$1,0)</f>
        <v>3954</v>
      </c>
      <c r="M437">
        <f ca="1">ROUND(INDEX(nodes_example!$C:$C,MATCH(B437,nodes_example!$A:$A,0))+RAND()*$B$1*2-$B$1,0)</f>
        <v>3891</v>
      </c>
      <c r="N437" s="1">
        <v>0.66666666666666663</v>
      </c>
      <c r="O437" t="s">
        <v>10</v>
      </c>
      <c r="P437" t="str">
        <f t="shared" si="60"/>
        <v>h</v>
      </c>
      <c r="Q437">
        <f t="shared" ca="1" si="61"/>
        <v>1144</v>
      </c>
      <c r="R437">
        <f t="shared" ca="1" si="62"/>
        <v>1056</v>
      </c>
      <c r="T437" t="s">
        <v>11</v>
      </c>
      <c r="U437" t="str">
        <f t="shared" ca="1" si="63"/>
        <v>&lt;person id="434" age="82"&gt; &lt;plan selected="yes"&gt;</v>
      </c>
      <c r="V437" t="str">
        <f t="shared" ca="1" si="69"/>
        <v>&lt;act type="h" x="1144" y="1056" end_time="06:00:00" /&gt;</v>
      </c>
      <c r="W437" t="str">
        <f t="shared" si="64"/>
        <v>&lt;leg mode="car"&gt;&lt;/leg&gt;</v>
      </c>
      <c r="X437" t="str">
        <f t="shared" ca="1" si="65"/>
        <v>&lt;act type="s" x="3954" y="3891" end_time="16:00:00" /&gt;</v>
      </c>
      <c r="Y437" t="str">
        <f t="shared" si="66"/>
        <v>&lt;leg mode="car"&gt;&lt;/leg&gt;</v>
      </c>
      <c r="Z437" t="str">
        <f t="shared" ca="1" si="67"/>
        <v>&lt;act type="h" x="1144" y="1056" /&gt; &lt;/plan&gt; &lt;/person&gt;</v>
      </c>
    </row>
    <row r="438" spans="1:26" x14ac:dyDescent="0.25">
      <c r="A438">
        <v>11</v>
      </c>
      <c r="B438">
        <v>44</v>
      </c>
      <c r="D438">
        <v>435</v>
      </c>
      <c r="E438">
        <f t="shared" ca="1" si="68"/>
        <v>90</v>
      </c>
      <c r="F438" t="s">
        <v>37</v>
      </c>
      <c r="G438">
        <f ca="1">ROUND(INDEX(nodes_example!$B:$B,MATCH(A438,nodes_example!$A:$A,0))+RAND()*$B$1*2-$B$1,0)</f>
        <v>1079</v>
      </c>
      <c r="H438">
        <f ca="1">ROUND(INDEX(nodes_example!$C:$C,MATCH(A438,nodes_example!$A:$A,0))+RAND()*$B$1*2-$B$1,0)</f>
        <v>1046</v>
      </c>
      <c r="I438" s="1">
        <v>0.25</v>
      </c>
      <c r="J438" t="s">
        <v>10</v>
      </c>
      <c r="K438" t="s">
        <v>38</v>
      </c>
      <c r="L438">
        <f ca="1">ROUND(INDEX(nodes_example!$B:$B,MATCH(B438,nodes_example!$A:$A,0))+RAND()*$B$1*2-$B$1,0)</f>
        <v>3925</v>
      </c>
      <c r="M438">
        <f ca="1">ROUND(INDEX(nodes_example!$C:$C,MATCH(B438,nodes_example!$A:$A,0))+RAND()*$B$1*2-$B$1,0)</f>
        <v>4021</v>
      </c>
      <c r="N438" s="1">
        <v>0.66666666666666663</v>
      </c>
      <c r="O438" t="s">
        <v>10</v>
      </c>
      <c r="P438" t="str">
        <f t="shared" si="60"/>
        <v>h</v>
      </c>
      <c r="Q438">
        <f t="shared" ca="1" si="61"/>
        <v>1079</v>
      </c>
      <c r="R438">
        <f t="shared" ca="1" si="62"/>
        <v>1046</v>
      </c>
      <c r="T438" t="s">
        <v>11</v>
      </c>
      <c r="U438" t="str">
        <f t="shared" ca="1" si="63"/>
        <v>&lt;person id="435" age="90"&gt; &lt;plan selected="yes"&gt;</v>
      </c>
      <c r="V438" t="str">
        <f t="shared" ca="1" si="69"/>
        <v>&lt;act type="h" x="1079" y="1046" end_time="06:00:00" /&gt;</v>
      </c>
      <c r="W438" t="str">
        <f t="shared" si="64"/>
        <v>&lt;leg mode="car"&gt;&lt;/leg&gt;</v>
      </c>
      <c r="X438" t="str">
        <f t="shared" ca="1" si="65"/>
        <v>&lt;act type="w" x="3925" y="4021" end_time="16:00:00" /&gt;</v>
      </c>
      <c r="Y438" t="str">
        <f t="shared" si="66"/>
        <v>&lt;leg mode="car"&gt;&lt;/leg&gt;</v>
      </c>
      <c r="Z438" t="str">
        <f t="shared" ca="1" si="67"/>
        <v>&lt;act type="h" x="1079" y="1046" /&gt; &lt;/plan&gt; &lt;/person&gt;</v>
      </c>
    </row>
    <row r="439" spans="1:26" x14ac:dyDescent="0.25">
      <c r="A439">
        <v>11</v>
      </c>
      <c r="B439">
        <v>44</v>
      </c>
      <c r="D439">
        <v>436</v>
      </c>
      <c r="E439">
        <f t="shared" ca="1" si="68"/>
        <v>86</v>
      </c>
      <c r="F439" t="s">
        <v>37</v>
      </c>
      <c r="G439">
        <f ca="1">ROUND(INDEX(nodes_example!$B:$B,MATCH(A439,nodes_example!$A:$A,0))+RAND()*$B$1*2-$B$1,0)</f>
        <v>847</v>
      </c>
      <c r="H439">
        <f ca="1">ROUND(INDEX(nodes_example!$C:$C,MATCH(A439,nodes_example!$A:$A,0))+RAND()*$B$1*2-$B$1,0)</f>
        <v>965</v>
      </c>
      <c r="I439" s="1">
        <v>0.25</v>
      </c>
      <c r="J439" t="s">
        <v>10</v>
      </c>
      <c r="K439" t="s">
        <v>39</v>
      </c>
      <c r="L439">
        <f ca="1">ROUND(INDEX(nodes_example!$B:$B,MATCH(B439,nodes_example!$A:$A,0))+RAND()*$B$1*2-$B$1,0)</f>
        <v>4189</v>
      </c>
      <c r="M439">
        <f ca="1">ROUND(INDEX(nodes_example!$C:$C,MATCH(B439,nodes_example!$A:$A,0))+RAND()*$B$1*2-$B$1,0)</f>
        <v>4130</v>
      </c>
      <c r="N439" s="1">
        <v>0.66666666666666663</v>
      </c>
      <c r="O439" t="s">
        <v>10</v>
      </c>
      <c r="P439" t="str">
        <f t="shared" si="60"/>
        <v>h</v>
      </c>
      <c r="Q439">
        <f t="shared" ca="1" si="61"/>
        <v>847</v>
      </c>
      <c r="R439">
        <f t="shared" ca="1" si="62"/>
        <v>965</v>
      </c>
      <c r="T439" t="s">
        <v>11</v>
      </c>
      <c r="U439" t="str">
        <f t="shared" ca="1" si="63"/>
        <v>&lt;person id="436" age="86"&gt; &lt;plan selected="yes"&gt;</v>
      </c>
      <c r="V439" t="str">
        <f t="shared" ca="1" si="69"/>
        <v>&lt;act type="h" x="847" y="965" end_time="06:00:00" /&gt;</v>
      </c>
      <c r="W439" t="str">
        <f t="shared" si="64"/>
        <v>&lt;leg mode="car"&gt;&lt;/leg&gt;</v>
      </c>
      <c r="X439" t="str">
        <f t="shared" ca="1" si="65"/>
        <v>&lt;act type="s" x="4189" y="4130" end_time="16:00:00" /&gt;</v>
      </c>
      <c r="Y439" t="str">
        <f t="shared" si="66"/>
        <v>&lt;leg mode="car"&gt;&lt;/leg&gt;</v>
      </c>
      <c r="Z439" t="str">
        <f t="shared" ca="1" si="67"/>
        <v>&lt;act type="h" x="847" y="965" /&gt; &lt;/plan&gt; &lt;/person&gt;</v>
      </c>
    </row>
    <row r="440" spans="1:26" x14ac:dyDescent="0.25">
      <c r="A440">
        <v>11</v>
      </c>
      <c r="B440">
        <v>44</v>
      </c>
      <c r="D440">
        <v>437</v>
      </c>
      <c r="E440">
        <f t="shared" ca="1" si="68"/>
        <v>40</v>
      </c>
      <c r="F440" t="s">
        <v>37</v>
      </c>
      <c r="G440">
        <f ca="1">ROUND(INDEX(nodes_example!$B:$B,MATCH(A440,nodes_example!$A:$A,0))+RAND()*$B$1*2-$B$1,0)</f>
        <v>938</v>
      </c>
      <c r="H440">
        <f ca="1">ROUND(INDEX(nodes_example!$C:$C,MATCH(A440,nodes_example!$A:$A,0))+RAND()*$B$1*2-$B$1,0)</f>
        <v>946</v>
      </c>
      <c r="I440" s="1">
        <v>0.25</v>
      </c>
      <c r="J440" t="s">
        <v>10</v>
      </c>
      <c r="K440" t="s">
        <v>38</v>
      </c>
      <c r="L440">
        <f ca="1">ROUND(INDEX(nodes_example!$B:$B,MATCH(B440,nodes_example!$A:$A,0))+RAND()*$B$1*2-$B$1,0)</f>
        <v>3845</v>
      </c>
      <c r="M440">
        <f ca="1">ROUND(INDEX(nodes_example!$C:$C,MATCH(B440,nodes_example!$A:$A,0))+RAND()*$B$1*2-$B$1,0)</f>
        <v>3948</v>
      </c>
      <c r="N440" s="1">
        <v>0.66666666666666663</v>
      </c>
      <c r="O440" t="s">
        <v>10</v>
      </c>
      <c r="P440" t="str">
        <f t="shared" si="60"/>
        <v>h</v>
      </c>
      <c r="Q440">
        <f t="shared" ca="1" si="61"/>
        <v>938</v>
      </c>
      <c r="R440">
        <f t="shared" ca="1" si="62"/>
        <v>946</v>
      </c>
      <c r="T440" t="s">
        <v>11</v>
      </c>
      <c r="U440" t="str">
        <f t="shared" ca="1" si="63"/>
        <v>&lt;person id="437" age="40"&gt; &lt;plan selected="yes"&gt;</v>
      </c>
      <c r="V440" t="str">
        <f t="shared" ca="1" si="69"/>
        <v>&lt;act type="h" x="938" y="946" end_time="06:00:00" /&gt;</v>
      </c>
      <c r="W440" t="str">
        <f t="shared" si="64"/>
        <v>&lt;leg mode="car"&gt;&lt;/leg&gt;</v>
      </c>
      <c r="X440" t="str">
        <f t="shared" ca="1" si="65"/>
        <v>&lt;act type="w" x="3845" y="3948" end_time="16:00:00" /&gt;</v>
      </c>
      <c r="Y440" t="str">
        <f t="shared" si="66"/>
        <v>&lt;leg mode="car"&gt;&lt;/leg&gt;</v>
      </c>
      <c r="Z440" t="str">
        <f t="shared" ca="1" si="67"/>
        <v>&lt;act type="h" x="938" y="946" /&gt; &lt;/plan&gt; &lt;/person&gt;</v>
      </c>
    </row>
    <row r="441" spans="1:26" x14ac:dyDescent="0.25">
      <c r="A441">
        <v>11</v>
      </c>
      <c r="B441">
        <v>44</v>
      </c>
      <c r="D441">
        <v>438</v>
      </c>
      <c r="E441">
        <f t="shared" ca="1" si="68"/>
        <v>91</v>
      </c>
      <c r="F441" t="s">
        <v>37</v>
      </c>
      <c r="G441">
        <f ca="1">ROUND(INDEX(nodes_example!$B:$B,MATCH(A441,nodes_example!$A:$A,0))+RAND()*$B$1*2-$B$1,0)</f>
        <v>833</v>
      </c>
      <c r="H441">
        <f ca="1">ROUND(INDEX(nodes_example!$C:$C,MATCH(A441,nodes_example!$A:$A,0))+RAND()*$B$1*2-$B$1,0)</f>
        <v>998</v>
      </c>
      <c r="I441" s="1">
        <v>0.25</v>
      </c>
      <c r="J441" t="s">
        <v>10</v>
      </c>
      <c r="K441" t="s">
        <v>39</v>
      </c>
      <c r="L441">
        <f ca="1">ROUND(INDEX(nodes_example!$B:$B,MATCH(B441,nodes_example!$A:$A,0))+RAND()*$B$1*2-$B$1,0)</f>
        <v>4167</v>
      </c>
      <c r="M441">
        <f ca="1">ROUND(INDEX(nodes_example!$C:$C,MATCH(B441,nodes_example!$A:$A,0))+RAND()*$B$1*2-$B$1,0)</f>
        <v>3949</v>
      </c>
      <c r="N441" s="1">
        <v>0.66666666666666663</v>
      </c>
      <c r="O441" t="s">
        <v>10</v>
      </c>
      <c r="P441" t="str">
        <f t="shared" si="60"/>
        <v>h</v>
      </c>
      <c r="Q441">
        <f t="shared" ca="1" si="61"/>
        <v>833</v>
      </c>
      <c r="R441">
        <f t="shared" ca="1" si="62"/>
        <v>998</v>
      </c>
      <c r="T441" t="s">
        <v>11</v>
      </c>
      <c r="U441" t="str">
        <f t="shared" ca="1" si="63"/>
        <v>&lt;person id="438" age="91"&gt; &lt;plan selected="yes"&gt;</v>
      </c>
      <c r="V441" t="str">
        <f t="shared" ca="1" si="69"/>
        <v>&lt;act type="h" x="833" y="998" end_time="06:00:00" /&gt;</v>
      </c>
      <c r="W441" t="str">
        <f t="shared" si="64"/>
        <v>&lt;leg mode="car"&gt;&lt;/leg&gt;</v>
      </c>
      <c r="X441" t="str">
        <f t="shared" ca="1" si="65"/>
        <v>&lt;act type="s" x="4167" y="3949" end_time="16:00:00" /&gt;</v>
      </c>
      <c r="Y441" t="str">
        <f t="shared" si="66"/>
        <v>&lt;leg mode="car"&gt;&lt;/leg&gt;</v>
      </c>
      <c r="Z441" t="str">
        <f t="shared" ca="1" si="67"/>
        <v>&lt;act type="h" x="833" y="998" /&gt; &lt;/plan&gt; &lt;/person&gt;</v>
      </c>
    </row>
    <row r="442" spans="1:26" x14ac:dyDescent="0.25">
      <c r="A442">
        <v>11</v>
      </c>
      <c r="B442">
        <v>44</v>
      </c>
      <c r="D442">
        <v>439</v>
      </c>
      <c r="E442">
        <f t="shared" ca="1" si="68"/>
        <v>32</v>
      </c>
      <c r="F442" t="s">
        <v>37</v>
      </c>
      <c r="G442">
        <f ca="1">ROUND(INDEX(nodes_example!$B:$B,MATCH(A442,nodes_example!$A:$A,0))+RAND()*$B$1*2-$B$1,0)</f>
        <v>1200</v>
      </c>
      <c r="H442">
        <f ca="1">ROUND(INDEX(nodes_example!$C:$C,MATCH(A442,nodes_example!$A:$A,0))+RAND()*$B$1*2-$B$1,0)</f>
        <v>1109</v>
      </c>
      <c r="I442" s="1">
        <v>0.25</v>
      </c>
      <c r="J442" t="s">
        <v>10</v>
      </c>
      <c r="K442" t="s">
        <v>38</v>
      </c>
      <c r="L442">
        <f ca="1">ROUND(INDEX(nodes_example!$B:$B,MATCH(B442,nodes_example!$A:$A,0))+RAND()*$B$1*2-$B$1,0)</f>
        <v>4064</v>
      </c>
      <c r="M442">
        <f ca="1">ROUND(INDEX(nodes_example!$C:$C,MATCH(B442,nodes_example!$A:$A,0))+RAND()*$B$1*2-$B$1,0)</f>
        <v>4051</v>
      </c>
      <c r="N442" s="1">
        <v>0.66666666666666663</v>
      </c>
      <c r="O442" t="s">
        <v>10</v>
      </c>
      <c r="P442" t="str">
        <f t="shared" si="60"/>
        <v>h</v>
      </c>
      <c r="Q442">
        <f t="shared" ca="1" si="61"/>
        <v>1200</v>
      </c>
      <c r="R442">
        <f t="shared" ca="1" si="62"/>
        <v>1109</v>
      </c>
      <c r="T442" t="s">
        <v>11</v>
      </c>
      <c r="U442" t="str">
        <f t="shared" ca="1" si="63"/>
        <v>&lt;person id="439" age="32"&gt; &lt;plan selected="yes"&gt;</v>
      </c>
      <c r="V442" t="str">
        <f t="shared" ca="1" si="69"/>
        <v>&lt;act type="h" x="1200" y="1109" end_time="06:00:00" /&gt;</v>
      </c>
      <c r="W442" t="str">
        <f t="shared" si="64"/>
        <v>&lt;leg mode="car"&gt;&lt;/leg&gt;</v>
      </c>
      <c r="X442" t="str">
        <f t="shared" ca="1" si="65"/>
        <v>&lt;act type="w" x="4064" y="4051" end_time="16:00:00" /&gt;</v>
      </c>
      <c r="Y442" t="str">
        <f t="shared" si="66"/>
        <v>&lt;leg mode="car"&gt;&lt;/leg&gt;</v>
      </c>
      <c r="Z442" t="str">
        <f t="shared" ca="1" si="67"/>
        <v>&lt;act type="h" x="1200" y="1109" /&gt; &lt;/plan&gt; &lt;/person&gt;</v>
      </c>
    </row>
    <row r="443" spans="1:26" x14ac:dyDescent="0.25">
      <c r="A443">
        <v>11</v>
      </c>
      <c r="B443">
        <v>44</v>
      </c>
      <c r="D443">
        <v>440</v>
      </c>
      <c r="E443">
        <f t="shared" ca="1" si="68"/>
        <v>60</v>
      </c>
      <c r="F443" t="s">
        <v>37</v>
      </c>
      <c r="G443">
        <f ca="1">ROUND(INDEX(nodes_example!$B:$B,MATCH(A443,nodes_example!$A:$A,0))+RAND()*$B$1*2-$B$1,0)</f>
        <v>858</v>
      </c>
      <c r="H443">
        <f ca="1">ROUND(INDEX(nodes_example!$C:$C,MATCH(A443,nodes_example!$A:$A,0))+RAND()*$B$1*2-$B$1,0)</f>
        <v>1113</v>
      </c>
      <c r="I443" s="1">
        <v>0.25</v>
      </c>
      <c r="J443" t="s">
        <v>10</v>
      </c>
      <c r="K443" t="s">
        <v>39</v>
      </c>
      <c r="L443">
        <f ca="1">ROUND(INDEX(nodes_example!$B:$B,MATCH(B443,nodes_example!$A:$A,0))+RAND()*$B$1*2-$B$1,0)</f>
        <v>4150</v>
      </c>
      <c r="M443">
        <f ca="1">ROUND(INDEX(nodes_example!$C:$C,MATCH(B443,nodes_example!$A:$A,0))+RAND()*$B$1*2-$B$1,0)</f>
        <v>4186</v>
      </c>
      <c r="N443" s="1">
        <v>0.66666666666666663</v>
      </c>
      <c r="O443" t="s">
        <v>10</v>
      </c>
      <c r="P443" t="str">
        <f t="shared" si="60"/>
        <v>h</v>
      </c>
      <c r="Q443">
        <f t="shared" ca="1" si="61"/>
        <v>858</v>
      </c>
      <c r="R443">
        <f t="shared" ca="1" si="62"/>
        <v>1113</v>
      </c>
      <c r="T443" t="s">
        <v>11</v>
      </c>
      <c r="U443" t="str">
        <f t="shared" ca="1" si="63"/>
        <v>&lt;person id="440" age="60"&gt; &lt;plan selected="yes"&gt;</v>
      </c>
      <c r="V443" t="str">
        <f t="shared" ca="1" si="69"/>
        <v>&lt;act type="h" x="858" y="1113" end_time="06:00:00" /&gt;</v>
      </c>
      <c r="W443" t="str">
        <f t="shared" si="64"/>
        <v>&lt;leg mode="car"&gt;&lt;/leg&gt;</v>
      </c>
      <c r="X443" t="str">
        <f t="shared" ca="1" si="65"/>
        <v>&lt;act type="s" x="4150" y="4186" end_time="16:00:00" /&gt;</v>
      </c>
      <c r="Y443" t="str">
        <f t="shared" si="66"/>
        <v>&lt;leg mode="car"&gt;&lt;/leg&gt;</v>
      </c>
      <c r="Z443" t="str">
        <f t="shared" ca="1" si="67"/>
        <v>&lt;act type="h" x="858" y="1113" /&gt; &lt;/plan&gt; &lt;/person&gt;</v>
      </c>
    </row>
    <row r="444" spans="1:26" x14ac:dyDescent="0.25">
      <c r="A444">
        <v>11</v>
      </c>
      <c r="B444">
        <v>44</v>
      </c>
      <c r="D444">
        <v>441</v>
      </c>
      <c r="E444">
        <f t="shared" ca="1" si="68"/>
        <v>94</v>
      </c>
      <c r="F444" t="s">
        <v>37</v>
      </c>
      <c r="G444">
        <f ca="1">ROUND(INDEX(nodes_example!$B:$B,MATCH(A444,nodes_example!$A:$A,0))+RAND()*$B$1*2-$B$1,0)</f>
        <v>1001</v>
      </c>
      <c r="H444">
        <f ca="1">ROUND(INDEX(nodes_example!$C:$C,MATCH(A444,nodes_example!$A:$A,0))+RAND()*$B$1*2-$B$1,0)</f>
        <v>986</v>
      </c>
      <c r="I444" s="1">
        <v>0.25</v>
      </c>
      <c r="J444" t="s">
        <v>10</v>
      </c>
      <c r="K444" t="s">
        <v>38</v>
      </c>
      <c r="L444">
        <f ca="1">ROUND(INDEX(nodes_example!$B:$B,MATCH(B444,nodes_example!$A:$A,0))+RAND()*$B$1*2-$B$1,0)</f>
        <v>3967</v>
      </c>
      <c r="M444">
        <f ca="1">ROUND(INDEX(nodes_example!$C:$C,MATCH(B444,nodes_example!$A:$A,0))+RAND()*$B$1*2-$B$1,0)</f>
        <v>4126</v>
      </c>
      <c r="N444" s="1">
        <v>0.66666666666666663</v>
      </c>
      <c r="O444" t="s">
        <v>10</v>
      </c>
      <c r="P444" t="str">
        <f t="shared" si="60"/>
        <v>h</v>
      </c>
      <c r="Q444">
        <f t="shared" ca="1" si="61"/>
        <v>1001</v>
      </c>
      <c r="R444">
        <f t="shared" ca="1" si="62"/>
        <v>986</v>
      </c>
      <c r="T444" t="s">
        <v>11</v>
      </c>
      <c r="U444" t="str">
        <f t="shared" ca="1" si="63"/>
        <v>&lt;person id="441" age="94"&gt; &lt;plan selected="yes"&gt;</v>
      </c>
      <c r="V444" t="str">
        <f t="shared" ca="1" si="69"/>
        <v>&lt;act type="h" x="1001" y="986" end_time="06:00:00" /&gt;</v>
      </c>
      <c r="W444" t="str">
        <f t="shared" si="64"/>
        <v>&lt;leg mode="car"&gt;&lt;/leg&gt;</v>
      </c>
      <c r="X444" t="str">
        <f t="shared" ca="1" si="65"/>
        <v>&lt;act type="w" x="3967" y="4126" end_time="16:00:00" /&gt;</v>
      </c>
      <c r="Y444" t="str">
        <f t="shared" si="66"/>
        <v>&lt;leg mode="car"&gt;&lt;/leg&gt;</v>
      </c>
      <c r="Z444" t="str">
        <f t="shared" ca="1" si="67"/>
        <v>&lt;act type="h" x="1001" y="986" /&gt; &lt;/plan&gt; &lt;/person&gt;</v>
      </c>
    </row>
    <row r="445" spans="1:26" x14ac:dyDescent="0.25">
      <c r="A445">
        <v>11</v>
      </c>
      <c r="B445">
        <v>44</v>
      </c>
      <c r="D445">
        <v>442</v>
      </c>
      <c r="E445">
        <f t="shared" ca="1" si="68"/>
        <v>21</v>
      </c>
      <c r="F445" t="s">
        <v>37</v>
      </c>
      <c r="G445">
        <f ca="1">ROUND(INDEX(nodes_example!$B:$B,MATCH(A445,nodes_example!$A:$A,0))+RAND()*$B$1*2-$B$1,0)</f>
        <v>1019</v>
      </c>
      <c r="H445">
        <f ca="1">ROUND(INDEX(nodes_example!$C:$C,MATCH(A445,nodes_example!$A:$A,0))+RAND()*$B$1*2-$B$1,0)</f>
        <v>830</v>
      </c>
      <c r="I445" s="1">
        <v>0.25</v>
      </c>
      <c r="J445" t="s">
        <v>10</v>
      </c>
      <c r="K445" t="s">
        <v>39</v>
      </c>
      <c r="L445">
        <f ca="1">ROUND(INDEX(nodes_example!$B:$B,MATCH(B445,nodes_example!$A:$A,0))+RAND()*$B$1*2-$B$1,0)</f>
        <v>3901</v>
      </c>
      <c r="M445">
        <f ca="1">ROUND(INDEX(nodes_example!$C:$C,MATCH(B445,nodes_example!$A:$A,0))+RAND()*$B$1*2-$B$1,0)</f>
        <v>3859</v>
      </c>
      <c r="N445" s="1">
        <v>0.66666666666666663</v>
      </c>
      <c r="O445" t="s">
        <v>10</v>
      </c>
      <c r="P445" t="str">
        <f t="shared" si="60"/>
        <v>h</v>
      </c>
      <c r="Q445">
        <f t="shared" ca="1" si="61"/>
        <v>1019</v>
      </c>
      <c r="R445">
        <f t="shared" ca="1" si="62"/>
        <v>830</v>
      </c>
      <c r="T445" t="s">
        <v>11</v>
      </c>
      <c r="U445" t="str">
        <f t="shared" ca="1" si="63"/>
        <v>&lt;person id="442" age="21"&gt; &lt;plan selected="yes"&gt;</v>
      </c>
      <c r="V445" t="str">
        <f t="shared" ca="1" si="69"/>
        <v>&lt;act type="h" x="1019" y="830" end_time="06:00:00" /&gt;</v>
      </c>
      <c r="W445" t="str">
        <f t="shared" si="64"/>
        <v>&lt;leg mode="car"&gt;&lt;/leg&gt;</v>
      </c>
      <c r="X445" t="str">
        <f t="shared" ca="1" si="65"/>
        <v>&lt;act type="s" x="3901" y="3859" end_time="16:00:00" /&gt;</v>
      </c>
      <c r="Y445" t="str">
        <f t="shared" si="66"/>
        <v>&lt;leg mode="car"&gt;&lt;/leg&gt;</v>
      </c>
      <c r="Z445" t="str">
        <f t="shared" ca="1" si="67"/>
        <v>&lt;act type="h" x="1019" y="830" /&gt; &lt;/plan&gt; &lt;/person&gt;</v>
      </c>
    </row>
    <row r="446" spans="1:26" x14ac:dyDescent="0.25">
      <c r="A446">
        <v>11</v>
      </c>
      <c r="B446">
        <v>44</v>
      </c>
      <c r="D446">
        <v>443</v>
      </c>
      <c r="E446">
        <f t="shared" ca="1" si="68"/>
        <v>34</v>
      </c>
      <c r="F446" t="s">
        <v>37</v>
      </c>
      <c r="G446">
        <f ca="1">ROUND(INDEX(nodes_example!$B:$B,MATCH(A446,nodes_example!$A:$A,0))+RAND()*$B$1*2-$B$1,0)</f>
        <v>981</v>
      </c>
      <c r="H446">
        <f ca="1">ROUND(INDEX(nodes_example!$C:$C,MATCH(A446,nodes_example!$A:$A,0))+RAND()*$B$1*2-$B$1,0)</f>
        <v>1003</v>
      </c>
      <c r="I446" s="1">
        <v>0.25</v>
      </c>
      <c r="J446" t="s">
        <v>10</v>
      </c>
      <c r="K446" t="s">
        <v>38</v>
      </c>
      <c r="L446">
        <f ca="1">ROUND(INDEX(nodes_example!$B:$B,MATCH(B446,nodes_example!$A:$A,0))+RAND()*$B$1*2-$B$1,0)</f>
        <v>4062</v>
      </c>
      <c r="M446">
        <f ca="1">ROUND(INDEX(nodes_example!$C:$C,MATCH(B446,nodes_example!$A:$A,0))+RAND()*$B$1*2-$B$1,0)</f>
        <v>4064</v>
      </c>
      <c r="N446" s="1">
        <v>0.66666666666666663</v>
      </c>
      <c r="O446" t="s">
        <v>10</v>
      </c>
      <c r="P446" t="str">
        <f t="shared" si="60"/>
        <v>h</v>
      </c>
      <c r="Q446">
        <f t="shared" ca="1" si="61"/>
        <v>981</v>
      </c>
      <c r="R446">
        <f t="shared" ca="1" si="62"/>
        <v>1003</v>
      </c>
      <c r="T446" t="s">
        <v>11</v>
      </c>
      <c r="U446" t="str">
        <f t="shared" ca="1" si="63"/>
        <v>&lt;person id="443" age="34"&gt; &lt;plan selected="yes"&gt;</v>
      </c>
      <c r="V446" t="str">
        <f t="shared" ca="1" si="69"/>
        <v>&lt;act type="h" x="981" y="1003" end_time="06:00:00" /&gt;</v>
      </c>
      <c r="W446" t="str">
        <f t="shared" si="64"/>
        <v>&lt;leg mode="car"&gt;&lt;/leg&gt;</v>
      </c>
      <c r="X446" t="str">
        <f t="shared" ca="1" si="65"/>
        <v>&lt;act type="w" x="4062" y="4064" end_time="16:00:00" /&gt;</v>
      </c>
      <c r="Y446" t="str">
        <f t="shared" si="66"/>
        <v>&lt;leg mode="car"&gt;&lt;/leg&gt;</v>
      </c>
      <c r="Z446" t="str">
        <f t="shared" ca="1" si="67"/>
        <v>&lt;act type="h" x="981" y="1003" /&gt; &lt;/plan&gt; &lt;/person&gt;</v>
      </c>
    </row>
    <row r="447" spans="1:26" x14ac:dyDescent="0.25">
      <c r="A447">
        <v>11</v>
      </c>
      <c r="B447">
        <v>44</v>
      </c>
      <c r="D447">
        <v>444</v>
      </c>
      <c r="E447">
        <f t="shared" ca="1" si="68"/>
        <v>80</v>
      </c>
      <c r="F447" t="s">
        <v>37</v>
      </c>
      <c r="G447">
        <f ca="1">ROUND(INDEX(nodes_example!$B:$B,MATCH(A447,nodes_example!$A:$A,0))+RAND()*$B$1*2-$B$1,0)</f>
        <v>1177</v>
      </c>
      <c r="H447">
        <f ca="1">ROUND(INDEX(nodes_example!$C:$C,MATCH(A447,nodes_example!$A:$A,0))+RAND()*$B$1*2-$B$1,0)</f>
        <v>824</v>
      </c>
      <c r="I447" s="1">
        <v>0.25</v>
      </c>
      <c r="J447" t="s">
        <v>10</v>
      </c>
      <c r="K447" t="s">
        <v>39</v>
      </c>
      <c r="L447">
        <f ca="1">ROUND(INDEX(nodes_example!$B:$B,MATCH(B447,nodes_example!$A:$A,0))+RAND()*$B$1*2-$B$1,0)</f>
        <v>4093</v>
      </c>
      <c r="M447">
        <f ca="1">ROUND(INDEX(nodes_example!$C:$C,MATCH(B447,nodes_example!$A:$A,0))+RAND()*$B$1*2-$B$1,0)</f>
        <v>4172</v>
      </c>
      <c r="N447" s="1">
        <v>0.66666666666666663</v>
      </c>
      <c r="O447" t="s">
        <v>10</v>
      </c>
      <c r="P447" t="str">
        <f t="shared" si="60"/>
        <v>h</v>
      </c>
      <c r="Q447">
        <f t="shared" ca="1" si="61"/>
        <v>1177</v>
      </c>
      <c r="R447">
        <f t="shared" ca="1" si="62"/>
        <v>824</v>
      </c>
      <c r="T447" t="s">
        <v>11</v>
      </c>
      <c r="U447" t="str">
        <f t="shared" ca="1" si="63"/>
        <v>&lt;person id="444" age="80"&gt; &lt;plan selected="yes"&gt;</v>
      </c>
      <c r="V447" t="str">
        <f t="shared" ca="1" si="69"/>
        <v>&lt;act type="h" x="1177" y="824" end_time="06:00:00" /&gt;</v>
      </c>
      <c r="W447" t="str">
        <f t="shared" si="64"/>
        <v>&lt;leg mode="car"&gt;&lt;/leg&gt;</v>
      </c>
      <c r="X447" t="str">
        <f t="shared" ca="1" si="65"/>
        <v>&lt;act type="s" x="4093" y="4172" end_time="16:00:00" /&gt;</v>
      </c>
      <c r="Y447" t="str">
        <f t="shared" si="66"/>
        <v>&lt;leg mode="car"&gt;&lt;/leg&gt;</v>
      </c>
      <c r="Z447" t="str">
        <f t="shared" ca="1" si="67"/>
        <v>&lt;act type="h" x="1177" y="824" /&gt; &lt;/plan&gt; &lt;/person&gt;</v>
      </c>
    </row>
    <row r="448" spans="1:26" x14ac:dyDescent="0.25">
      <c r="A448">
        <v>11</v>
      </c>
      <c r="B448">
        <v>44</v>
      </c>
      <c r="D448">
        <v>445</v>
      </c>
      <c r="E448">
        <f t="shared" ca="1" si="68"/>
        <v>68</v>
      </c>
      <c r="F448" t="s">
        <v>37</v>
      </c>
      <c r="G448">
        <f ca="1">ROUND(INDEX(nodes_example!$B:$B,MATCH(A448,nodes_example!$A:$A,0))+RAND()*$B$1*2-$B$1,0)</f>
        <v>1068</v>
      </c>
      <c r="H448">
        <f ca="1">ROUND(INDEX(nodes_example!$C:$C,MATCH(A448,nodes_example!$A:$A,0))+RAND()*$B$1*2-$B$1,0)</f>
        <v>1048</v>
      </c>
      <c r="I448" s="1">
        <v>0.25</v>
      </c>
      <c r="J448" t="s">
        <v>10</v>
      </c>
      <c r="K448" t="s">
        <v>38</v>
      </c>
      <c r="L448">
        <f ca="1">ROUND(INDEX(nodes_example!$B:$B,MATCH(B448,nodes_example!$A:$A,0))+RAND()*$B$1*2-$B$1,0)</f>
        <v>3945</v>
      </c>
      <c r="M448">
        <f ca="1">ROUND(INDEX(nodes_example!$C:$C,MATCH(B448,nodes_example!$A:$A,0))+RAND()*$B$1*2-$B$1,0)</f>
        <v>3977</v>
      </c>
      <c r="N448" s="1">
        <v>0.66666666666666663</v>
      </c>
      <c r="O448" t="s">
        <v>10</v>
      </c>
      <c r="P448" t="str">
        <f t="shared" si="60"/>
        <v>h</v>
      </c>
      <c r="Q448">
        <f t="shared" ca="1" si="61"/>
        <v>1068</v>
      </c>
      <c r="R448">
        <f t="shared" ca="1" si="62"/>
        <v>1048</v>
      </c>
      <c r="T448" t="s">
        <v>11</v>
      </c>
      <c r="U448" t="str">
        <f t="shared" ca="1" si="63"/>
        <v>&lt;person id="445" age="68"&gt; &lt;plan selected="yes"&gt;</v>
      </c>
      <c r="V448" t="str">
        <f t="shared" ca="1" si="69"/>
        <v>&lt;act type="h" x="1068" y="1048" end_time="06:00:00" /&gt;</v>
      </c>
      <c r="W448" t="str">
        <f t="shared" si="64"/>
        <v>&lt;leg mode="car"&gt;&lt;/leg&gt;</v>
      </c>
      <c r="X448" t="str">
        <f t="shared" ca="1" si="65"/>
        <v>&lt;act type="w" x="3945" y="3977" end_time="16:00:00" /&gt;</v>
      </c>
      <c r="Y448" t="str">
        <f t="shared" si="66"/>
        <v>&lt;leg mode="car"&gt;&lt;/leg&gt;</v>
      </c>
      <c r="Z448" t="str">
        <f t="shared" ca="1" si="67"/>
        <v>&lt;act type="h" x="1068" y="1048" /&gt; &lt;/plan&gt; &lt;/person&gt;</v>
      </c>
    </row>
    <row r="449" spans="1:26" x14ac:dyDescent="0.25">
      <c r="A449">
        <v>11</v>
      </c>
      <c r="B449">
        <v>44</v>
      </c>
      <c r="D449">
        <v>446</v>
      </c>
      <c r="E449">
        <f t="shared" ca="1" si="68"/>
        <v>76</v>
      </c>
      <c r="F449" t="s">
        <v>37</v>
      </c>
      <c r="G449">
        <f ca="1">ROUND(INDEX(nodes_example!$B:$B,MATCH(A449,nodes_example!$A:$A,0))+RAND()*$B$1*2-$B$1,0)</f>
        <v>952</v>
      </c>
      <c r="H449">
        <f ca="1">ROUND(INDEX(nodes_example!$C:$C,MATCH(A449,nodes_example!$A:$A,0))+RAND()*$B$1*2-$B$1,0)</f>
        <v>1146</v>
      </c>
      <c r="I449" s="1">
        <v>0.25</v>
      </c>
      <c r="J449" t="s">
        <v>10</v>
      </c>
      <c r="K449" t="s">
        <v>39</v>
      </c>
      <c r="L449">
        <f ca="1">ROUND(INDEX(nodes_example!$B:$B,MATCH(B449,nodes_example!$A:$A,0))+RAND()*$B$1*2-$B$1,0)</f>
        <v>3815</v>
      </c>
      <c r="M449">
        <f ca="1">ROUND(INDEX(nodes_example!$C:$C,MATCH(B449,nodes_example!$A:$A,0))+RAND()*$B$1*2-$B$1,0)</f>
        <v>4156</v>
      </c>
      <c r="N449" s="1">
        <v>0.66666666666666663</v>
      </c>
      <c r="O449" t="s">
        <v>10</v>
      </c>
      <c r="P449" t="str">
        <f t="shared" si="60"/>
        <v>h</v>
      </c>
      <c r="Q449">
        <f t="shared" ca="1" si="61"/>
        <v>952</v>
      </c>
      <c r="R449">
        <f t="shared" ca="1" si="62"/>
        <v>1146</v>
      </c>
      <c r="T449" t="s">
        <v>11</v>
      </c>
      <c r="U449" t="str">
        <f t="shared" ca="1" si="63"/>
        <v>&lt;person id="446" age="76"&gt; &lt;plan selected="yes"&gt;</v>
      </c>
      <c r="V449" t="str">
        <f t="shared" ca="1" si="69"/>
        <v>&lt;act type="h" x="952" y="1146" end_time="06:00:00" /&gt;</v>
      </c>
      <c r="W449" t="str">
        <f t="shared" si="64"/>
        <v>&lt;leg mode="car"&gt;&lt;/leg&gt;</v>
      </c>
      <c r="X449" t="str">
        <f t="shared" ca="1" si="65"/>
        <v>&lt;act type="s" x="3815" y="4156" end_time="16:00:00" /&gt;</v>
      </c>
      <c r="Y449" t="str">
        <f t="shared" si="66"/>
        <v>&lt;leg mode="car"&gt;&lt;/leg&gt;</v>
      </c>
      <c r="Z449" t="str">
        <f t="shared" ca="1" si="67"/>
        <v>&lt;act type="h" x="952" y="1146" /&gt; &lt;/plan&gt; &lt;/person&gt;</v>
      </c>
    </row>
    <row r="450" spans="1:26" x14ac:dyDescent="0.25">
      <c r="A450">
        <v>11</v>
      </c>
      <c r="B450">
        <v>44</v>
      </c>
      <c r="D450">
        <v>447</v>
      </c>
      <c r="E450">
        <f t="shared" ca="1" si="68"/>
        <v>65</v>
      </c>
      <c r="F450" t="s">
        <v>37</v>
      </c>
      <c r="G450">
        <f ca="1">ROUND(INDEX(nodes_example!$B:$B,MATCH(A450,nodes_example!$A:$A,0))+RAND()*$B$1*2-$B$1,0)</f>
        <v>1037</v>
      </c>
      <c r="H450">
        <f ca="1">ROUND(INDEX(nodes_example!$C:$C,MATCH(A450,nodes_example!$A:$A,0))+RAND()*$B$1*2-$B$1,0)</f>
        <v>1160</v>
      </c>
      <c r="I450" s="1">
        <v>0.25</v>
      </c>
      <c r="J450" t="s">
        <v>10</v>
      </c>
      <c r="K450" t="s">
        <v>38</v>
      </c>
      <c r="L450">
        <f ca="1">ROUND(INDEX(nodes_example!$B:$B,MATCH(B450,nodes_example!$A:$A,0))+RAND()*$B$1*2-$B$1,0)</f>
        <v>4001</v>
      </c>
      <c r="M450">
        <f ca="1">ROUND(INDEX(nodes_example!$C:$C,MATCH(B450,nodes_example!$A:$A,0))+RAND()*$B$1*2-$B$1,0)</f>
        <v>4063</v>
      </c>
      <c r="N450" s="1">
        <v>0.66666666666666663</v>
      </c>
      <c r="O450" t="s">
        <v>10</v>
      </c>
      <c r="P450" t="str">
        <f t="shared" si="60"/>
        <v>h</v>
      </c>
      <c r="Q450">
        <f t="shared" ca="1" si="61"/>
        <v>1037</v>
      </c>
      <c r="R450">
        <f t="shared" ca="1" si="62"/>
        <v>1160</v>
      </c>
      <c r="T450" t="s">
        <v>11</v>
      </c>
      <c r="U450" t="str">
        <f t="shared" ca="1" si="63"/>
        <v>&lt;person id="447" age="65"&gt; &lt;plan selected="yes"&gt;</v>
      </c>
      <c r="V450" t="str">
        <f t="shared" ca="1" si="69"/>
        <v>&lt;act type="h" x="1037" y="1160" end_time="06:00:00" /&gt;</v>
      </c>
      <c r="W450" t="str">
        <f t="shared" si="64"/>
        <v>&lt;leg mode="car"&gt;&lt;/leg&gt;</v>
      </c>
      <c r="X450" t="str">
        <f t="shared" ca="1" si="65"/>
        <v>&lt;act type="w" x="4001" y="4063" end_time="16:00:00" /&gt;</v>
      </c>
      <c r="Y450" t="str">
        <f t="shared" si="66"/>
        <v>&lt;leg mode="car"&gt;&lt;/leg&gt;</v>
      </c>
      <c r="Z450" t="str">
        <f t="shared" ca="1" si="67"/>
        <v>&lt;act type="h" x="1037" y="1160" /&gt; &lt;/plan&gt; &lt;/person&gt;</v>
      </c>
    </row>
    <row r="451" spans="1:26" x14ac:dyDescent="0.25">
      <c r="A451">
        <v>11</v>
      </c>
      <c r="B451">
        <v>44</v>
      </c>
      <c r="D451">
        <v>448</v>
      </c>
      <c r="E451">
        <f t="shared" ca="1" si="68"/>
        <v>73</v>
      </c>
      <c r="F451" t="s">
        <v>37</v>
      </c>
      <c r="G451">
        <f ca="1">ROUND(INDEX(nodes_example!$B:$B,MATCH(A451,nodes_example!$A:$A,0))+RAND()*$B$1*2-$B$1,0)</f>
        <v>969</v>
      </c>
      <c r="H451">
        <f ca="1">ROUND(INDEX(nodes_example!$C:$C,MATCH(A451,nodes_example!$A:$A,0))+RAND()*$B$1*2-$B$1,0)</f>
        <v>1071</v>
      </c>
      <c r="I451" s="1">
        <v>0.25</v>
      </c>
      <c r="J451" t="s">
        <v>10</v>
      </c>
      <c r="K451" t="s">
        <v>39</v>
      </c>
      <c r="L451">
        <f ca="1">ROUND(INDEX(nodes_example!$B:$B,MATCH(B451,nodes_example!$A:$A,0))+RAND()*$B$1*2-$B$1,0)</f>
        <v>3963</v>
      </c>
      <c r="M451">
        <f ca="1">ROUND(INDEX(nodes_example!$C:$C,MATCH(B451,nodes_example!$A:$A,0))+RAND()*$B$1*2-$B$1,0)</f>
        <v>4188</v>
      </c>
      <c r="N451" s="1">
        <v>0.66666666666666663</v>
      </c>
      <c r="O451" t="s">
        <v>10</v>
      </c>
      <c r="P451" t="str">
        <f t="shared" si="60"/>
        <v>h</v>
      </c>
      <c r="Q451">
        <f t="shared" ca="1" si="61"/>
        <v>969</v>
      </c>
      <c r="R451">
        <f t="shared" ca="1" si="62"/>
        <v>1071</v>
      </c>
      <c r="T451" t="s">
        <v>11</v>
      </c>
      <c r="U451" t="str">
        <f t="shared" ca="1" si="63"/>
        <v>&lt;person id="448" age="73"&gt; &lt;plan selected="yes"&gt;</v>
      </c>
      <c r="V451" t="str">
        <f t="shared" ca="1" si="69"/>
        <v>&lt;act type="h" x="969" y="1071" end_time="06:00:00" /&gt;</v>
      </c>
      <c r="W451" t="str">
        <f t="shared" si="64"/>
        <v>&lt;leg mode="car"&gt;&lt;/leg&gt;</v>
      </c>
      <c r="X451" t="str">
        <f t="shared" ca="1" si="65"/>
        <v>&lt;act type="s" x="3963" y="4188" end_time="16:00:00" /&gt;</v>
      </c>
      <c r="Y451" t="str">
        <f t="shared" si="66"/>
        <v>&lt;leg mode="car"&gt;&lt;/leg&gt;</v>
      </c>
      <c r="Z451" t="str">
        <f t="shared" ca="1" si="67"/>
        <v>&lt;act type="h" x="969" y="1071" /&gt; &lt;/plan&gt; &lt;/person&gt;</v>
      </c>
    </row>
    <row r="452" spans="1:26" x14ac:dyDescent="0.25">
      <c r="A452">
        <v>11</v>
      </c>
      <c r="B452">
        <v>44</v>
      </c>
      <c r="D452">
        <v>449</v>
      </c>
      <c r="E452">
        <f t="shared" ca="1" si="68"/>
        <v>75</v>
      </c>
      <c r="F452" t="s">
        <v>37</v>
      </c>
      <c r="G452">
        <f ca="1">ROUND(INDEX(nodes_example!$B:$B,MATCH(A452,nodes_example!$A:$A,0))+RAND()*$B$1*2-$B$1,0)</f>
        <v>979</v>
      </c>
      <c r="H452">
        <f ca="1">ROUND(INDEX(nodes_example!$C:$C,MATCH(A452,nodes_example!$A:$A,0))+RAND()*$B$1*2-$B$1,0)</f>
        <v>1169</v>
      </c>
      <c r="I452" s="1">
        <v>0.25</v>
      </c>
      <c r="J452" t="s">
        <v>10</v>
      </c>
      <c r="K452" t="s">
        <v>38</v>
      </c>
      <c r="L452">
        <f ca="1">ROUND(INDEX(nodes_example!$B:$B,MATCH(B452,nodes_example!$A:$A,0))+RAND()*$B$1*2-$B$1,0)</f>
        <v>4170</v>
      </c>
      <c r="M452">
        <f ca="1">ROUND(INDEX(nodes_example!$C:$C,MATCH(B452,nodes_example!$A:$A,0))+RAND()*$B$1*2-$B$1,0)</f>
        <v>3891</v>
      </c>
      <c r="N452" s="1">
        <v>0.66666666666666663</v>
      </c>
      <c r="O452" t="s">
        <v>10</v>
      </c>
      <c r="P452" t="str">
        <f t="shared" ref="P452:P515" si="70">F452</f>
        <v>h</v>
      </c>
      <c r="Q452">
        <f t="shared" ref="Q452:Q515" ca="1" si="71">G452</f>
        <v>979</v>
      </c>
      <c r="R452">
        <f t="shared" ref="R452:R515" ca="1" si="72">H452</f>
        <v>1169</v>
      </c>
      <c r="T452" t="s">
        <v>11</v>
      </c>
      <c r="U452" t="str">
        <f t="shared" ref="U452:U515" ca="1" si="73">CONCATENATE("&lt;person id=",T452,D452,T452," age=",T452,E452,T452,"&gt; &lt;plan selected=",T452,"yes",T452,"&gt;")</f>
        <v>&lt;person id="449" age="75"&gt; &lt;plan selected="yes"&gt;</v>
      </c>
      <c r="V452" t="str">
        <f t="shared" ca="1" si="69"/>
        <v>&lt;act type="h" x="979" y="1169" end_time="06:00:00" /&gt;</v>
      </c>
      <c r="W452" t="str">
        <f t="shared" ref="W452:W515" si="74">CONCATENATE("&lt;leg mode=",T452,J452,T452,"&gt;&lt;/leg&gt;")</f>
        <v>&lt;leg mode="car"&gt;&lt;/leg&gt;</v>
      </c>
      <c r="X452" t="str">
        <f t="shared" ref="X452:X515" ca="1" si="75">CONCATENATE("&lt;act type=",T452,K452,T452," x=",T452,L452,T452," y=",T452,M452,T452," end_time=",T452,TEXT(N452,"hh:mm:ss"),T452," /&gt;")</f>
        <v>&lt;act type="w" x="4170" y="3891" end_time="16:00:00" /&gt;</v>
      </c>
      <c r="Y452" t="str">
        <f t="shared" ref="Y452:Y515" si="76">CONCATENATE("&lt;leg mode=",T452,O452,T452,"&gt;&lt;/leg&gt;")</f>
        <v>&lt;leg mode="car"&gt;&lt;/leg&gt;</v>
      </c>
      <c r="Z452" t="str">
        <f t="shared" ref="Z452:Z515" ca="1" si="77">CONCATENATE("&lt;act type=",T452,P452,T452," x=",T452,Q452,T452," y=",T452,R452,T452," /&gt; &lt;/plan&gt; &lt;/person&gt;")</f>
        <v>&lt;act type="h" x="979" y="1169" /&gt; &lt;/plan&gt; &lt;/person&gt;</v>
      </c>
    </row>
    <row r="453" spans="1:26" x14ac:dyDescent="0.25">
      <c r="A453">
        <v>11</v>
      </c>
      <c r="B453">
        <v>44</v>
      </c>
      <c r="D453">
        <v>450</v>
      </c>
      <c r="E453">
        <f t="shared" ref="E453:E516" ca="1" si="78">ROUND(RAND()*82,0)+18</f>
        <v>28</v>
      </c>
      <c r="F453" t="s">
        <v>37</v>
      </c>
      <c r="G453">
        <f ca="1">ROUND(INDEX(nodes_example!$B:$B,MATCH(A453,nodes_example!$A:$A,0))+RAND()*$B$1*2-$B$1,0)</f>
        <v>1130</v>
      </c>
      <c r="H453">
        <f ca="1">ROUND(INDEX(nodes_example!$C:$C,MATCH(A453,nodes_example!$A:$A,0))+RAND()*$B$1*2-$B$1,0)</f>
        <v>974</v>
      </c>
      <c r="I453" s="1">
        <v>0.25</v>
      </c>
      <c r="J453" t="s">
        <v>10</v>
      </c>
      <c r="K453" t="s">
        <v>39</v>
      </c>
      <c r="L453">
        <f ca="1">ROUND(INDEX(nodes_example!$B:$B,MATCH(B453,nodes_example!$A:$A,0))+RAND()*$B$1*2-$B$1,0)</f>
        <v>3902</v>
      </c>
      <c r="M453">
        <f ca="1">ROUND(INDEX(nodes_example!$C:$C,MATCH(B453,nodes_example!$A:$A,0))+RAND()*$B$1*2-$B$1,0)</f>
        <v>4155</v>
      </c>
      <c r="N453" s="1">
        <v>0.66666666666666663</v>
      </c>
      <c r="O453" t="s">
        <v>10</v>
      </c>
      <c r="P453" t="str">
        <f t="shared" si="70"/>
        <v>h</v>
      </c>
      <c r="Q453">
        <f t="shared" ca="1" si="71"/>
        <v>1130</v>
      </c>
      <c r="R453">
        <f t="shared" ca="1" si="72"/>
        <v>974</v>
      </c>
      <c r="T453" t="s">
        <v>11</v>
      </c>
      <c r="U453" t="str">
        <f t="shared" ca="1" si="73"/>
        <v>&lt;person id="450" age="28"&gt; &lt;plan selected="yes"&gt;</v>
      </c>
      <c r="V453" t="str">
        <f t="shared" ref="V453:V516" ca="1" si="79">CONCATENATE("&lt;act type=",T453,F453,T453," x=",T453,G453,T453," y=",T453,H453,T453," end_time=",T453,TEXT(I453,"hh:mm:ss"),T453," /&gt;")</f>
        <v>&lt;act type="h" x="1130" y="974" end_time="06:00:00" /&gt;</v>
      </c>
      <c r="W453" t="str">
        <f t="shared" si="74"/>
        <v>&lt;leg mode="car"&gt;&lt;/leg&gt;</v>
      </c>
      <c r="X453" t="str">
        <f t="shared" ca="1" si="75"/>
        <v>&lt;act type="s" x="3902" y="4155" end_time="16:00:00" /&gt;</v>
      </c>
      <c r="Y453" t="str">
        <f t="shared" si="76"/>
        <v>&lt;leg mode="car"&gt;&lt;/leg&gt;</v>
      </c>
      <c r="Z453" t="str">
        <f t="shared" ca="1" si="77"/>
        <v>&lt;act type="h" x="1130" y="974" /&gt; &lt;/plan&gt; &lt;/person&gt;</v>
      </c>
    </row>
    <row r="454" spans="1:26" x14ac:dyDescent="0.25">
      <c r="A454">
        <v>11</v>
      </c>
      <c r="B454">
        <v>44</v>
      </c>
      <c r="D454">
        <v>451</v>
      </c>
      <c r="E454">
        <f t="shared" ca="1" si="78"/>
        <v>44</v>
      </c>
      <c r="F454" t="s">
        <v>37</v>
      </c>
      <c r="G454">
        <f ca="1">ROUND(INDEX(nodes_example!$B:$B,MATCH(A454,nodes_example!$A:$A,0))+RAND()*$B$1*2-$B$1,0)</f>
        <v>1192</v>
      </c>
      <c r="H454">
        <f ca="1">ROUND(INDEX(nodes_example!$C:$C,MATCH(A454,nodes_example!$A:$A,0))+RAND()*$B$1*2-$B$1,0)</f>
        <v>884</v>
      </c>
      <c r="I454" s="1">
        <v>0.25</v>
      </c>
      <c r="J454" t="s">
        <v>10</v>
      </c>
      <c r="K454" t="s">
        <v>38</v>
      </c>
      <c r="L454">
        <f ca="1">ROUND(INDEX(nodes_example!$B:$B,MATCH(B454,nodes_example!$A:$A,0))+RAND()*$B$1*2-$B$1,0)</f>
        <v>3816</v>
      </c>
      <c r="M454">
        <f ca="1">ROUND(INDEX(nodes_example!$C:$C,MATCH(B454,nodes_example!$A:$A,0))+RAND()*$B$1*2-$B$1,0)</f>
        <v>4185</v>
      </c>
      <c r="N454" s="1">
        <v>0.66666666666666663</v>
      </c>
      <c r="O454" t="s">
        <v>10</v>
      </c>
      <c r="P454" t="str">
        <f t="shared" si="70"/>
        <v>h</v>
      </c>
      <c r="Q454">
        <f t="shared" ca="1" si="71"/>
        <v>1192</v>
      </c>
      <c r="R454">
        <f t="shared" ca="1" si="72"/>
        <v>884</v>
      </c>
      <c r="T454" t="s">
        <v>11</v>
      </c>
      <c r="U454" t="str">
        <f t="shared" ca="1" si="73"/>
        <v>&lt;person id="451" age="44"&gt; &lt;plan selected="yes"&gt;</v>
      </c>
      <c r="V454" t="str">
        <f t="shared" ca="1" si="79"/>
        <v>&lt;act type="h" x="1192" y="884" end_time="06:00:00" /&gt;</v>
      </c>
      <c r="W454" t="str">
        <f t="shared" si="74"/>
        <v>&lt;leg mode="car"&gt;&lt;/leg&gt;</v>
      </c>
      <c r="X454" t="str">
        <f t="shared" ca="1" si="75"/>
        <v>&lt;act type="w" x="3816" y="4185" end_time="16:00:00" /&gt;</v>
      </c>
      <c r="Y454" t="str">
        <f t="shared" si="76"/>
        <v>&lt;leg mode="car"&gt;&lt;/leg&gt;</v>
      </c>
      <c r="Z454" t="str">
        <f t="shared" ca="1" si="77"/>
        <v>&lt;act type="h" x="1192" y="884" /&gt; &lt;/plan&gt; &lt;/person&gt;</v>
      </c>
    </row>
    <row r="455" spans="1:26" x14ac:dyDescent="0.25">
      <c r="A455">
        <v>11</v>
      </c>
      <c r="B455">
        <v>44</v>
      </c>
      <c r="D455">
        <v>452</v>
      </c>
      <c r="E455">
        <f t="shared" ca="1" si="78"/>
        <v>41</v>
      </c>
      <c r="F455" t="s">
        <v>37</v>
      </c>
      <c r="G455">
        <f ca="1">ROUND(INDEX(nodes_example!$B:$B,MATCH(A455,nodes_example!$A:$A,0))+RAND()*$B$1*2-$B$1,0)</f>
        <v>812</v>
      </c>
      <c r="H455">
        <f ca="1">ROUND(INDEX(nodes_example!$C:$C,MATCH(A455,nodes_example!$A:$A,0))+RAND()*$B$1*2-$B$1,0)</f>
        <v>817</v>
      </c>
      <c r="I455" s="1">
        <v>0.25</v>
      </c>
      <c r="J455" t="s">
        <v>10</v>
      </c>
      <c r="K455" t="s">
        <v>39</v>
      </c>
      <c r="L455">
        <f ca="1">ROUND(INDEX(nodes_example!$B:$B,MATCH(B455,nodes_example!$A:$A,0))+RAND()*$B$1*2-$B$1,0)</f>
        <v>4065</v>
      </c>
      <c r="M455">
        <f ca="1">ROUND(INDEX(nodes_example!$C:$C,MATCH(B455,nodes_example!$A:$A,0))+RAND()*$B$1*2-$B$1,0)</f>
        <v>4129</v>
      </c>
      <c r="N455" s="1">
        <v>0.66666666666666663</v>
      </c>
      <c r="O455" t="s">
        <v>10</v>
      </c>
      <c r="P455" t="str">
        <f t="shared" si="70"/>
        <v>h</v>
      </c>
      <c r="Q455">
        <f t="shared" ca="1" si="71"/>
        <v>812</v>
      </c>
      <c r="R455">
        <f t="shared" ca="1" si="72"/>
        <v>817</v>
      </c>
      <c r="T455" t="s">
        <v>11</v>
      </c>
      <c r="U455" t="str">
        <f t="shared" ca="1" si="73"/>
        <v>&lt;person id="452" age="41"&gt; &lt;plan selected="yes"&gt;</v>
      </c>
      <c r="V455" t="str">
        <f t="shared" ca="1" si="79"/>
        <v>&lt;act type="h" x="812" y="817" end_time="06:00:00" /&gt;</v>
      </c>
      <c r="W455" t="str">
        <f t="shared" si="74"/>
        <v>&lt;leg mode="car"&gt;&lt;/leg&gt;</v>
      </c>
      <c r="X455" t="str">
        <f t="shared" ca="1" si="75"/>
        <v>&lt;act type="s" x="4065" y="4129" end_time="16:00:00" /&gt;</v>
      </c>
      <c r="Y455" t="str">
        <f t="shared" si="76"/>
        <v>&lt;leg mode="car"&gt;&lt;/leg&gt;</v>
      </c>
      <c r="Z455" t="str">
        <f t="shared" ca="1" si="77"/>
        <v>&lt;act type="h" x="812" y="817" /&gt; &lt;/plan&gt; &lt;/person&gt;</v>
      </c>
    </row>
    <row r="456" spans="1:26" x14ac:dyDescent="0.25">
      <c r="A456">
        <v>11</v>
      </c>
      <c r="B456">
        <v>44</v>
      </c>
      <c r="D456">
        <v>453</v>
      </c>
      <c r="E456">
        <f t="shared" ca="1" si="78"/>
        <v>38</v>
      </c>
      <c r="F456" t="s">
        <v>37</v>
      </c>
      <c r="G456">
        <f ca="1">ROUND(INDEX(nodes_example!$B:$B,MATCH(A456,nodes_example!$A:$A,0))+RAND()*$B$1*2-$B$1,0)</f>
        <v>1100</v>
      </c>
      <c r="H456">
        <f ca="1">ROUND(INDEX(nodes_example!$C:$C,MATCH(A456,nodes_example!$A:$A,0))+RAND()*$B$1*2-$B$1,0)</f>
        <v>1023</v>
      </c>
      <c r="I456" s="1">
        <v>0.25</v>
      </c>
      <c r="J456" t="s">
        <v>10</v>
      </c>
      <c r="K456" t="s">
        <v>38</v>
      </c>
      <c r="L456">
        <f ca="1">ROUND(INDEX(nodes_example!$B:$B,MATCH(B456,nodes_example!$A:$A,0))+RAND()*$B$1*2-$B$1,0)</f>
        <v>4140</v>
      </c>
      <c r="M456">
        <f ca="1">ROUND(INDEX(nodes_example!$C:$C,MATCH(B456,nodes_example!$A:$A,0))+RAND()*$B$1*2-$B$1,0)</f>
        <v>4075</v>
      </c>
      <c r="N456" s="1">
        <v>0.66666666666666663</v>
      </c>
      <c r="O456" t="s">
        <v>10</v>
      </c>
      <c r="P456" t="str">
        <f t="shared" si="70"/>
        <v>h</v>
      </c>
      <c r="Q456">
        <f t="shared" ca="1" si="71"/>
        <v>1100</v>
      </c>
      <c r="R456">
        <f t="shared" ca="1" si="72"/>
        <v>1023</v>
      </c>
      <c r="T456" t="s">
        <v>11</v>
      </c>
      <c r="U456" t="str">
        <f t="shared" ca="1" si="73"/>
        <v>&lt;person id="453" age="38"&gt; &lt;plan selected="yes"&gt;</v>
      </c>
      <c r="V456" t="str">
        <f t="shared" ca="1" si="79"/>
        <v>&lt;act type="h" x="1100" y="1023" end_time="06:00:00" /&gt;</v>
      </c>
      <c r="W456" t="str">
        <f t="shared" si="74"/>
        <v>&lt;leg mode="car"&gt;&lt;/leg&gt;</v>
      </c>
      <c r="X456" t="str">
        <f t="shared" ca="1" si="75"/>
        <v>&lt;act type="w" x="4140" y="4075" end_time="16:00:00" /&gt;</v>
      </c>
      <c r="Y456" t="str">
        <f t="shared" si="76"/>
        <v>&lt;leg mode="car"&gt;&lt;/leg&gt;</v>
      </c>
      <c r="Z456" t="str">
        <f t="shared" ca="1" si="77"/>
        <v>&lt;act type="h" x="1100" y="1023" /&gt; &lt;/plan&gt; &lt;/person&gt;</v>
      </c>
    </row>
    <row r="457" spans="1:26" x14ac:dyDescent="0.25">
      <c r="A457">
        <v>11</v>
      </c>
      <c r="B457">
        <v>44</v>
      </c>
      <c r="D457">
        <v>454</v>
      </c>
      <c r="E457">
        <f t="shared" ca="1" si="78"/>
        <v>94</v>
      </c>
      <c r="F457" t="s">
        <v>37</v>
      </c>
      <c r="G457">
        <f ca="1">ROUND(INDEX(nodes_example!$B:$B,MATCH(A457,nodes_example!$A:$A,0))+RAND()*$B$1*2-$B$1,0)</f>
        <v>1087</v>
      </c>
      <c r="H457">
        <f ca="1">ROUND(INDEX(nodes_example!$C:$C,MATCH(A457,nodes_example!$A:$A,0))+RAND()*$B$1*2-$B$1,0)</f>
        <v>926</v>
      </c>
      <c r="I457" s="1">
        <v>0.25</v>
      </c>
      <c r="J457" t="s">
        <v>10</v>
      </c>
      <c r="K457" t="s">
        <v>39</v>
      </c>
      <c r="L457">
        <f ca="1">ROUND(INDEX(nodes_example!$B:$B,MATCH(B457,nodes_example!$A:$A,0))+RAND()*$B$1*2-$B$1,0)</f>
        <v>3969</v>
      </c>
      <c r="M457">
        <f ca="1">ROUND(INDEX(nodes_example!$C:$C,MATCH(B457,nodes_example!$A:$A,0))+RAND()*$B$1*2-$B$1,0)</f>
        <v>3922</v>
      </c>
      <c r="N457" s="1">
        <v>0.66666666666666663</v>
      </c>
      <c r="O457" t="s">
        <v>10</v>
      </c>
      <c r="P457" t="str">
        <f t="shared" si="70"/>
        <v>h</v>
      </c>
      <c r="Q457">
        <f t="shared" ca="1" si="71"/>
        <v>1087</v>
      </c>
      <c r="R457">
        <f t="shared" ca="1" si="72"/>
        <v>926</v>
      </c>
      <c r="T457" t="s">
        <v>11</v>
      </c>
      <c r="U457" t="str">
        <f t="shared" ca="1" si="73"/>
        <v>&lt;person id="454" age="94"&gt; &lt;plan selected="yes"&gt;</v>
      </c>
      <c r="V457" t="str">
        <f t="shared" ca="1" si="79"/>
        <v>&lt;act type="h" x="1087" y="926" end_time="06:00:00" /&gt;</v>
      </c>
      <c r="W457" t="str">
        <f t="shared" si="74"/>
        <v>&lt;leg mode="car"&gt;&lt;/leg&gt;</v>
      </c>
      <c r="X457" t="str">
        <f t="shared" ca="1" si="75"/>
        <v>&lt;act type="s" x="3969" y="3922" end_time="16:00:00" /&gt;</v>
      </c>
      <c r="Y457" t="str">
        <f t="shared" si="76"/>
        <v>&lt;leg mode="car"&gt;&lt;/leg&gt;</v>
      </c>
      <c r="Z457" t="str">
        <f t="shared" ca="1" si="77"/>
        <v>&lt;act type="h" x="1087" y="926" /&gt; &lt;/plan&gt; &lt;/person&gt;</v>
      </c>
    </row>
    <row r="458" spans="1:26" x14ac:dyDescent="0.25">
      <c r="A458">
        <v>11</v>
      </c>
      <c r="B458">
        <v>44</v>
      </c>
      <c r="D458">
        <v>455</v>
      </c>
      <c r="E458">
        <f t="shared" ca="1" si="78"/>
        <v>36</v>
      </c>
      <c r="F458" t="s">
        <v>37</v>
      </c>
      <c r="G458">
        <f ca="1">ROUND(INDEX(nodes_example!$B:$B,MATCH(A458,nodes_example!$A:$A,0))+RAND()*$B$1*2-$B$1,0)</f>
        <v>1116</v>
      </c>
      <c r="H458">
        <f ca="1">ROUND(INDEX(nodes_example!$C:$C,MATCH(A458,nodes_example!$A:$A,0))+RAND()*$B$1*2-$B$1,0)</f>
        <v>1099</v>
      </c>
      <c r="I458" s="1">
        <v>0.25</v>
      </c>
      <c r="J458" t="s">
        <v>10</v>
      </c>
      <c r="K458" t="s">
        <v>38</v>
      </c>
      <c r="L458">
        <f ca="1">ROUND(INDEX(nodes_example!$B:$B,MATCH(B458,nodes_example!$A:$A,0))+RAND()*$B$1*2-$B$1,0)</f>
        <v>4060</v>
      </c>
      <c r="M458">
        <f ca="1">ROUND(INDEX(nodes_example!$C:$C,MATCH(B458,nodes_example!$A:$A,0))+RAND()*$B$1*2-$B$1,0)</f>
        <v>4082</v>
      </c>
      <c r="N458" s="1">
        <v>0.66666666666666663</v>
      </c>
      <c r="O458" t="s">
        <v>10</v>
      </c>
      <c r="P458" t="str">
        <f t="shared" si="70"/>
        <v>h</v>
      </c>
      <c r="Q458">
        <f t="shared" ca="1" si="71"/>
        <v>1116</v>
      </c>
      <c r="R458">
        <f t="shared" ca="1" si="72"/>
        <v>1099</v>
      </c>
      <c r="T458" t="s">
        <v>11</v>
      </c>
      <c r="U458" t="str">
        <f t="shared" ca="1" si="73"/>
        <v>&lt;person id="455" age="36"&gt; &lt;plan selected="yes"&gt;</v>
      </c>
      <c r="V458" t="str">
        <f t="shared" ca="1" si="79"/>
        <v>&lt;act type="h" x="1116" y="1099" end_time="06:00:00" /&gt;</v>
      </c>
      <c r="W458" t="str">
        <f t="shared" si="74"/>
        <v>&lt;leg mode="car"&gt;&lt;/leg&gt;</v>
      </c>
      <c r="X458" t="str">
        <f t="shared" ca="1" si="75"/>
        <v>&lt;act type="w" x="4060" y="4082" end_time="16:00:00" /&gt;</v>
      </c>
      <c r="Y458" t="str">
        <f t="shared" si="76"/>
        <v>&lt;leg mode="car"&gt;&lt;/leg&gt;</v>
      </c>
      <c r="Z458" t="str">
        <f t="shared" ca="1" si="77"/>
        <v>&lt;act type="h" x="1116" y="1099" /&gt; &lt;/plan&gt; &lt;/person&gt;</v>
      </c>
    </row>
    <row r="459" spans="1:26" x14ac:dyDescent="0.25">
      <c r="A459">
        <v>11</v>
      </c>
      <c r="B459">
        <v>44</v>
      </c>
      <c r="D459">
        <v>456</v>
      </c>
      <c r="E459">
        <f t="shared" ca="1" si="78"/>
        <v>82</v>
      </c>
      <c r="F459" t="s">
        <v>37</v>
      </c>
      <c r="G459">
        <f ca="1">ROUND(INDEX(nodes_example!$B:$B,MATCH(A459,nodes_example!$A:$A,0))+RAND()*$B$1*2-$B$1,0)</f>
        <v>872</v>
      </c>
      <c r="H459">
        <f ca="1">ROUND(INDEX(nodes_example!$C:$C,MATCH(A459,nodes_example!$A:$A,0))+RAND()*$B$1*2-$B$1,0)</f>
        <v>1100</v>
      </c>
      <c r="I459" s="1">
        <v>0.25</v>
      </c>
      <c r="J459" t="s">
        <v>10</v>
      </c>
      <c r="K459" t="s">
        <v>39</v>
      </c>
      <c r="L459">
        <f ca="1">ROUND(INDEX(nodes_example!$B:$B,MATCH(B459,nodes_example!$A:$A,0))+RAND()*$B$1*2-$B$1,0)</f>
        <v>3804</v>
      </c>
      <c r="M459">
        <f ca="1">ROUND(INDEX(nodes_example!$C:$C,MATCH(B459,nodes_example!$A:$A,0))+RAND()*$B$1*2-$B$1,0)</f>
        <v>3833</v>
      </c>
      <c r="N459" s="1">
        <v>0.66666666666666663</v>
      </c>
      <c r="O459" t="s">
        <v>10</v>
      </c>
      <c r="P459" t="str">
        <f t="shared" si="70"/>
        <v>h</v>
      </c>
      <c r="Q459">
        <f t="shared" ca="1" si="71"/>
        <v>872</v>
      </c>
      <c r="R459">
        <f t="shared" ca="1" si="72"/>
        <v>1100</v>
      </c>
      <c r="T459" t="s">
        <v>11</v>
      </c>
      <c r="U459" t="str">
        <f t="shared" ca="1" si="73"/>
        <v>&lt;person id="456" age="82"&gt; &lt;plan selected="yes"&gt;</v>
      </c>
      <c r="V459" t="str">
        <f t="shared" ca="1" si="79"/>
        <v>&lt;act type="h" x="872" y="1100" end_time="06:00:00" /&gt;</v>
      </c>
      <c r="W459" t="str">
        <f t="shared" si="74"/>
        <v>&lt;leg mode="car"&gt;&lt;/leg&gt;</v>
      </c>
      <c r="X459" t="str">
        <f t="shared" ca="1" si="75"/>
        <v>&lt;act type="s" x="3804" y="3833" end_time="16:00:00" /&gt;</v>
      </c>
      <c r="Y459" t="str">
        <f t="shared" si="76"/>
        <v>&lt;leg mode="car"&gt;&lt;/leg&gt;</v>
      </c>
      <c r="Z459" t="str">
        <f t="shared" ca="1" si="77"/>
        <v>&lt;act type="h" x="872" y="1100" /&gt; &lt;/plan&gt; &lt;/person&gt;</v>
      </c>
    </row>
    <row r="460" spans="1:26" x14ac:dyDescent="0.25">
      <c r="A460">
        <v>11</v>
      </c>
      <c r="B460">
        <v>44</v>
      </c>
      <c r="D460">
        <v>457</v>
      </c>
      <c r="E460">
        <f t="shared" ca="1" si="78"/>
        <v>62</v>
      </c>
      <c r="F460" t="s">
        <v>37</v>
      </c>
      <c r="G460">
        <f ca="1">ROUND(INDEX(nodes_example!$B:$B,MATCH(A460,nodes_example!$A:$A,0))+RAND()*$B$1*2-$B$1,0)</f>
        <v>911</v>
      </c>
      <c r="H460">
        <f ca="1">ROUND(INDEX(nodes_example!$C:$C,MATCH(A460,nodes_example!$A:$A,0))+RAND()*$B$1*2-$B$1,0)</f>
        <v>1100</v>
      </c>
      <c r="I460" s="1">
        <v>0.25</v>
      </c>
      <c r="J460" t="s">
        <v>10</v>
      </c>
      <c r="K460" t="s">
        <v>38</v>
      </c>
      <c r="L460">
        <f ca="1">ROUND(INDEX(nodes_example!$B:$B,MATCH(B460,nodes_example!$A:$A,0))+RAND()*$B$1*2-$B$1,0)</f>
        <v>3924</v>
      </c>
      <c r="M460">
        <f ca="1">ROUND(INDEX(nodes_example!$C:$C,MATCH(B460,nodes_example!$A:$A,0))+RAND()*$B$1*2-$B$1,0)</f>
        <v>3844</v>
      </c>
      <c r="N460" s="1">
        <v>0.66666666666666663</v>
      </c>
      <c r="O460" t="s">
        <v>10</v>
      </c>
      <c r="P460" t="str">
        <f t="shared" si="70"/>
        <v>h</v>
      </c>
      <c r="Q460">
        <f t="shared" ca="1" si="71"/>
        <v>911</v>
      </c>
      <c r="R460">
        <f t="shared" ca="1" si="72"/>
        <v>1100</v>
      </c>
      <c r="T460" t="s">
        <v>11</v>
      </c>
      <c r="U460" t="str">
        <f t="shared" ca="1" si="73"/>
        <v>&lt;person id="457" age="62"&gt; &lt;plan selected="yes"&gt;</v>
      </c>
      <c r="V460" t="str">
        <f t="shared" ca="1" si="79"/>
        <v>&lt;act type="h" x="911" y="1100" end_time="06:00:00" /&gt;</v>
      </c>
      <c r="W460" t="str">
        <f t="shared" si="74"/>
        <v>&lt;leg mode="car"&gt;&lt;/leg&gt;</v>
      </c>
      <c r="X460" t="str">
        <f t="shared" ca="1" si="75"/>
        <v>&lt;act type="w" x="3924" y="3844" end_time="16:00:00" /&gt;</v>
      </c>
      <c r="Y460" t="str">
        <f t="shared" si="76"/>
        <v>&lt;leg mode="car"&gt;&lt;/leg&gt;</v>
      </c>
      <c r="Z460" t="str">
        <f t="shared" ca="1" si="77"/>
        <v>&lt;act type="h" x="911" y="1100" /&gt; &lt;/plan&gt; &lt;/person&gt;</v>
      </c>
    </row>
    <row r="461" spans="1:26" x14ac:dyDescent="0.25">
      <c r="A461">
        <v>11</v>
      </c>
      <c r="B461">
        <v>44</v>
      </c>
      <c r="D461">
        <v>458</v>
      </c>
      <c r="E461">
        <f t="shared" ca="1" si="78"/>
        <v>95</v>
      </c>
      <c r="F461" t="s">
        <v>37</v>
      </c>
      <c r="G461">
        <f ca="1">ROUND(INDEX(nodes_example!$B:$B,MATCH(A461,nodes_example!$A:$A,0))+RAND()*$B$1*2-$B$1,0)</f>
        <v>1156</v>
      </c>
      <c r="H461">
        <f ca="1">ROUND(INDEX(nodes_example!$C:$C,MATCH(A461,nodes_example!$A:$A,0))+RAND()*$B$1*2-$B$1,0)</f>
        <v>858</v>
      </c>
      <c r="I461" s="1">
        <v>0.25</v>
      </c>
      <c r="J461" t="s">
        <v>10</v>
      </c>
      <c r="K461" t="s">
        <v>39</v>
      </c>
      <c r="L461">
        <f ca="1">ROUND(INDEX(nodes_example!$B:$B,MATCH(B461,nodes_example!$A:$A,0))+RAND()*$B$1*2-$B$1,0)</f>
        <v>3807</v>
      </c>
      <c r="M461">
        <f ca="1">ROUND(INDEX(nodes_example!$C:$C,MATCH(B461,nodes_example!$A:$A,0))+RAND()*$B$1*2-$B$1,0)</f>
        <v>4036</v>
      </c>
      <c r="N461" s="1">
        <v>0.66666666666666663</v>
      </c>
      <c r="O461" t="s">
        <v>10</v>
      </c>
      <c r="P461" t="str">
        <f t="shared" si="70"/>
        <v>h</v>
      </c>
      <c r="Q461">
        <f t="shared" ca="1" si="71"/>
        <v>1156</v>
      </c>
      <c r="R461">
        <f t="shared" ca="1" si="72"/>
        <v>858</v>
      </c>
      <c r="T461" t="s">
        <v>11</v>
      </c>
      <c r="U461" t="str">
        <f t="shared" ca="1" si="73"/>
        <v>&lt;person id="458" age="95"&gt; &lt;plan selected="yes"&gt;</v>
      </c>
      <c r="V461" t="str">
        <f t="shared" ca="1" si="79"/>
        <v>&lt;act type="h" x="1156" y="858" end_time="06:00:00" /&gt;</v>
      </c>
      <c r="W461" t="str">
        <f t="shared" si="74"/>
        <v>&lt;leg mode="car"&gt;&lt;/leg&gt;</v>
      </c>
      <c r="X461" t="str">
        <f t="shared" ca="1" si="75"/>
        <v>&lt;act type="s" x="3807" y="4036" end_time="16:00:00" /&gt;</v>
      </c>
      <c r="Y461" t="str">
        <f t="shared" si="76"/>
        <v>&lt;leg mode="car"&gt;&lt;/leg&gt;</v>
      </c>
      <c r="Z461" t="str">
        <f t="shared" ca="1" si="77"/>
        <v>&lt;act type="h" x="1156" y="858" /&gt; &lt;/plan&gt; &lt;/person&gt;</v>
      </c>
    </row>
    <row r="462" spans="1:26" x14ac:dyDescent="0.25">
      <c r="A462">
        <v>11</v>
      </c>
      <c r="B462">
        <v>44</v>
      </c>
      <c r="D462">
        <v>459</v>
      </c>
      <c r="E462">
        <f t="shared" ca="1" si="78"/>
        <v>30</v>
      </c>
      <c r="F462" t="s">
        <v>37</v>
      </c>
      <c r="G462">
        <f ca="1">ROUND(INDEX(nodes_example!$B:$B,MATCH(A462,nodes_example!$A:$A,0))+RAND()*$B$1*2-$B$1,0)</f>
        <v>1090</v>
      </c>
      <c r="H462">
        <f ca="1">ROUND(INDEX(nodes_example!$C:$C,MATCH(A462,nodes_example!$A:$A,0))+RAND()*$B$1*2-$B$1,0)</f>
        <v>1155</v>
      </c>
      <c r="I462" s="1">
        <v>0.25</v>
      </c>
      <c r="J462" t="s">
        <v>10</v>
      </c>
      <c r="K462" t="s">
        <v>38</v>
      </c>
      <c r="L462">
        <f ca="1">ROUND(INDEX(nodes_example!$B:$B,MATCH(B462,nodes_example!$A:$A,0))+RAND()*$B$1*2-$B$1,0)</f>
        <v>4057</v>
      </c>
      <c r="M462">
        <f ca="1">ROUND(INDEX(nodes_example!$C:$C,MATCH(B462,nodes_example!$A:$A,0))+RAND()*$B$1*2-$B$1,0)</f>
        <v>4104</v>
      </c>
      <c r="N462" s="1">
        <v>0.66666666666666663</v>
      </c>
      <c r="O462" t="s">
        <v>10</v>
      </c>
      <c r="P462" t="str">
        <f t="shared" si="70"/>
        <v>h</v>
      </c>
      <c r="Q462">
        <f t="shared" ca="1" si="71"/>
        <v>1090</v>
      </c>
      <c r="R462">
        <f t="shared" ca="1" si="72"/>
        <v>1155</v>
      </c>
      <c r="T462" t="s">
        <v>11</v>
      </c>
      <c r="U462" t="str">
        <f t="shared" ca="1" si="73"/>
        <v>&lt;person id="459" age="30"&gt; &lt;plan selected="yes"&gt;</v>
      </c>
      <c r="V462" t="str">
        <f t="shared" ca="1" si="79"/>
        <v>&lt;act type="h" x="1090" y="1155" end_time="06:00:00" /&gt;</v>
      </c>
      <c r="W462" t="str">
        <f t="shared" si="74"/>
        <v>&lt;leg mode="car"&gt;&lt;/leg&gt;</v>
      </c>
      <c r="X462" t="str">
        <f t="shared" ca="1" si="75"/>
        <v>&lt;act type="w" x="4057" y="4104" end_time="16:00:00" /&gt;</v>
      </c>
      <c r="Y462" t="str">
        <f t="shared" si="76"/>
        <v>&lt;leg mode="car"&gt;&lt;/leg&gt;</v>
      </c>
      <c r="Z462" t="str">
        <f t="shared" ca="1" si="77"/>
        <v>&lt;act type="h" x="1090" y="1155" /&gt; &lt;/plan&gt; &lt;/person&gt;</v>
      </c>
    </row>
    <row r="463" spans="1:26" x14ac:dyDescent="0.25">
      <c r="A463">
        <v>11</v>
      </c>
      <c r="B463">
        <v>44</v>
      </c>
      <c r="D463">
        <v>460</v>
      </c>
      <c r="E463">
        <f t="shared" ca="1" si="78"/>
        <v>74</v>
      </c>
      <c r="F463" t="s">
        <v>37</v>
      </c>
      <c r="G463">
        <f ca="1">ROUND(INDEX(nodes_example!$B:$B,MATCH(A463,nodes_example!$A:$A,0))+RAND()*$B$1*2-$B$1,0)</f>
        <v>829</v>
      </c>
      <c r="H463">
        <f ca="1">ROUND(INDEX(nodes_example!$C:$C,MATCH(A463,nodes_example!$A:$A,0))+RAND()*$B$1*2-$B$1,0)</f>
        <v>1056</v>
      </c>
      <c r="I463" s="1">
        <v>0.25</v>
      </c>
      <c r="J463" t="s">
        <v>10</v>
      </c>
      <c r="K463" t="s">
        <v>39</v>
      </c>
      <c r="L463">
        <f ca="1">ROUND(INDEX(nodes_example!$B:$B,MATCH(B463,nodes_example!$A:$A,0))+RAND()*$B$1*2-$B$1,0)</f>
        <v>3853</v>
      </c>
      <c r="M463">
        <f ca="1">ROUND(INDEX(nodes_example!$C:$C,MATCH(B463,nodes_example!$A:$A,0))+RAND()*$B$1*2-$B$1,0)</f>
        <v>3968</v>
      </c>
      <c r="N463" s="1">
        <v>0.66666666666666663</v>
      </c>
      <c r="O463" t="s">
        <v>10</v>
      </c>
      <c r="P463" t="str">
        <f t="shared" si="70"/>
        <v>h</v>
      </c>
      <c r="Q463">
        <f t="shared" ca="1" si="71"/>
        <v>829</v>
      </c>
      <c r="R463">
        <f t="shared" ca="1" si="72"/>
        <v>1056</v>
      </c>
      <c r="T463" t="s">
        <v>11</v>
      </c>
      <c r="U463" t="str">
        <f t="shared" ca="1" si="73"/>
        <v>&lt;person id="460" age="74"&gt; &lt;plan selected="yes"&gt;</v>
      </c>
      <c r="V463" t="str">
        <f t="shared" ca="1" si="79"/>
        <v>&lt;act type="h" x="829" y="1056" end_time="06:00:00" /&gt;</v>
      </c>
      <c r="W463" t="str">
        <f t="shared" si="74"/>
        <v>&lt;leg mode="car"&gt;&lt;/leg&gt;</v>
      </c>
      <c r="X463" t="str">
        <f t="shared" ca="1" si="75"/>
        <v>&lt;act type="s" x="3853" y="3968" end_time="16:00:00" /&gt;</v>
      </c>
      <c r="Y463" t="str">
        <f t="shared" si="76"/>
        <v>&lt;leg mode="car"&gt;&lt;/leg&gt;</v>
      </c>
      <c r="Z463" t="str">
        <f t="shared" ca="1" si="77"/>
        <v>&lt;act type="h" x="829" y="1056" /&gt; &lt;/plan&gt; &lt;/person&gt;</v>
      </c>
    </row>
    <row r="464" spans="1:26" x14ac:dyDescent="0.25">
      <c r="A464">
        <v>11</v>
      </c>
      <c r="B464">
        <v>44</v>
      </c>
      <c r="D464">
        <v>461</v>
      </c>
      <c r="E464">
        <f t="shared" ca="1" si="78"/>
        <v>47</v>
      </c>
      <c r="F464" t="s">
        <v>37</v>
      </c>
      <c r="G464">
        <f ca="1">ROUND(INDEX(nodes_example!$B:$B,MATCH(A464,nodes_example!$A:$A,0))+RAND()*$B$1*2-$B$1,0)</f>
        <v>1085</v>
      </c>
      <c r="H464">
        <f ca="1">ROUND(INDEX(nodes_example!$C:$C,MATCH(A464,nodes_example!$A:$A,0))+RAND()*$B$1*2-$B$1,0)</f>
        <v>1190</v>
      </c>
      <c r="I464" s="1">
        <v>0.25</v>
      </c>
      <c r="J464" t="s">
        <v>10</v>
      </c>
      <c r="K464" t="s">
        <v>38</v>
      </c>
      <c r="L464">
        <f ca="1">ROUND(INDEX(nodes_example!$B:$B,MATCH(B464,nodes_example!$A:$A,0))+RAND()*$B$1*2-$B$1,0)</f>
        <v>3835</v>
      </c>
      <c r="M464">
        <f ca="1">ROUND(INDEX(nodes_example!$C:$C,MATCH(B464,nodes_example!$A:$A,0))+RAND()*$B$1*2-$B$1,0)</f>
        <v>4049</v>
      </c>
      <c r="N464" s="1">
        <v>0.66666666666666663</v>
      </c>
      <c r="O464" t="s">
        <v>10</v>
      </c>
      <c r="P464" t="str">
        <f t="shared" si="70"/>
        <v>h</v>
      </c>
      <c r="Q464">
        <f t="shared" ca="1" si="71"/>
        <v>1085</v>
      </c>
      <c r="R464">
        <f t="shared" ca="1" si="72"/>
        <v>1190</v>
      </c>
      <c r="T464" t="s">
        <v>11</v>
      </c>
      <c r="U464" t="str">
        <f t="shared" ca="1" si="73"/>
        <v>&lt;person id="461" age="47"&gt; &lt;plan selected="yes"&gt;</v>
      </c>
      <c r="V464" t="str">
        <f t="shared" ca="1" si="79"/>
        <v>&lt;act type="h" x="1085" y="1190" end_time="06:00:00" /&gt;</v>
      </c>
      <c r="W464" t="str">
        <f t="shared" si="74"/>
        <v>&lt;leg mode="car"&gt;&lt;/leg&gt;</v>
      </c>
      <c r="X464" t="str">
        <f t="shared" ca="1" si="75"/>
        <v>&lt;act type="w" x="3835" y="4049" end_time="16:00:00" /&gt;</v>
      </c>
      <c r="Y464" t="str">
        <f t="shared" si="76"/>
        <v>&lt;leg mode="car"&gt;&lt;/leg&gt;</v>
      </c>
      <c r="Z464" t="str">
        <f t="shared" ca="1" si="77"/>
        <v>&lt;act type="h" x="1085" y="1190" /&gt; &lt;/plan&gt; &lt;/person&gt;</v>
      </c>
    </row>
    <row r="465" spans="1:26" x14ac:dyDescent="0.25">
      <c r="A465">
        <v>11</v>
      </c>
      <c r="B465">
        <v>44</v>
      </c>
      <c r="D465">
        <v>462</v>
      </c>
      <c r="E465">
        <f t="shared" ca="1" si="78"/>
        <v>37</v>
      </c>
      <c r="F465" t="s">
        <v>37</v>
      </c>
      <c r="G465">
        <f ca="1">ROUND(INDEX(nodes_example!$B:$B,MATCH(A465,nodes_example!$A:$A,0))+RAND()*$B$1*2-$B$1,0)</f>
        <v>911</v>
      </c>
      <c r="H465">
        <f ca="1">ROUND(INDEX(nodes_example!$C:$C,MATCH(A465,nodes_example!$A:$A,0))+RAND()*$B$1*2-$B$1,0)</f>
        <v>1193</v>
      </c>
      <c r="I465" s="1">
        <v>0.25</v>
      </c>
      <c r="J465" t="s">
        <v>10</v>
      </c>
      <c r="K465" t="s">
        <v>39</v>
      </c>
      <c r="L465">
        <f ca="1">ROUND(INDEX(nodes_example!$B:$B,MATCH(B465,nodes_example!$A:$A,0))+RAND()*$B$1*2-$B$1,0)</f>
        <v>4089</v>
      </c>
      <c r="M465">
        <f ca="1">ROUND(INDEX(nodes_example!$C:$C,MATCH(B465,nodes_example!$A:$A,0))+RAND()*$B$1*2-$B$1,0)</f>
        <v>3909</v>
      </c>
      <c r="N465" s="1">
        <v>0.66666666666666663</v>
      </c>
      <c r="O465" t="s">
        <v>10</v>
      </c>
      <c r="P465" t="str">
        <f t="shared" si="70"/>
        <v>h</v>
      </c>
      <c r="Q465">
        <f t="shared" ca="1" si="71"/>
        <v>911</v>
      </c>
      <c r="R465">
        <f t="shared" ca="1" si="72"/>
        <v>1193</v>
      </c>
      <c r="T465" t="s">
        <v>11</v>
      </c>
      <c r="U465" t="str">
        <f t="shared" ca="1" si="73"/>
        <v>&lt;person id="462" age="37"&gt; &lt;plan selected="yes"&gt;</v>
      </c>
      <c r="V465" t="str">
        <f t="shared" ca="1" si="79"/>
        <v>&lt;act type="h" x="911" y="1193" end_time="06:00:00" /&gt;</v>
      </c>
      <c r="W465" t="str">
        <f t="shared" si="74"/>
        <v>&lt;leg mode="car"&gt;&lt;/leg&gt;</v>
      </c>
      <c r="X465" t="str">
        <f t="shared" ca="1" si="75"/>
        <v>&lt;act type="s" x="4089" y="3909" end_time="16:00:00" /&gt;</v>
      </c>
      <c r="Y465" t="str">
        <f t="shared" si="76"/>
        <v>&lt;leg mode="car"&gt;&lt;/leg&gt;</v>
      </c>
      <c r="Z465" t="str">
        <f t="shared" ca="1" si="77"/>
        <v>&lt;act type="h" x="911" y="1193" /&gt; &lt;/plan&gt; &lt;/person&gt;</v>
      </c>
    </row>
    <row r="466" spans="1:26" x14ac:dyDescent="0.25">
      <c r="A466">
        <v>11</v>
      </c>
      <c r="B466">
        <v>44</v>
      </c>
      <c r="D466">
        <v>463</v>
      </c>
      <c r="E466">
        <f t="shared" ca="1" si="78"/>
        <v>98</v>
      </c>
      <c r="F466" t="s">
        <v>37</v>
      </c>
      <c r="G466">
        <f ca="1">ROUND(INDEX(nodes_example!$B:$B,MATCH(A466,nodes_example!$A:$A,0))+RAND()*$B$1*2-$B$1,0)</f>
        <v>1027</v>
      </c>
      <c r="H466">
        <f ca="1">ROUND(INDEX(nodes_example!$C:$C,MATCH(A466,nodes_example!$A:$A,0))+RAND()*$B$1*2-$B$1,0)</f>
        <v>1165</v>
      </c>
      <c r="I466" s="1">
        <v>0.25</v>
      </c>
      <c r="J466" t="s">
        <v>10</v>
      </c>
      <c r="K466" t="s">
        <v>38</v>
      </c>
      <c r="L466">
        <f ca="1">ROUND(INDEX(nodes_example!$B:$B,MATCH(B466,nodes_example!$A:$A,0))+RAND()*$B$1*2-$B$1,0)</f>
        <v>4140</v>
      </c>
      <c r="M466">
        <f ca="1">ROUND(INDEX(nodes_example!$C:$C,MATCH(B466,nodes_example!$A:$A,0))+RAND()*$B$1*2-$B$1,0)</f>
        <v>4129</v>
      </c>
      <c r="N466" s="1">
        <v>0.66666666666666663</v>
      </c>
      <c r="O466" t="s">
        <v>10</v>
      </c>
      <c r="P466" t="str">
        <f t="shared" si="70"/>
        <v>h</v>
      </c>
      <c r="Q466">
        <f t="shared" ca="1" si="71"/>
        <v>1027</v>
      </c>
      <c r="R466">
        <f t="shared" ca="1" si="72"/>
        <v>1165</v>
      </c>
      <c r="T466" t="s">
        <v>11</v>
      </c>
      <c r="U466" t="str">
        <f t="shared" ca="1" si="73"/>
        <v>&lt;person id="463" age="98"&gt; &lt;plan selected="yes"&gt;</v>
      </c>
      <c r="V466" t="str">
        <f t="shared" ca="1" si="79"/>
        <v>&lt;act type="h" x="1027" y="1165" end_time="06:00:00" /&gt;</v>
      </c>
      <c r="W466" t="str">
        <f t="shared" si="74"/>
        <v>&lt;leg mode="car"&gt;&lt;/leg&gt;</v>
      </c>
      <c r="X466" t="str">
        <f t="shared" ca="1" si="75"/>
        <v>&lt;act type="w" x="4140" y="4129" end_time="16:00:00" /&gt;</v>
      </c>
      <c r="Y466" t="str">
        <f t="shared" si="76"/>
        <v>&lt;leg mode="car"&gt;&lt;/leg&gt;</v>
      </c>
      <c r="Z466" t="str">
        <f t="shared" ca="1" si="77"/>
        <v>&lt;act type="h" x="1027" y="1165" /&gt; &lt;/plan&gt; &lt;/person&gt;</v>
      </c>
    </row>
    <row r="467" spans="1:26" x14ac:dyDescent="0.25">
      <c r="A467">
        <v>11</v>
      </c>
      <c r="B467">
        <v>44</v>
      </c>
      <c r="D467">
        <v>464</v>
      </c>
      <c r="E467">
        <f t="shared" ca="1" si="78"/>
        <v>45</v>
      </c>
      <c r="F467" t="s">
        <v>37</v>
      </c>
      <c r="G467">
        <f ca="1">ROUND(INDEX(nodes_example!$B:$B,MATCH(A467,nodes_example!$A:$A,0))+RAND()*$B$1*2-$B$1,0)</f>
        <v>1112</v>
      </c>
      <c r="H467">
        <f ca="1">ROUND(INDEX(nodes_example!$C:$C,MATCH(A467,nodes_example!$A:$A,0))+RAND()*$B$1*2-$B$1,0)</f>
        <v>903</v>
      </c>
      <c r="I467" s="1">
        <v>0.25</v>
      </c>
      <c r="J467" t="s">
        <v>10</v>
      </c>
      <c r="K467" t="s">
        <v>39</v>
      </c>
      <c r="L467">
        <f ca="1">ROUND(INDEX(nodes_example!$B:$B,MATCH(B467,nodes_example!$A:$A,0))+RAND()*$B$1*2-$B$1,0)</f>
        <v>3873</v>
      </c>
      <c r="M467">
        <f ca="1">ROUND(INDEX(nodes_example!$C:$C,MATCH(B467,nodes_example!$A:$A,0))+RAND()*$B$1*2-$B$1,0)</f>
        <v>4021</v>
      </c>
      <c r="N467" s="1">
        <v>0.66666666666666663</v>
      </c>
      <c r="O467" t="s">
        <v>10</v>
      </c>
      <c r="P467" t="str">
        <f t="shared" si="70"/>
        <v>h</v>
      </c>
      <c r="Q467">
        <f t="shared" ca="1" si="71"/>
        <v>1112</v>
      </c>
      <c r="R467">
        <f t="shared" ca="1" si="72"/>
        <v>903</v>
      </c>
      <c r="T467" t="s">
        <v>11</v>
      </c>
      <c r="U467" t="str">
        <f t="shared" ca="1" si="73"/>
        <v>&lt;person id="464" age="45"&gt; &lt;plan selected="yes"&gt;</v>
      </c>
      <c r="V467" t="str">
        <f t="shared" ca="1" si="79"/>
        <v>&lt;act type="h" x="1112" y="903" end_time="06:00:00" /&gt;</v>
      </c>
      <c r="W467" t="str">
        <f t="shared" si="74"/>
        <v>&lt;leg mode="car"&gt;&lt;/leg&gt;</v>
      </c>
      <c r="X467" t="str">
        <f t="shared" ca="1" si="75"/>
        <v>&lt;act type="s" x="3873" y="4021" end_time="16:00:00" /&gt;</v>
      </c>
      <c r="Y467" t="str">
        <f t="shared" si="76"/>
        <v>&lt;leg mode="car"&gt;&lt;/leg&gt;</v>
      </c>
      <c r="Z467" t="str">
        <f t="shared" ca="1" si="77"/>
        <v>&lt;act type="h" x="1112" y="903" /&gt; &lt;/plan&gt; &lt;/person&gt;</v>
      </c>
    </row>
    <row r="468" spans="1:26" x14ac:dyDescent="0.25">
      <c r="A468">
        <v>11</v>
      </c>
      <c r="B468">
        <v>44</v>
      </c>
      <c r="D468">
        <v>465</v>
      </c>
      <c r="E468">
        <f t="shared" ca="1" si="78"/>
        <v>98</v>
      </c>
      <c r="F468" t="s">
        <v>37</v>
      </c>
      <c r="G468">
        <f ca="1">ROUND(INDEX(nodes_example!$B:$B,MATCH(A468,nodes_example!$A:$A,0))+RAND()*$B$1*2-$B$1,0)</f>
        <v>877</v>
      </c>
      <c r="H468">
        <f ca="1">ROUND(INDEX(nodes_example!$C:$C,MATCH(A468,nodes_example!$A:$A,0))+RAND()*$B$1*2-$B$1,0)</f>
        <v>1022</v>
      </c>
      <c r="I468" s="1">
        <v>0.25</v>
      </c>
      <c r="J468" t="s">
        <v>10</v>
      </c>
      <c r="K468" t="s">
        <v>38</v>
      </c>
      <c r="L468">
        <f ca="1">ROUND(INDEX(nodes_example!$B:$B,MATCH(B468,nodes_example!$A:$A,0))+RAND()*$B$1*2-$B$1,0)</f>
        <v>4013</v>
      </c>
      <c r="M468">
        <f ca="1">ROUND(INDEX(nodes_example!$C:$C,MATCH(B468,nodes_example!$A:$A,0))+RAND()*$B$1*2-$B$1,0)</f>
        <v>3941</v>
      </c>
      <c r="N468" s="1">
        <v>0.66666666666666663</v>
      </c>
      <c r="O468" t="s">
        <v>10</v>
      </c>
      <c r="P468" t="str">
        <f t="shared" si="70"/>
        <v>h</v>
      </c>
      <c r="Q468">
        <f t="shared" ca="1" si="71"/>
        <v>877</v>
      </c>
      <c r="R468">
        <f t="shared" ca="1" si="72"/>
        <v>1022</v>
      </c>
      <c r="T468" t="s">
        <v>11</v>
      </c>
      <c r="U468" t="str">
        <f t="shared" ca="1" si="73"/>
        <v>&lt;person id="465" age="98"&gt; &lt;plan selected="yes"&gt;</v>
      </c>
      <c r="V468" t="str">
        <f t="shared" ca="1" si="79"/>
        <v>&lt;act type="h" x="877" y="1022" end_time="06:00:00" /&gt;</v>
      </c>
      <c r="W468" t="str">
        <f t="shared" si="74"/>
        <v>&lt;leg mode="car"&gt;&lt;/leg&gt;</v>
      </c>
      <c r="X468" t="str">
        <f t="shared" ca="1" si="75"/>
        <v>&lt;act type="w" x="4013" y="3941" end_time="16:00:00" /&gt;</v>
      </c>
      <c r="Y468" t="str">
        <f t="shared" si="76"/>
        <v>&lt;leg mode="car"&gt;&lt;/leg&gt;</v>
      </c>
      <c r="Z468" t="str">
        <f t="shared" ca="1" si="77"/>
        <v>&lt;act type="h" x="877" y="1022" /&gt; &lt;/plan&gt; &lt;/person&gt;</v>
      </c>
    </row>
    <row r="469" spans="1:26" x14ac:dyDescent="0.25">
      <c r="A469">
        <v>11</v>
      </c>
      <c r="B469">
        <v>44</v>
      </c>
      <c r="D469">
        <v>466</v>
      </c>
      <c r="E469">
        <f t="shared" ca="1" si="78"/>
        <v>46</v>
      </c>
      <c r="F469" t="s">
        <v>37</v>
      </c>
      <c r="G469">
        <f ca="1">ROUND(INDEX(nodes_example!$B:$B,MATCH(A469,nodes_example!$A:$A,0))+RAND()*$B$1*2-$B$1,0)</f>
        <v>975</v>
      </c>
      <c r="H469">
        <f ca="1">ROUND(INDEX(nodes_example!$C:$C,MATCH(A469,nodes_example!$A:$A,0))+RAND()*$B$1*2-$B$1,0)</f>
        <v>861</v>
      </c>
      <c r="I469" s="1">
        <v>0.25</v>
      </c>
      <c r="J469" t="s">
        <v>10</v>
      </c>
      <c r="K469" t="s">
        <v>39</v>
      </c>
      <c r="L469">
        <f ca="1">ROUND(INDEX(nodes_example!$B:$B,MATCH(B469,nodes_example!$A:$A,0))+RAND()*$B$1*2-$B$1,0)</f>
        <v>3971</v>
      </c>
      <c r="M469">
        <f ca="1">ROUND(INDEX(nodes_example!$C:$C,MATCH(B469,nodes_example!$A:$A,0))+RAND()*$B$1*2-$B$1,0)</f>
        <v>4146</v>
      </c>
      <c r="N469" s="1">
        <v>0.66666666666666663</v>
      </c>
      <c r="O469" t="s">
        <v>10</v>
      </c>
      <c r="P469" t="str">
        <f t="shared" si="70"/>
        <v>h</v>
      </c>
      <c r="Q469">
        <f t="shared" ca="1" si="71"/>
        <v>975</v>
      </c>
      <c r="R469">
        <f t="shared" ca="1" si="72"/>
        <v>861</v>
      </c>
      <c r="T469" t="s">
        <v>11</v>
      </c>
      <c r="U469" t="str">
        <f t="shared" ca="1" si="73"/>
        <v>&lt;person id="466" age="46"&gt; &lt;plan selected="yes"&gt;</v>
      </c>
      <c r="V469" t="str">
        <f t="shared" ca="1" si="79"/>
        <v>&lt;act type="h" x="975" y="861" end_time="06:00:00" /&gt;</v>
      </c>
      <c r="W469" t="str">
        <f t="shared" si="74"/>
        <v>&lt;leg mode="car"&gt;&lt;/leg&gt;</v>
      </c>
      <c r="X469" t="str">
        <f t="shared" ca="1" si="75"/>
        <v>&lt;act type="s" x="3971" y="4146" end_time="16:00:00" /&gt;</v>
      </c>
      <c r="Y469" t="str">
        <f t="shared" si="76"/>
        <v>&lt;leg mode="car"&gt;&lt;/leg&gt;</v>
      </c>
      <c r="Z469" t="str">
        <f t="shared" ca="1" si="77"/>
        <v>&lt;act type="h" x="975" y="861" /&gt; &lt;/plan&gt; &lt;/person&gt;</v>
      </c>
    </row>
    <row r="470" spans="1:26" x14ac:dyDescent="0.25">
      <c r="A470">
        <v>11</v>
      </c>
      <c r="B470">
        <v>44</v>
      </c>
      <c r="D470">
        <v>467</v>
      </c>
      <c r="E470">
        <f t="shared" ca="1" si="78"/>
        <v>46</v>
      </c>
      <c r="F470" t="s">
        <v>37</v>
      </c>
      <c r="G470">
        <f ca="1">ROUND(INDEX(nodes_example!$B:$B,MATCH(A470,nodes_example!$A:$A,0))+RAND()*$B$1*2-$B$1,0)</f>
        <v>1015</v>
      </c>
      <c r="H470">
        <f ca="1">ROUND(INDEX(nodes_example!$C:$C,MATCH(A470,nodes_example!$A:$A,0))+RAND()*$B$1*2-$B$1,0)</f>
        <v>980</v>
      </c>
      <c r="I470" s="1">
        <v>0.25</v>
      </c>
      <c r="J470" t="s">
        <v>10</v>
      </c>
      <c r="K470" t="s">
        <v>38</v>
      </c>
      <c r="L470">
        <f ca="1">ROUND(INDEX(nodes_example!$B:$B,MATCH(B470,nodes_example!$A:$A,0))+RAND()*$B$1*2-$B$1,0)</f>
        <v>4003</v>
      </c>
      <c r="M470">
        <f ca="1">ROUND(INDEX(nodes_example!$C:$C,MATCH(B470,nodes_example!$A:$A,0))+RAND()*$B$1*2-$B$1,0)</f>
        <v>4106</v>
      </c>
      <c r="N470" s="1">
        <v>0.66666666666666663</v>
      </c>
      <c r="O470" t="s">
        <v>10</v>
      </c>
      <c r="P470" t="str">
        <f t="shared" si="70"/>
        <v>h</v>
      </c>
      <c r="Q470">
        <f t="shared" ca="1" si="71"/>
        <v>1015</v>
      </c>
      <c r="R470">
        <f t="shared" ca="1" si="72"/>
        <v>980</v>
      </c>
      <c r="T470" t="s">
        <v>11</v>
      </c>
      <c r="U470" t="str">
        <f t="shared" ca="1" si="73"/>
        <v>&lt;person id="467" age="46"&gt; &lt;plan selected="yes"&gt;</v>
      </c>
      <c r="V470" t="str">
        <f t="shared" ca="1" si="79"/>
        <v>&lt;act type="h" x="1015" y="980" end_time="06:00:00" /&gt;</v>
      </c>
      <c r="W470" t="str">
        <f t="shared" si="74"/>
        <v>&lt;leg mode="car"&gt;&lt;/leg&gt;</v>
      </c>
      <c r="X470" t="str">
        <f t="shared" ca="1" si="75"/>
        <v>&lt;act type="w" x="4003" y="4106" end_time="16:00:00" /&gt;</v>
      </c>
      <c r="Y470" t="str">
        <f t="shared" si="76"/>
        <v>&lt;leg mode="car"&gt;&lt;/leg&gt;</v>
      </c>
      <c r="Z470" t="str">
        <f t="shared" ca="1" si="77"/>
        <v>&lt;act type="h" x="1015" y="980" /&gt; &lt;/plan&gt; &lt;/person&gt;</v>
      </c>
    </row>
    <row r="471" spans="1:26" x14ac:dyDescent="0.25">
      <c r="A471">
        <v>11</v>
      </c>
      <c r="B471">
        <v>44</v>
      </c>
      <c r="D471">
        <v>468</v>
      </c>
      <c r="E471">
        <f t="shared" ca="1" si="78"/>
        <v>20</v>
      </c>
      <c r="F471" t="s">
        <v>37</v>
      </c>
      <c r="G471">
        <f ca="1">ROUND(INDEX(nodes_example!$B:$B,MATCH(A471,nodes_example!$A:$A,0))+RAND()*$B$1*2-$B$1,0)</f>
        <v>926</v>
      </c>
      <c r="H471">
        <f ca="1">ROUND(INDEX(nodes_example!$C:$C,MATCH(A471,nodes_example!$A:$A,0))+RAND()*$B$1*2-$B$1,0)</f>
        <v>1050</v>
      </c>
      <c r="I471" s="1">
        <v>0.25</v>
      </c>
      <c r="J471" t="s">
        <v>10</v>
      </c>
      <c r="K471" t="s">
        <v>39</v>
      </c>
      <c r="L471">
        <f ca="1">ROUND(INDEX(nodes_example!$B:$B,MATCH(B471,nodes_example!$A:$A,0))+RAND()*$B$1*2-$B$1,0)</f>
        <v>4181</v>
      </c>
      <c r="M471">
        <f ca="1">ROUND(INDEX(nodes_example!$C:$C,MATCH(B471,nodes_example!$A:$A,0))+RAND()*$B$1*2-$B$1,0)</f>
        <v>4143</v>
      </c>
      <c r="N471" s="1">
        <v>0.66666666666666663</v>
      </c>
      <c r="O471" t="s">
        <v>10</v>
      </c>
      <c r="P471" t="str">
        <f t="shared" si="70"/>
        <v>h</v>
      </c>
      <c r="Q471">
        <f t="shared" ca="1" si="71"/>
        <v>926</v>
      </c>
      <c r="R471">
        <f t="shared" ca="1" si="72"/>
        <v>1050</v>
      </c>
      <c r="T471" t="s">
        <v>11</v>
      </c>
      <c r="U471" t="str">
        <f t="shared" ca="1" si="73"/>
        <v>&lt;person id="468" age="20"&gt; &lt;plan selected="yes"&gt;</v>
      </c>
      <c r="V471" t="str">
        <f t="shared" ca="1" si="79"/>
        <v>&lt;act type="h" x="926" y="1050" end_time="06:00:00" /&gt;</v>
      </c>
      <c r="W471" t="str">
        <f t="shared" si="74"/>
        <v>&lt;leg mode="car"&gt;&lt;/leg&gt;</v>
      </c>
      <c r="X471" t="str">
        <f t="shared" ca="1" si="75"/>
        <v>&lt;act type="s" x="4181" y="4143" end_time="16:00:00" /&gt;</v>
      </c>
      <c r="Y471" t="str">
        <f t="shared" si="76"/>
        <v>&lt;leg mode="car"&gt;&lt;/leg&gt;</v>
      </c>
      <c r="Z471" t="str">
        <f t="shared" ca="1" si="77"/>
        <v>&lt;act type="h" x="926" y="1050" /&gt; &lt;/plan&gt; &lt;/person&gt;</v>
      </c>
    </row>
    <row r="472" spans="1:26" x14ac:dyDescent="0.25">
      <c r="A472">
        <v>11</v>
      </c>
      <c r="B472">
        <v>44</v>
      </c>
      <c r="D472">
        <v>469</v>
      </c>
      <c r="E472">
        <f t="shared" ca="1" si="78"/>
        <v>61</v>
      </c>
      <c r="F472" t="s">
        <v>37</v>
      </c>
      <c r="G472">
        <f ca="1">ROUND(INDEX(nodes_example!$B:$B,MATCH(A472,nodes_example!$A:$A,0))+RAND()*$B$1*2-$B$1,0)</f>
        <v>1129</v>
      </c>
      <c r="H472">
        <f ca="1">ROUND(INDEX(nodes_example!$C:$C,MATCH(A472,nodes_example!$A:$A,0))+RAND()*$B$1*2-$B$1,0)</f>
        <v>1000</v>
      </c>
      <c r="I472" s="1">
        <v>0.25</v>
      </c>
      <c r="J472" t="s">
        <v>10</v>
      </c>
      <c r="K472" t="s">
        <v>38</v>
      </c>
      <c r="L472">
        <f ca="1">ROUND(INDEX(nodes_example!$B:$B,MATCH(B472,nodes_example!$A:$A,0))+RAND()*$B$1*2-$B$1,0)</f>
        <v>3963</v>
      </c>
      <c r="M472">
        <f ca="1">ROUND(INDEX(nodes_example!$C:$C,MATCH(B472,nodes_example!$A:$A,0))+RAND()*$B$1*2-$B$1,0)</f>
        <v>4048</v>
      </c>
      <c r="N472" s="1">
        <v>0.66666666666666663</v>
      </c>
      <c r="O472" t="s">
        <v>10</v>
      </c>
      <c r="P472" t="str">
        <f t="shared" si="70"/>
        <v>h</v>
      </c>
      <c r="Q472">
        <f t="shared" ca="1" si="71"/>
        <v>1129</v>
      </c>
      <c r="R472">
        <f t="shared" ca="1" si="72"/>
        <v>1000</v>
      </c>
      <c r="T472" t="s">
        <v>11</v>
      </c>
      <c r="U472" t="str">
        <f t="shared" ca="1" si="73"/>
        <v>&lt;person id="469" age="61"&gt; &lt;plan selected="yes"&gt;</v>
      </c>
      <c r="V472" t="str">
        <f t="shared" ca="1" si="79"/>
        <v>&lt;act type="h" x="1129" y="1000" end_time="06:00:00" /&gt;</v>
      </c>
      <c r="W472" t="str">
        <f t="shared" si="74"/>
        <v>&lt;leg mode="car"&gt;&lt;/leg&gt;</v>
      </c>
      <c r="X472" t="str">
        <f t="shared" ca="1" si="75"/>
        <v>&lt;act type="w" x="3963" y="4048" end_time="16:00:00" /&gt;</v>
      </c>
      <c r="Y472" t="str">
        <f t="shared" si="76"/>
        <v>&lt;leg mode="car"&gt;&lt;/leg&gt;</v>
      </c>
      <c r="Z472" t="str">
        <f t="shared" ca="1" si="77"/>
        <v>&lt;act type="h" x="1129" y="1000" /&gt; &lt;/plan&gt; &lt;/person&gt;</v>
      </c>
    </row>
    <row r="473" spans="1:26" x14ac:dyDescent="0.25">
      <c r="A473">
        <v>11</v>
      </c>
      <c r="B473">
        <v>44</v>
      </c>
      <c r="D473">
        <v>470</v>
      </c>
      <c r="E473">
        <f t="shared" ca="1" si="78"/>
        <v>48</v>
      </c>
      <c r="F473" t="s">
        <v>37</v>
      </c>
      <c r="G473">
        <f ca="1">ROUND(INDEX(nodes_example!$B:$B,MATCH(A473,nodes_example!$A:$A,0))+RAND()*$B$1*2-$B$1,0)</f>
        <v>1187</v>
      </c>
      <c r="H473">
        <f ca="1">ROUND(INDEX(nodes_example!$C:$C,MATCH(A473,nodes_example!$A:$A,0))+RAND()*$B$1*2-$B$1,0)</f>
        <v>940</v>
      </c>
      <c r="I473" s="1">
        <v>0.25</v>
      </c>
      <c r="J473" t="s">
        <v>10</v>
      </c>
      <c r="K473" t="s">
        <v>39</v>
      </c>
      <c r="L473">
        <f ca="1">ROUND(INDEX(nodes_example!$B:$B,MATCH(B473,nodes_example!$A:$A,0))+RAND()*$B$1*2-$B$1,0)</f>
        <v>4007</v>
      </c>
      <c r="M473">
        <f ca="1">ROUND(INDEX(nodes_example!$C:$C,MATCH(B473,nodes_example!$A:$A,0))+RAND()*$B$1*2-$B$1,0)</f>
        <v>4085</v>
      </c>
      <c r="N473" s="1">
        <v>0.66666666666666663</v>
      </c>
      <c r="O473" t="s">
        <v>10</v>
      </c>
      <c r="P473" t="str">
        <f t="shared" si="70"/>
        <v>h</v>
      </c>
      <c r="Q473">
        <f t="shared" ca="1" si="71"/>
        <v>1187</v>
      </c>
      <c r="R473">
        <f t="shared" ca="1" si="72"/>
        <v>940</v>
      </c>
      <c r="T473" t="s">
        <v>11</v>
      </c>
      <c r="U473" t="str">
        <f t="shared" ca="1" si="73"/>
        <v>&lt;person id="470" age="48"&gt; &lt;plan selected="yes"&gt;</v>
      </c>
      <c r="V473" t="str">
        <f t="shared" ca="1" si="79"/>
        <v>&lt;act type="h" x="1187" y="940" end_time="06:00:00" /&gt;</v>
      </c>
      <c r="W473" t="str">
        <f t="shared" si="74"/>
        <v>&lt;leg mode="car"&gt;&lt;/leg&gt;</v>
      </c>
      <c r="X473" t="str">
        <f t="shared" ca="1" si="75"/>
        <v>&lt;act type="s" x="4007" y="4085" end_time="16:00:00" /&gt;</v>
      </c>
      <c r="Y473" t="str">
        <f t="shared" si="76"/>
        <v>&lt;leg mode="car"&gt;&lt;/leg&gt;</v>
      </c>
      <c r="Z473" t="str">
        <f t="shared" ca="1" si="77"/>
        <v>&lt;act type="h" x="1187" y="940" /&gt; &lt;/plan&gt; &lt;/person&gt;</v>
      </c>
    </row>
    <row r="474" spans="1:26" x14ac:dyDescent="0.25">
      <c r="A474">
        <v>11</v>
      </c>
      <c r="B474">
        <v>44</v>
      </c>
      <c r="D474">
        <v>471</v>
      </c>
      <c r="E474">
        <f t="shared" ca="1" si="78"/>
        <v>48</v>
      </c>
      <c r="F474" t="s">
        <v>37</v>
      </c>
      <c r="G474">
        <f ca="1">ROUND(INDEX(nodes_example!$B:$B,MATCH(A474,nodes_example!$A:$A,0))+RAND()*$B$1*2-$B$1,0)</f>
        <v>1045</v>
      </c>
      <c r="H474">
        <f ca="1">ROUND(INDEX(nodes_example!$C:$C,MATCH(A474,nodes_example!$A:$A,0))+RAND()*$B$1*2-$B$1,0)</f>
        <v>1132</v>
      </c>
      <c r="I474" s="1">
        <v>0.25</v>
      </c>
      <c r="J474" t="s">
        <v>10</v>
      </c>
      <c r="K474" t="s">
        <v>38</v>
      </c>
      <c r="L474">
        <f ca="1">ROUND(INDEX(nodes_example!$B:$B,MATCH(B474,nodes_example!$A:$A,0))+RAND()*$B$1*2-$B$1,0)</f>
        <v>3895</v>
      </c>
      <c r="M474">
        <f ca="1">ROUND(INDEX(nodes_example!$C:$C,MATCH(B474,nodes_example!$A:$A,0))+RAND()*$B$1*2-$B$1,0)</f>
        <v>3805</v>
      </c>
      <c r="N474" s="1">
        <v>0.66666666666666663</v>
      </c>
      <c r="O474" t="s">
        <v>10</v>
      </c>
      <c r="P474" t="str">
        <f t="shared" si="70"/>
        <v>h</v>
      </c>
      <c r="Q474">
        <f t="shared" ca="1" si="71"/>
        <v>1045</v>
      </c>
      <c r="R474">
        <f t="shared" ca="1" si="72"/>
        <v>1132</v>
      </c>
      <c r="T474" t="s">
        <v>11</v>
      </c>
      <c r="U474" t="str">
        <f t="shared" ca="1" si="73"/>
        <v>&lt;person id="471" age="48"&gt; &lt;plan selected="yes"&gt;</v>
      </c>
      <c r="V474" t="str">
        <f t="shared" ca="1" si="79"/>
        <v>&lt;act type="h" x="1045" y="1132" end_time="06:00:00" /&gt;</v>
      </c>
      <c r="W474" t="str">
        <f t="shared" si="74"/>
        <v>&lt;leg mode="car"&gt;&lt;/leg&gt;</v>
      </c>
      <c r="X474" t="str">
        <f t="shared" ca="1" si="75"/>
        <v>&lt;act type="w" x="3895" y="3805" end_time="16:00:00" /&gt;</v>
      </c>
      <c r="Y474" t="str">
        <f t="shared" si="76"/>
        <v>&lt;leg mode="car"&gt;&lt;/leg&gt;</v>
      </c>
      <c r="Z474" t="str">
        <f t="shared" ca="1" si="77"/>
        <v>&lt;act type="h" x="1045" y="1132" /&gt; &lt;/plan&gt; &lt;/person&gt;</v>
      </c>
    </row>
    <row r="475" spans="1:26" x14ac:dyDescent="0.25">
      <c r="A475">
        <v>11</v>
      </c>
      <c r="B475">
        <v>44</v>
      </c>
      <c r="D475">
        <v>472</v>
      </c>
      <c r="E475">
        <f t="shared" ca="1" si="78"/>
        <v>55</v>
      </c>
      <c r="F475" t="s">
        <v>37</v>
      </c>
      <c r="G475">
        <f ca="1">ROUND(INDEX(nodes_example!$B:$B,MATCH(A475,nodes_example!$A:$A,0))+RAND()*$B$1*2-$B$1,0)</f>
        <v>922</v>
      </c>
      <c r="H475">
        <f ca="1">ROUND(INDEX(nodes_example!$C:$C,MATCH(A475,nodes_example!$A:$A,0))+RAND()*$B$1*2-$B$1,0)</f>
        <v>999</v>
      </c>
      <c r="I475" s="1">
        <v>0.25</v>
      </c>
      <c r="J475" t="s">
        <v>10</v>
      </c>
      <c r="K475" t="s">
        <v>39</v>
      </c>
      <c r="L475">
        <f ca="1">ROUND(INDEX(nodes_example!$B:$B,MATCH(B475,nodes_example!$A:$A,0))+RAND()*$B$1*2-$B$1,0)</f>
        <v>4033</v>
      </c>
      <c r="M475">
        <f ca="1">ROUND(INDEX(nodes_example!$C:$C,MATCH(B475,nodes_example!$A:$A,0))+RAND()*$B$1*2-$B$1,0)</f>
        <v>3932</v>
      </c>
      <c r="N475" s="1">
        <v>0.66666666666666663</v>
      </c>
      <c r="O475" t="s">
        <v>10</v>
      </c>
      <c r="P475" t="str">
        <f t="shared" si="70"/>
        <v>h</v>
      </c>
      <c r="Q475">
        <f t="shared" ca="1" si="71"/>
        <v>922</v>
      </c>
      <c r="R475">
        <f t="shared" ca="1" si="72"/>
        <v>999</v>
      </c>
      <c r="T475" t="s">
        <v>11</v>
      </c>
      <c r="U475" t="str">
        <f t="shared" ca="1" si="73"/>
        <v>&lt;person id="472" age="55"&gt; &lt;plan selected="yes"&gt;</v>
      </c>
      <c r="V475" t="str">
        <f t="shared" ca="1" si="79"/>
        <v>&lt;act type="h" x="922" y="999" end_time="06:00:00" /&gt;</v>
      </c>
      <c r="W475" t="str">
        <f t="shared" si="74"/>
        <v>&lt;leg mode="car"&gt;&lt;/leg&gt;</v>
      </c>
      <c r="X475" t="str">
        <f t="shared" ca="1" si="75"/>
        <v>&lt;act type="s" x="4033" y="3932" end_time="16:00:00" /&gt;</v>
      </c>
      <c r="Y475" t="str">
        <f t="shared" si="76"/>
        <v>&lt;leg mode="car"&gt;&lt;/leg&gt;</v>
      </c>
      <c r="Z475" t="str">
        <f t="shared" ca="1" si="77"/>
        <v>&lt;act type="h" x="922" y="999" /&gt; &lt;/plan&gt; &lt;/person&gt;</v>
      </c>
    </row>
    <row r="476" spans="1:26" x14ac:dyDescent="0.25">
      <c r="A476">
        <v>11</v>
      </c>
      <c r="B476">
        <v>44</v>
      </c>
      <c r="D476">
        <v>473</v>
      </c>
      <c r="E476">
        <f t="shared" ca="1" si="78"/>
        <v>59</v>
      </c>
      <c r="F476" t="s">
        <v>37</v>
      </c>
      <c r="G476">
        <f ca="1">ROUND(INDEX(nodes_example!$B:$B,MATCH(A476,nodes_example!$A:$A,0))+RAND()*$B$1*2-$B$1,0)</f>
        <v>922</v>
      </c>
      <c r="H476">
        <f ca="1">ROUND(INDEX(nodes_example!$C:$C,MATCH(A476,nodes_example!$A:$A,0))+RAND()*$B$1*2-$B$1,0)</f>
        <v>870</v>
      </c>
      <c r="I476" s="1">
        <v>0.25</v>
      </c>
      <c r="J476" t="s">
        <v>10</v>
      </c>
      <c r="K476" t="s">
        <v>38</v>
      </c>
      <c r="L476">
        <f ca="1">ROUND(INDEX(nodes_example!$B:$B,MATCH(B476,nodes_example!$A:$A,0))+RAND()*$B$1*2-$B$1,0)</f>
        <v>4170</v>
      </c>
      <c r="M476">
        <f ca="1">ROUND(INDEX(nodes_example!$C:$C,MATCH(B476,nodes_example!$A:$A,0))+RAND()*$B$1*2-$B$1,0)</f>
        <v>3843</v>
      </c>
      <c r="N476" s="1">
        <v>0.66666666666666663</v>
      </c>
      <c r="O476" t="s">
        <v>10</v>
      </c>
      <c r="P476" t="str">
        <f t="shared" si="70"/>
        <v>h</v>
      </c>
      <c r="Q476">
        <f t="shared" ca="1" si="71"/>
        <v>922</v>
      </c>
      <c r="R476">
        <f t="shared" ca="1" si="72"/>
        <v>870</v>
      </c>
      <c r="T476" t="s">
        <v>11</v>
      </c>
      <c r="U476" t="str">
        <f t="shared" ca="1" si="73"/>
        <v>&lt;person id="473" age="59"&gt; &lt;plan selected="yes"&gt;</v>
      </c>
      <c r="V476" t="str">
        <f t="shared" ca="1" si="79"/>
        <v>&lt;act type="h" x="922" y="870" end_time="06:00:00" /&gt;</v>
      </c>
      <c r="W476" t="str">
        <f t="shared" si="74"/>
        <v>&lt;leg mode="car"&gt;&lt;/leg&gt;</v>
      </c>
      <c r="X476" t="str">
        <f t="shared" ca="1" si="75"/>
        <v>&lt;act type="w" x="4170" y="3843" end_time="16:00:00" /&gt;</v>
      </c>
      <c r="Y476" t="str">
        <f t="shared" si="76"/>
        <v>&lt;leg mode="car"&gt;&lt;/leg&gt;</v>
      </c>
      <c r="Z476" t="str">
        <f t="shared" ca="1" si="77"/>
        <v>&lt;act type="h" x="922" y="870" /&gt; &lt;/plan&gt; &lt;/person&gt;</v>
      </c>
    </row>
    <row r="477" spans="1:26" x14ac:dyDescent="0.25">
      <c r="A477">
        <v>11</v>
      </c>
      <c r="B477">
        <v>44</v>
      </c>
      <c r="D477">
        <v>474</v>
      </c>
      <c r="E477">
        <f t="shared" ca="1" si="78"/>
        <v>87</v>
      </c>
      <c r="F477" t="s">
        <v>37</v>
      </c>
      <c r="G477">
        <f ca="1">ROUND(INDEX(nodes_example!$B:$B,MATCH(A477,nodes_example!$A:$A,0))+RAND()*$B$1*2-$B$1,0)</f>
        <v>1046</v>
      </c>
      <c r="H477">
        <f ca="1">ROUND(INDEX(nodes_example!$C:$C,MATCH(A477,nodes_example!$A:$A,0))+RAND()*$B$1*2-$B$1,0)</f>
        <v>1192</v>
      </c>
      <c r="I477" s="1">
        <v>0.25</v>
      </c>
      <c r="J477" t="s">
        <v>10</v>
      </c>
      <c r="K477" t="s">
        <v>39</v>
      </c>
      <c r="L477">
        <f ca="1">ROUND(INDEX(nodes_example!$B:$B,MATCH(B477,nodes_example!$A:$A,0))+RAND()*$B$1*2-$B$1,0)</f>
        <v>4067</v>
      </c>
      <c r="M477">
        <f ca="1">ROUND(INDEX(nodes_example!$C:$C,MATCH(B477,nodes_example!$A:$A,0))+RAND()*$B$1*2-$B$1,0)</f>
        <v>4047</v>
      </c>
      <c r="N477" s="1">
        <v>0.66666666666666663</v>
      </c>
      <c r="O477" t="s">
        <v>10</v>
      </c>
      <c r="P477" t="str">
        <f t="shared" si="70"/>
        <v>h</v>
      </c>
      <c r="Q477">
        <f t="shared" ca="1" si="71"/>
        <v>1046</v>
      </c>
      <c r="R477">
        <f t="shared" ca="1" si="72"/>
        <v>1192</v>
      </c>
      <c r="T477" t="s">
        <v>11</v>
      </c>
      <c r="U477" t="str">
        <f t="shared" ca="1" si="73"/>
        <v>&lt;person id="474" age="87"&gt; &lt;plan selected="yes"&gt;</v>
      </c>
      <c r="V477" t="str">
        <f t="shared" ca="1" si="79"/>
        <v>&lt;act type="h" x="1046" y="1192" end_time="06:00:00" /&gt;</v>
      </c>
      <c r="W477" t="str">
        <f t="shared" si="74"/>
        <v>&lt;leg mode="car"&gt;&lt;/leg&gt;</v>
      </c>
      <c r="X477" t="str">
        <f t="shared" ca="1" si="75"/>
        <v>&lt;act type="s" x="4067" y="4047" end_time="16:00:00" /&gt;</v>
      </c>
      <c r="Y477" t="str">
        <f t="shared" si="76"/>
        <v>&lt;leg mode="car"&gt;&lt;/leg&gt;</v>
      </c>
      <c r="Z477" t="str">
        <f t="shared" ca="1" si="77"/>
        <v>&lt;act type="h" x="1046" y="1192" /&gt; &lt;/plan&gt; &lt;/person&gt;</v>
      </c>
    </row>
    <row r="478" spans="1:26" x14ac:dyDescent="0.25">
      <c r="A478">
        <v>11</v>
      </c>
      <c r="B478">
        <v>44</v>
      </c>
      <c r="D478">
        <v>475</v>
      </c>
      <c r="E478">
        <f t="shared" ca="1" si="78"/>
        <v>88</v>
      </c>
      <c r="F478" t="s">
        <v>37</v>
      </c>
      <c r="G478">
        <f ca="1">ROUND(INDEX(nodes_example!$B:$B,MATCH(A478,nodes_example!$A:$A,0))+RAND()*$B$1*2-$B$1,0)</f>
        <v>923</v>
      </c>
      <c r="H478">
        <f ca="1">ROUND(INDEX(nodes_example!$C:$C,MATCH(A478,nodes_example!$A:$A,0))+RAND()*$B$1*2-$B$1,0)</f>
        <v>994</v>
      </c>
      <c r="I478" s="1">
        <v>0.25</v>
      </c>
      <c r="J478" t="s">
        <v>10</v>
      </c>
      <c r="K478" t="s">
        <v>38</v>
      </c>
      <c r="L478">
        <f ca="1">ROUND(INDEX(nodes_example!$B:$B,MATCH(B478,nodes_example!$A:$A,0))+RAND()*$B$1*2-$B$1,0)</f>
        <v>4053</v>
      </c>
      <c r="M478">
        <f ca="1">ROUND(INDEX(nodes_example!$C:$C,MATCH(B478,nodes_example!$A:$A,0))+RAND()*$B$1*2-$B$1,0)</f>
        <v>3920</v>
      </c>
      <c r="N478" s="1">
        <v>0.66666666666666663</v>
      </c>
      <c r="O478" t="s">
        <v>10</v>
      </c>
      <c r="P478" t="str">
        <f t="shared" si="70"/>
        <v>h</v>
      </c>
      <c r="Q478">
        <f t="shared" ca="1" si="71"/>
        <v>923</v>
      </c>
      <c r="R478">
        <f t="shared" ca="1" si="72"/>
        <v>994</v>
      </c>
      <c r="T478" t="s">
        <v>11</v>
      </c>
      <c r="U478" t="str">
        <f t="shared" ca="1" si="73"/>
        <v>&lt;person id="475" age="88"&gt; &lt;plan selected="yes"&gt;</v>
      </c>
      <c r="V478" t="str">
        <f t="shared" ca="1" si="79"/>
        <v>&lt;act type="h" x="923" y="994" end_time="06:00:00" /&gt;</v>
      </c>
      <c r="W478" t="str">
        <f t="shared" si="74"/>
        <v>&lt;leg mode="car"&gt;&lt;/leg&gt;</v>
      </c>
      <c r="X478" t="str">
        <f t="shared" ca="1" si="75"/>
        <v>&lt;act type="w" x="4053" y="3920" end_time="16:00:00" /&gt;</v>
      </c>
      <c r="Y478" t="str">
        <f t="shared" si="76"/>
        <v>&lt;leg mode="car"&gt;&lt;/leg&gt;</v>
      </c>
      <c r="Z478" t="str">
        <f t="shared" ca="1" si="77"/>
        <v>&lt;act type="h" x="923" y="994" /&gt; &lt;/plan&gt; &lt;/person&gt;</v>
      </c>
    </row>
    <row r="479" spans="1:26" x14ac:dyDescent="0.25">
      <c r="A479">
        <v>11</v>
      </c>
      <c r="B479">
        <v>44</v>
      </c>
      <c r="D479">
        <v>476</v>
      </c>
      <c r="E479">
        <f t="shared" ca="1" si="78"/>
        <v>72</v>
      </c>
      <c r="F479" t="s">
        <v>37</v>
      </c>
      <c r="G479">
        <f ca="1">ROUND(INDEX(nodes_example!$B:$B,MATCH(A479,nodes_example!$A:$A,0))+RAND()*$B$1*2-$B$1,0)</f>
        <v>803</v>
      </c>
      <c r="H479">
        <f ca="1">ROUND(INDEX(nodes_example!$C:$C,MATCH(A479,nodes_example!$A:$A,0))+RAND()*$B$1*2-$B$1,0)</f>
        <v>954</v>
      </c>
      <c r="I479" s="1">
        <v>0.25</v>
      </c>
      <c r="J479" t="s">
        <v>10</v>
      </c>
      <c r="K479" t="s">
        <v>39</v>
      </c>
      <c r="L479">
        <f ca="1">ROUND(INDEX(nodes_example!$B:$B,MATCH(B479,nodes_example!$A:$A,0))+RAND()*$B$1*2-$B$1,0)</f>
        <v>3928</v>
      </c>
      <c r="M479">
        <f ca="1">ROUND(INDEX(nodes_example!$C:$C,MATCH(B479,nodes_example!$A:$A,0))+RAND()*$B$1*2-$B$1,0)</f>
        <v>4119</v>
      </c>
      <c r="N479" s="1">
        <v>0.66666666666666663</v>
      </c>
      <c r="O479" t="s">
        <v>10</v>
      </c>
      <c r="P479" t="str">
        <f t="shared" si="70"/>
        <v>h</v>
      </c>
      <c r="Q479">
        <f t="shared" ca="1" si="71"/>
        <v>803</v>
      </c>
      <c r="R479">
        <f t="shared" ca="1" si="72"/>
        <v>954</v>
      </c>
      <c r="T479" t="s">
        <v>11</v>
      </c>
      <c r="U479" t="str">
        <f t="shared" ca="1" si="73"/>
        <v>&lt;person id="476" age="72"&gt; &lt;plan selected="yes"&gt;</v>
      </c>
      <c r="V479" t="str">
        <f t="shared" ca="1" si="79"/>
        <v>&lt;act type="h" x="803" y="954" end_time="06:00:00" /&gt;</v>
      </c>
      <c r="W479" t="str">
        <f t="shared" si="74"/>
        <v>&lt;leg mode="car"&gt;&lt;/leg&gt;</v>
      </c>
      <c r="X479" t="str">
        <f t="shared" ca="1" si="75"/>
        <v>&lt;act type="s" x="3928" y="4119" end_time="16:00:00" /&gt;</v>
      </c>
      <c r="Y479" t="str">
        <f t="shared" si="76"/>
        <v>&lt;leg mode="car"&gt;&lt;/leg&gt;</v>
      </c>
      <c r="Z479" t="str">
        <f t="shared" ca="1" si="77"/>
        <v>&lt;act type="h" x="803" y="954" /&gt; &lt;/plan&gt; &lt;/person&gt;</v>
      </c>
    </row>
    <row r="480" spans="1:26" x14ac:dyDescent="0.25">
      <c r="A480">
        <v>11</v>
      </c>
      <c r="B480">
        <v>44</v>
      </c>
      <c r="D480">
        <v>477</v>
      </c>
      <c r="E480">
        <f t="shared" ca="1" si="78"/>
        <v>23</v>
      </c>
      <c r="F480" t="s">
        <v>37</v>
      </c>
      <c r="G480">
        <f ca="1">ROUND(INDEX(nodes_example!$B:$B,MATCH(A480,nodes_example!$A:$A,0))+RAND()*$B$1*2-$B$1,0)</f>
        <v>894</v>
      </c>
      <c r="H480">
        <f ca="1">ROUND(INDEX(nodes_example!$C:$C,MATCH(A480,nodes_example!$A:$A,0))+RAND()*$B$1*2-$B$1,0)</f>
        <v>1010</v>
      </c>
      <c r="I480" s="1">
        <v>0.25</v>
      </c>
      <c r="J480" t="s">
        <v>10</v>
      </c>
      <c r="K480" t="s">
        <v>38</v>
      </c>
      <c r="L480">
        <f ca="1">ROUND(INDEX(nodes_example!$B:$B,MATCH(B480,nodes_example!$A:$A,0))+RAND()*$B$1*2-$B$1,0)</f>
        <v>3857</v>
      </c>
      <c r="M480">
        <f ca="1">ROUND(INDEX(nodes_example!$C:$C,MATCH(B480,nodes_example!$A:$A,0))+RAND()*$B$1*2-$B$1,0)</f>
        <v>4049</v>
      </c>
      <c r="N480" s="1">
        <v>0.66666666666666663</v>
      </c>
      <c r="O480" t="s">
        <v>10</v>
      </c>
      <c r="P480" t="str">
        <f t="shared" si="70"/>
        <v>h</v>
      </c>
      <c r="Q480">
        <f t="shared" ca="1" si="71"/>
        <v>894</v>
      </c>
      <c r="R480">
        <f t="shared" ca="1" si="72"/>
        <v>1010</v>
      </c>
      <c r="T480" t="s">
        <v>11</v>
      </c>
      <c r="U480" t="str">
        <f t="shared" ca="1" si="73"/>
        <v>&lt;person id="477" age="23"&gt; &lt;plan selected="yes"&gt;</v>
      </c>
      <c r="V480" t="str">
        <f t="shared" ca="1" si="79"/>
        <v>&lt;act type="h" x="894" y="1010" end_time="06:00:00" /&gt;</v>
      </c>
      <c r="W480" t="str">
        <f t="shared" si="74"/>
        <v>&lt;leg mode="car"&gt;&lt;/leg&gt;</v>
      </c>
      <c r="X480" t="str">
        <f t="shared" ca="1" si="75"/>
        <v>&lt;act type="w" x="3857" y="4049" end_time="16:00:00" /&gt;</v>
      </c>
      <c r="Y480" t="str">
        <f t="shared" si="76"/>
        <v>&lt;leg mode="car"&gt;&lt;/leg&gt;</v>
      </c>
      <c r="Z480" t="str">
        <f t="shared" ca="1" si="77"/>
        <v>&lt;act type="h" x="894" y="1010" /&gt; &lt;/plan&gt; &lt;/person&gt;</v>
      </c>
    </row>
    <row r="481" spans="1:26" x14ac:dyDescent="0.25">
      <c r="A481">
        <v>11</v>
      </c>
      <c r="B481">
        <v>44</v>
      </c>
      <c r="D481">
        <v>478</v>
      </c>
      <c r="E481">
        <f t="shared" ca="1" si="78"/>
        <v>84</v>
      </c>
      <c r="F481" t="s">
        <v>37</v>
      </c>
      <c r="G481">
        <f ca="1">ROUND(INDEX(nodes_example!$B:$B,MATCH(A481,nodes_example!$A:$A,0))+RAND()*$B$1*2-$B$1,0)</f>
        <v>924</v>
      </c>
      <c r="H481">
        <f ca="1">ROUND(INDEX(nodes_example!$C:$C,MATCH(A481,nodes_example!$A:$A,0))+RAND()*$B$1*2-$B$1,0)</f>
        <v>1042</v>
      </c>
      <c r="I481" s="1">
        <v>0.25</v>
      </c>
      <c r="J481" t="s">
        <v>10</v>
      </c>
      <c r="K481" t="s">
        <v>39</v>
      </c>
      <c r="L481">
        <f ca="1">ROUND(INDEX(nodes_example!$B:$B,MATCH(B481,nodes_example!$A:$A,0))+RAND()*$B$1*2-$B$1,0)</f>
        <v>4179</v>
      </c>
      <c r="M481">
        <f ca="1">ROUND(INDEX(nodes_example!$C:$C,MATCH(B481,nodes_example!$A:$A,0))+RAND()*$B$1*2-$B$1,0)</f>
        <v>3824</v>
      </c>
      <c r="N481" s="1">
        <v>0.66666666666666663</v>
      </c>
      <c r="O481" t="s">
        <v>10</v>
      </c>
      <c r="P481" t="str">
        <f t="shared" si="70"/>
        <v>h</v>
      </c>
      <c r="Q481">
        <f t="shared" ca="1" si="71"/>
        <v>924</v>
      </c>
      <c r="R481">
        <f t="shared" ca="1" si="72"/>
        <v>1042</v>
      </c>
      <c r="T481" t="s">
        <v>11</v>
      </c>
      <c r="U481" t="str">
        <f t="shared" ca="1" si="73"/>
        <v>&lt;person id="478" age="84"&gt; &lt;plan selected="yes"&gt;</v>
      </c>
      <c r="V481" t="str">
        <f t="shared" ca="1" si="79"/>
        <v>&lt;act type="h" x="924" y="1042" end_time="06:00:00" /&gt;</v>
      </c>
      <c r="W481" t="str">
        <f t="shared" si="74"/>
        <v>&lt;leg mode="car"&gt;&lt;/leg&gt;</v>
      </c>
      <c r="X481" t="str">
        <f t="shared" ca="1" si="75"/>
        <v>&lt;act type="s" x="4179" y="3824" end_time="16:00:00" /&gt;</v>
      </c>
      <c r="Y481" t="str">
        <f t="shared" si="76"/>
        <v>&lt;leg mode="car"&gt;&lt;/leg&gt;</v>
      </c>
      <c r="Z481" t="str">
        <f t="shared" ca="1" si="77"/>
        <v>&lt;act type="h" x="924" y="1042" /&gt; &lt;/plan&gt; &lt;/person&gt;</v>
      </c>
    </row>
    <row r="482" spans="1:26" x14ac:dyDescent="0.25">
      <c r="A482">
        <v>11</v>
      </c>
      <c r="B482">
        <v>44</v>
      </c>
      <c r="D482">
        <v>479</v>
      </c>
      <c r="E482">
        <f t="shared" ca="1" si="78"/>
        <v>27</v>
      </c>
      <c r="F482" t="s">
        <v>37</v>
      </c>
      <c r="G482">
        <f ca="1">ROUND(INDEX(nodes_example!$B:$B,MATCH(A482,nodes_example!$A:$A,0))+RAND()*$B$1*2-$B$1,0)</f>
        <v>1130</v>
      </c>
      <c r="H482">
        <f ca="1">ROUND(INDEX(nodes_example!$C:$C,MATCH(A482,nodes_example!$A:$A,0))+RAND()*$B$1*2-$B$1,0)</f>
        <v>1075</v>
      </c>
      <c r="I482" s="1">
        <v>0.25</v>
      </c>
      <c r="J482" t="s">
        <v>10</v>
      </c>
      <c r="K482" t="s">
        <v>38</v>
      </c>
      <c r="L482">
        <f ca="1">ROUND(INDEX(nodes_example!$B:$B,MATCH(B482,nodes_example!$A:$A,0))+RAND()*$B$1*2-$B$1,0)</f>
        <v>3988</v>
      </c>
      <c r="M482">
        <f ca="1">ROUND(INDEX(nodes_example!$C:$C,MATCH(B482,nodes_example!$A:$A,0))+RAND()*$B$1*2-$B$1,0)</f>
        <v>3882</v>
      </c>
      <c r="N482" s="1">
        <v>0.66666666666666663</v>
      </c>
      <c r="O482" t="s">
        <v>10</v>
      </c>
      <c r="P482" t="str">
        <f t="shared" si="70"/>
        <v>h</v>
      </c>
      <c r="Q482">
        <f t="shared" ca="1" si="71"/>
        <v>1130</v>
      </c>
      <c r="R482">
        <f t="shared" ca="1" si="72"/>
        <v>1075</v>
      </c>
      <c r="T482" t="s">
        <v>11</v>
      </c>
      <c r="U482" t="str">
        <f t="shared" ca="1" si="73"/>
        <v>&lt;person id="479" age="27"&gt; &lt;plan selected="yes"&gt;</v>
      </c>
      <c r="V482" t="str">
        <f t="shared" ca="1" si="79"/>
        <v>&lt;act type="h" x="1130" y="1075" end_time="06:00:00" /&gt;</v>
      </c>
      <c r="W482" t="str">
        <f t="shared" si="74"/>
        <v>&lt;leg mode="car"&gt;&lt;/leg&gt;</v>
      </c>
      <c r="X482" t="str">
        <f t="shared" ca="1" si="75"/>
        <v>&lt;act type="w" x="3988" y="3882" end_time="16:00:00" /&gt;</v>
      </c>
      <c r="Y482" t="str">
        <f t="shared" si="76"/>
        <v>&lt;leg mode="car"&gt;&lt;/leg&gt;</v>
      </c>
      <c r="Z482" t="str">
        <f t="shared" ca="1" si="77"/>
        <v>&lt;act type="h" x="1130" y="1075" /&gt; &lt;/plan&gt; &lt;/person&gt;</v>
      </c>
    </row>
    <row r="483" spans="1:26" x14ac:dyDescent="0.25">
      <c r="A483">
        <v>11</v>
      </c>
      <c r="B483">
        <v>44</v>
      </c>
      <c r="D483">
        <v>480</v>
      </c>
      <c r="E483">
        <f t="shared" ca="1" si="78"/>
        <v>78</v>
      </c>
      <c r="F483" t="s">
        <v>37</v>
      </c>
      <c r="G483">
        <f ca="1">ROUND(INDEX(nodes_example!$B:$B,MATCH(A483,nodes_example!$A:$A,0))+RAND()*$B$1*2-$B$1,0)</f>
        <v>831</v>
      </c>
      <c r="H483">
        <f ca="1">ROUND(INDEX(nodes_example!$C:$C,MATCH(A483,nodes_example!$A:$A,0))+RAND()*$B$1*2-$B$1,0)</f>
        <v>804</v>
      </c>
      <c r="I483" s="1">
        <v>0.25</v>
      </c>
      <c r="J483" t="s">
        <v>10</v>
      </c>
      <c r="K483" t="s">
        <v>39</v>
      </c>
      <c r="L483">
        <f ca="1">ROUND(INDEX(nodes_example!$B:$B,MATCH(B483,nodes_example!$A:$A,0))+RAND()*$B$1*2-$B$1,0)</f>
        <v>4028</v>
      </c>
      <c r="M483">
        <f ca="1">ROUND(INDEX(nodes_example!$C:$C,MATCH(B483,nodes_example!$A:$A,0))+RAND()*$B$1*2-$B$1,0)</f>
        <v>3931</v>
      </c>
      <c r="N483" s="1">
        <v>0.66666666666666663</v>
      </c>
      <c r="O483" t="s">
        <v>10</v>
      </c>
      <c r="P483" t="str">
        <f t="shared" si="70"/>
        <v>h</v>
      </c>
      <c r="Q483">
        <f t="shared" ca="1" si="71"/>
        <v>831</v>
      </c>
      <c r="R483">
        <f t="shared" ca="1" si="72"/>
        <v>804</v>
      </c>
      <c r="T483" t="s">
        <v>11</v>
      </c>
      <c r="U483" t="str">
        <f t="shared" ca="1" si="73"/>
        <v>&lt;person id="480" age="78"&gt; &lt;plan selected="yes"&gt;</v>
      </c>
      <c r="V483" t="str">
        <f t="shared" ca="1" si="79"/>
        <v>&lt;act type="h" x="831" y="804" end_time="06:00:00" /&gt;</v>
      </c>
      <c r="W483" t="str">
        <f t="shared" si="74"/>
        <v>&lt;leg mode="car"&gt;&lt;/leg&gt;</v>
      </c>
      <c r="X483" t="str">
        <f t="shared" ca="1" si="75"/>
        <v>&lt;act type="s" x="4028" y="3931" end_time="16:00:00" /&gt;</v>
      </c>
      <c r="Y483" t="str">
        <f t="shared" si="76"/>
        <v>&lt;leg mode="car"&gt;&lt;/leg&gt;</v>
      </c>
      <c r="Z483" t="str">
        <f t="shared" ca="1" si="77"/>
        <v>&lt;act type="h" x="831" y="804" /&gt; &lt;/plan&gt; &lt;/person&gt;</v>
      </c>
    </row>
    <row r="484" spans="1:26" x14ac:dyDescent="0.25">
      <c r="A484">
        <v>11</v>
      </c>
      <c r="B484">
        <v>44</v>
      </c>
      <c r="D484">
        <v>481</v>
      </c>
      <c r="E484">
        <f t="shared" ca="1" si="78"/>
        <v>70</v>
      </c>
      <c r="F484" t="s">
        <v>37</v>
      </c>
      <c r="G484">
        <f ca="1">ROUND(INDEX(nodes_example!$B:$B,MATCH(A484,nodes_example!$A:$A,0))+RAND()*$B$1*2-$B$1,0)</f>
        <v>816</v>
      </c>
      <c r="H484">
        <f ca="1">ROUND(INDEX(nodes_example!$C:$C,MATCH(A484,nodes_example!$A:$A,0))+RAND()*$B$1*2-$B$1,0)</f>
        <v>1052</v>
      </c>
      <c r="I484" s="1">
        <v>0.25</v>
      </c>
      <c r="J484" t="s">
        <v>10</v>
      </c>
      <c r="K484" t="s">
        <v>38</v>
      </c>
      <c r="L484">
        <f ca="1">ROUND(INDEX(nodes_example!$B:$B,MATCH(B484,nodes_example!$A:$A,0))+RAND()*$B$1*2-$B$1,0)</f>
        <v>4127</v>
      </c>
      <c r="M484">
        <f ca="1">ROUND(INDEX(nodes_example!$C:$C,MATCH(B484,nodes_example!$A:$A,0))+RAND()*$B$1*2-$B$1,0)</f>
        <v>3953</v>
      </c>
      <c r="N484" s="1">
        <v>0.66666666666666663</v>
      </c>
      <c r="O484" t="s">
        <v>10</v>
      </c>
      <c r="P484" t="str">
        <f t="shared" si="70"/>
        <v>h</v>
      </c>
      <c r="Q484">
        <f t="shared" ca="1" si="71"/>
        <v>816</v>
      </c>
      <c r="R484">
        <f t="shared" ca="1" si="72"/>
        <v>1052</v>
      </c>
      <c r="T484" t="s">
        <v>11</v>
      </c>
      <c r="U484" t="str">
        <f t="shared" ca="1" si="73"/>
        <v>&lt;person id="481" age="70"&gt; &lt;plan selected="yes"&gt;</v>
      </c>
      <c r="V484" t="str">
        <f t="shared" ca="1" si="79"/>
        <v>&lt;act type="h" x="816" y="1052" end_time="06:00:00" /&gt;</v>
      </c>
      <c r="W484" t="str">
        <f t="shared" si="74"/>
        <v>&lt;leg mode="car"&gt;&lt;/leg&gt;</v>
      </c>
      <c r="X484" t="str">
        <f t="shared" ca="1" si="75"/>
        <v>&lt;act type="w" x="4127" y="3953" end_time="16:00:00" /&gt;</v>
      </c>
      <c r="Y484" t="str">
        <f t="shared" si="76"/>
        <v>&lt;leg mode="car"&gt;&lt;/leg&gt;</v>
      </c>
      <c r="Z484" t="str">
        <f t="shared" ca="1" si="77"/>
        <v>&lt;act type="h" x="816" y="1052" /&gt; &lt;/plan&gt; &lt;/person&gt;</v>
      </c>
    </row>
    <row r="485" spans="1:26" x14ac:dyDescent="0.25">
      <c r="A485">
        <v>11</v>
      </c>
      <c r="B485">
        <v>44</v>
      </c>
      <c r="D485">
        <v>482</v>
      </c>
      <c r="E485">
        <f t="shared" ca="1" si="78"/>
        <v>18</v>
      </c>
      <c r="F485" t="s">
        <v>37</v>
      </c>
      <c r="G485">
        <f ca="1">ROUND(INDEX(nodes_example!$B:$B,MATCH(A485,nodes_example!$A:$A,0))+RAND()*$B$1*2-$B$1,0)</f>
        <v>1064</v>
      </c>
      <c r="H485">
        <f ca="1">ROUND(INDEX(nodes_example!$C:$C,MATCH(A485,nodes_example!$A:$A,0))+RAND()*$B$1*2-$B$1,0)</f>
        <v>868</v>
      </c>
      <c r="I485" s="1">
        <v>0.25</v>
      </c>
      <c r="J485" t="s">
        <v>10</v>
      </c>
      <c r="K485" t="s">
        <v>39</v>
      </c>
      <c r="L485">
        <f ca="1">ROUND(INDEX(nodes_example!$B:$B,MATCH(B485,nodes_example!$A:$A,0))+RAND()*$B$1*2-$B$1,0)</f>
        <v>4168</v>
      </c>
      <c r="M485">
        <f ca="1">ROUND(INDEX(nodes_example!$C:$C,MATCH(B485,nodes_example!$A:$A,0))+RAND()*$B$1*2-$B$1,0)</f>
        <v>3947</v>
      </c>
      <c r="N485" s="1">
        <v>0.66666666666666663</v>
      </c>
      <c r="O485" t="s">
        <v>10</v>
      </c>
      <c r="P485" t="str">
        <f t="shared" si="70"/>
        <v>h</v>
      </c>
      <c r="Q485">
        <f t="shared" ca="1" si="71"/>
        <v>1064</v>
      </c>
      <c r="R485">
        <f t="shared" ca="1" si="72"/>
        <v>868</v>
      </c>
      <c r="T485" t="s">
        <v>11</v>
      </c>
      <c r="U485" t="str">
        <f t="shared" ca="1" si="73"/>
        <v>&lt;person id="482" age="18"&gt; &lt;plan selected="yes"&gt;</v>
      </c>
      <c r="V485" t="str">
        <f t="shared" ca="1" si="79"/>
        <v>&lt;act type="h" x="1064" y="868" end_time="06:00:00" /&gt;</v>
      </c>
      <c r="W485" t="str">
        <f t="shared" si="74"/>
        <v>&lt;leg mode="car"&gt;&lt;/leg&gt;</v>
      </c>
      <c r="X485" t="str">
        <f t="shared" ca="1" si="75"/>
        <v>&lt;act type="s" x="4168" y="3947" end_time="16:00:00" /&gt;</v>
      </c>
      <c r="Y485" t="str">
        <f t="shared" si="76"/>
        <v>&lt;leg mode="car"&gt;&lt;/leg&gt;</v>
      </c>
      <c r="Z485" t="str">
        <f t="shared" ca="1" si="77"/>
        <v>&lt;act type="h" x="1064" y="868" /&gt; &lt;/plan&gt; &lt;/person&gt;</v>
      </c>
    </row>
    <row r="486" spans="1:26" x14ac:dyDescent="0.25">
      <c r="A486">
        <v>11</v>
      </c>
      <c r="B486">
        <v>44</v>
      </c>
      <c r="D486">
        <v>483</v>
      </c>
      <c r="E486">
        <f t="shared" ca="1" si="78"/>
        <v>53</v>
      </c>
      <c r="F486" t="s">
        <v>37</v>
      </c>
      <c r="G486">
        <f ca="1">ROUND(INDEX(nodes_example!$B:$B,MATCH(A486,nodes_example!$A:$A,0))+RAND()*$B$1*2-$B$1,0)</f>
        <v>988</v>
      </c>
      <c r="H486">
        <f ca="1">ROUND(INDEX(nodes_example!$C:$C,MATCH(A486,nodes_example!$A:$A,0))+RAND()*$B$1*2-$B$1,0)</f>
        <v>1102</v>
      </c>
      <c r="I486" s="1">
        <v>0.25</v>
      </c>
      <c r="J486" t="s">
        <v>10</v>
      </c>
      <c r="K486" t="s">
        <v>38</v>
      </c>
      <c r="L486">
        <f ca="1">ROUND(INDEX(nodes_example!$B:$B,MATCH(B486,nodes_example!$A:$A,0))+RAND()*$B$1*2-$B$1,0)</f>
        <v>3892</v>
      </c>
      <c r="M486">
        <f ca="1">ROUND(INDEX(nodes_example!$C:$C,MATCH(B486,nodes_example!$A:$A,0))+RAND()*$B$1*2-$B$1,0)</f>
        <v>4061</v>
      </c>
      <c r="N486" s="1">
        <v>0.66666666666666663</v>
      </c>
      <c r="O486" t="s">
        <v>10</v>
      </c>
      <c r="P486" t="str">
        <f t="shared" si="70"/>
        <v>h</v>
      </c>
      <c r="Q486">
        <f t="shared" ca="1" si="71"/>
        <v>988</v>
      </c>
      <c r="R486">
        <f t="shared" ca="1" si="72"/>
        <v>1102</v>
      </c>
      <c r="T486" t="s">
        <v>11</v>
      </c>
      <c r="U486" t="str">
        <f t="shared" ca="1" si="73"/>
        <v>&lt;person id="483" age="53"&gt; &lt;plan selected="yes"&gt;</v>
      </c>
      <c r="V486" t="str">
        <f t="shared" ca="1" si="79"/>
        <v>&lt;act type="h" x="988" y="1102" end_time="06:00:00" /&gt;</v>
      </c>
      <c r="W486" t="str">
        <f t="shared" si="74"/>
        <v>&lt;leg mode="car"&gt;&lt;/leg&gt;</v>
      </c>
      <c r="X486" t="str">
        <f t="shared" ca="1" si="75"/>
        <v>&lt;act type="w" x="3892" y="4061" end_time="16:00:00" /&gt;</v>
      </c>
      <c r="Y486" t="str">
        <f t="shared" si="76"/>
        <v>&lt;leg mode="car"&gt;&lt;/leg&gt;</v>
      </c>
      <c r="Z486" t="str">
        <f t="shared" ca="1" si="77"/>
        <v>&lt;act type="h" x="988" y="1102" /&gt; &lt;/plan&gt; &lt;/person&gt;</v>
      </c>
    </row>
    <row r="487" spans="1:26" x14ac:dyDescent="0.25">
      <c r="A487">
        <v>11</v>
      </c>
      <c r="B487">
        <v>44</v>
      </c>
      <c r="D487">
        <v>484</v>
      </c>
      <c r="E487">
        <f t="shared" ca="1" si="78"/>
        <v>19</v>
      </c>
      <c r="F487" t="s">
        <v>37</v>
      </c>
      <c r="G487">
        <f ca="1">ROUND(INDEX(nodes_example!$B:$B,MATCH(A487,nodes_example!$A:$A,0))+RAND()*$B$1*2-$B$1,0)</f>
        <v>955</v>
      </c>
      <c r="H487">
        <f ca="1">ROUND(INDEX(nodes_example!$C:$C,MATCH(A487,nodes_example!$A:$A,0))+RAND()*$B$1*2-$B$1,0)</f>
        <v>823</v>
      </c>
      <c r="I487" s="1">
        <v>0.25</v>
      </c>
      <c r="J487" t="s">
        <v>10</v>
      </c>
      <c r="K487" t="s">
        <v>39</v>
      </c>
      <c r="L487">
        <f ca="1">ROUND(INDEX(nodes_example!$B:$B,MATCH(B487,nodes_example!$A:$A,0))+RAND()*$B$1*2-$B$1,0)</f>
        <v>4093</v>
      </c>
      <c r="M487">
        <f ca="1">ROUND(INDEX(nodes_example!$C:$C,MATCH(B487,nodes_example!$A:$A,0))+RAND()*$B$1*2-$B$1,0)</f>
        <v>3845</v>
      </c>
      <c r="N487" s="1">
        <v>0.66666666666666663</v>
      </c>
      <c r="O487" t="s">
        <v>10</v>
      </c>
      <c r="P487" t="str">
        <f t="shared" si="70"/>
        <v>h</v>
      </c>
      <c r="Q487">
        <f t="shared" ca="1" si="71"/>
        <v>955</v>
      </c>
      <c r="R487">
        <f t="shared" ca="1" si="72"/>
        <v>823</v>
      </c>
      <c r="T487" t="s">
        <v>11</v>
      </c>
      <c r="U487" t="str">
        <f t="shared" ca="1" si="73"/>
        <v>&lt;person id="484" age="19"&gt; &lt;plan selected="yes"&gt;</v>
      </c>
      <c r="V487" t="str">
        <f t="shared" ca="1" si="79"/>
        <v>&lt;act type="h" x="955" y="823" end_time="06:00:00" /&gt;</v>
      </c>
      <c r="W487" t="str">
        <f t="shared" si="74"/>
        <v>&lt;leg mode="car"&gt;&lt;/leg&gt;</v>
      </c>
      <c r="X487" t="str">
        <f t="shared" ca="1" si="75"/>
        <v>&lt;act type="s" x="4093" y="3845" end_time="16:00:00" /&gt;</v>
      </c>
      <c r="Y487" t="str">
        <f t="shared" si="76"/>
        <v>&lt;leg mode="car"&gt;&lt;/leg&gt;</v>
      </c>
      <c r="Z487" t="str">
        <f t="shared" ca="1" si="77"/>
        <v>&lt;act type="h" x="955" y="823" /&gt; &lt;/plan&gt; &lt;/person&gt;</v>
      </c>
    </row>
    <row r="488" spans="1:26" x14ac:dyDescent="0.25">
      <c r="A488">
        <v>11</v>
      </c>
      <c r="B488">
        <v>44</v>
      </c>
      <c r="D488">
        <v>485</v>
      </c>
      <c r="E488">
        <f t="shared" ca="1" si="78"/>
        <v>69</v>
      </c>
      <c r="F488" t="s">
        <v>37</v>
      </c>
      <c r="G488">
        <f ca="1">ROUND(INDEX(nodes_example!$B:$B,MATCH(A488,nodes_example!$A:$A,0))+RAND()*$B$1*2-$B$1,0)</f>
        <v>871</v>
      </c>
      <c r="H488">
        <f ca="1">ROUND(INDEX(nodes_example!$C:$C,MATCH(A488,nodes_example!$A:$A,0))+RAND()*$B$1*2-$B$1,0)</f>
        <v>1035</v>
      </c>
      <c r="I488" s="1">
        <v>0.25</v>
      </c>
      <c r="J488" t="s">
        <v>10</v>
      </c>
      <c r="K488" t="s">
        <v>38</v>
      </c>
      <c r="L488">
        <f ca="1">ROUND(INDEX(nodes_example!$B:$B,MATCH(B488,nodes_example!$A:$A,0))+RAND()*$B$1*2-$B$1,0)</f>
        <v>3826</v>
      </c>
      <c r="M488">
        <f ca="1">ROUND(INDEX(nodes_example!$C:$C,MATCH(B488,nodes_example!$A:$A,0))+RAND()*$B$1*2-$B$1,0)</f>
        <v>4076</v>
      </c>
      <c r="N488" s="1">
        <v>0.66666666666666663</v>
      </c>
      <c r="O488" t="s">
        <v>10</v>
      </c>
      <c r="P488" t="str">
        <f t="shared" si="70"/>
        <v>h</v>
      </c>
      <c r="Q488">
        <f t="shared" ca="1" si="71"/>
        <v>871</v>
      </c>
      <c r="R488">
        <f t="shared" ca="1" si="72"/>
        <v>1035</v>
      </c>
      <c r="T488" t="s">
        <v>11</v>
      </c>
      <c r="U488" t="str">
        <f t="shared" ca="1" si="73"/>
        <v>&lt;person id="485" age="69"&gt; &lt;plan selected="yes"&gt;</v>
      </c>
      <c r="V488" t="str">
        <f t="shared" ca="1" si="79"/>
        <v>&lt;act type="h" x="871" y="1035" end_time="06:00:00" /&gt;</v>
      </c>
      <c r="W488" t="str">
        <f t="shared" si="74"/>
        <v>&lt;leg mode="car"&gt;&lt;/leg&gt;</v>
      </c>
      <c r="X488" t="str">
        <f t="shared" ca="1" si="75"/>
        <v>&lt;act type="w" x="3826" y="4076" end_time="16:00:00" /&gt;</v>
      </c>
      <c r="Y488" t="str">
        <f t="shared" si="76"/>
        <v>&lt;leg mode="car"&gt;&lt;/leg&gt;</v>
      </c>
      <c r="Z488" t="str">
        <f t="shared" ca="1" si="77"/>
        <v>&lt;act type="h" x="871" y="1035" /&gt; &lt;/plan&gt; &lt;/person&gt;</v>
      </c>
    </row>
    <row r="489" spans="1:26" x14ac:dyDescent="0.25">
      <c r="A489">
        <v>11</v>
      </c>
      <c r="B489">
        <v>44</v>
      </c>
      <c r="D489">
        <v>486</v>
      </c>
      <c r="E489">
        <f t="shared" ca="1" si="78"/>
        <v>83</v>
      </c>
      <c r="F489" t="s">
        <v>37</v>
      </c>
      <c r="G489">
        <f ca="1">ROUND(INDEX(nodes_example!$B:$B,MATCH(A489,nodes_example!$A:$A,0))+RAND()*$B$1*2-$B$1,0)</f>
        <v>1109</v>
      </c>
      <c r="H489">
        <f ca="1">ROUND(INDEX(nodes_example!$C:$C,MATCH(A489,nodes_example!$A:$A,0))+RAND()*$B$1*2-$B$1,0)</f>
        <v>968</v>
      </c>
      <c r="I489" s="1">
        <v>0.25</v>
      </c>
      <c r="J489" t="s">
        <v>10</v>
      </c>
      <c r="K489" t="s">
        <v>39</v>
      </c>
      <c r="L489">
        <f ca="1">ROUND(INDEX(nodes_example!$B:$B,MATCH(B489,nodes_example!$A:$A,0))+RAND()*$B$1*2-$B$1,0)</f>
        <v>3807</v>
      </c>
      <c r="M489">
        <f ca="1">ROUND(INDEX(nodes_example!$C:$C,MATCH(B489,nodes_example!$A:$A,0))+RAND()*$B$1*2-$B$1,0)</f>
        <v>4164</v>
      </c>
      <c r="N489" s="1">
        <v>0.66666666666666663</v>
      </c>
      <c r="O489" t="s">
        <v>10</v>
      </c>
      <c r="P489" t="str">
        <f t="shared" si="70"/>
        <v>h</v>
      </c>
      <c r="Q489">
        <f t="shared" ca="1" si="71"/>
        <v>1109</v>
      </c>
      <c r="R489">
        <f t="shared" ca="1" si="72"/>
        <v>968</v>
      </c>
      <c r="T489" t="s">
        <v>11</v>
      </c>
      <c r="U489" t="str">
        <f t="shared" ca="1" si="73"/>
        <v>&lt;person id="486" age="83"&gt; &lt;plan selected="yes"&gt;</v>
      </c>
      <c r="V489" t="str">
        <f t="shared" ca="1" si="79"/>
        <v>&lt;act type="h" x="1109" y="968" end_time="06:00:00" /&gt;</v>
      </c>
      <c r="W489" t="str">
        <f t="shared" si="74"/>
        <v>&lt;leg mode="car"&gt;&lt;/leg&gt;</v>
      </c>
      <c r="X489" t="str">
        <f t="shared" ca="1" si="75"/>
        <v>&lt;act type="s" x="3807" y="4164" end_time="16:00:00" /&gt;</v>
      </c>
      <c r="Y489" t="str">
        <f t="shared" si="76"/>
        <v>&lt;leg mode="car"&gt;&lt;/leg&gt;</v>
      </c>
      <c r="Z489" t="str">
        <f t="shared" ca="1" si="77"/>
        <v>&lt;act type="h" x="1109" y="968" /&gt; &lt;/plan&gt; &lt;/person&gt;</v>
      </c>
    </row>
    <row r="490" spans="1:26" x14ac:dyDescent="0.25">
      <c r="A490">
        <v>11</v>
      </c>
      <c r="B490">
        <v>44</v>
      </c>
      <c r="D490">
        <v>487</v>
      </c>
      <c r="E490">
        <f t="shared" ca="1" si="78"/>
        <v>33</v>
      </c>
      <c r="F490" t="s">
        <v>37</v>
      </c>
      <c r="G490">
        <f ca="1">ROUND(INDEX(nodes_example!$B:$B,MATCH(A490,nodes_example!$A:$A,0))+RAND()*$B$1*2-$B$1,0)</f>
        <v>1199</v>
      </c>
      <c r="H490">
        <f ca="1">ROUND(INDEX(nodes_example!$C:$C,MATCH(A490,nodes_example!$A:$A,0))+RAND()*$B$1*2-$B$1,0)</f>
        <v>1043</v>
      </c>
      <c r="I490" s="1">
        <v>0.25</v>
      </c>
      <c r="J490" t="s">
        <v>10</v>
      </c>
      <c r="K490" t="s">
        <v>38</v>
      </c>
      <c r="L490">
        <f ca="1">ROUND(INDEX(nodes_example!$B:$B,MATCH(B490,nodes_example!$A:$A,0))+RAND()*$B$1*2-$B$1,0)</f>
        <v>3983</v>
      </c>
      <c r="M490">
        <f ca="1">ROUND(INDEX(nodes_example!$C:$C,MATCH(B490,nodes_example!$A:$A,0))+RAND()*$B$1*2-$B$1,0)</f>
        <v>4129</v>
      </c>
      <c r="N490" s="1">
        <v>0.66666666666666663</v>
      </c>
      <c r="O490" t="s">
        <v>10</v>
      </c>
      <c r="P490" t="str">
        <f t="shared" si="70"/>
        <v>h</v>
      </c>
      <c r="Q490">
        <f t="shared" ca="1" si="71"/>
        <v>1199</v>
      </c>
      <c r="R490">
        <f t="shared" ca="1" si="72"/>
        <v>1043</v>
      </c>
      <c r="T490" t="s">
        <v>11</v>
      </c>
      <c r="U490" t="str">
        <f t="shared" ca="1" si="73"/>
        <v>&lt;person id="487" age="33"&gt; &lt;plan selected="yes"&gt;</v>
      </c>
      <c r="V490" t="str">
        <f t="shared" ca="1" si="79"/>
        <v>&lt;act type="h" x="1199" y="1043" end_time="06:00:00" /&gt;</v>
      </c>
      <c r="W490" t="str">
        <f t="shared" si="74"/>
        <v>&lt;leg mode="car"&gt;&lt;/leg&gt;</v>
      </c>
      <c r="X490" t="str">
        <f t="shared" ca="1" si="75"/>
        <v>&lt;act type="w" x="3983" y="4129" end_time="16:00:00" /&gt;</v>
      </c>
      <c r="Y490" t="str">
        <f t="shared" si="76"/>
        <v>&lt;leg mode="car"&gt;&lt;/leg&gt;</v>
      </c>
      <c r="Z490" t="str">
        <f t="shared" ca="1" si="77"/>
        <v>&lt;act type="h" x="1199" y="1043" /&gt; &lt;/plan&gt; &lt;/person&gt;</v>
      </c>
    </row>
    <row r="491" spans="1:26" x14ac:dyDescent="0.25">
      <c r="A491">
        <v>11</v>
      </c>
      <c r="B491">
        <v>44</v>
      </c>
      <c r="D491">
        <v>488</v>
      </c>
      <c r="E491">
        <f t="shared" ca="1" si="78"/>
        <v>36</v>
      </c>
      <c r="F491" t="s">
        <v>37</v>
      </c>
      <c r="G491">
        <f ca="1">ROUND(INDEX(nodes_example!$B:$B,MATCH(A491,nodes_example!$A:$A,0))+RAND()*$B$1*2-$B$1,0)</f>
        <v>915</v>
      </c>
      <c r="H491">
        <f ca="1">ROUND(INDEX(nodes_example!$C:$C,MATCH(A491,nodes_example!$A:$A,0))+RAND()*$B$1*2-$B$1,0)</f>
        <v>892</v>
      </c>
      <c r="I491" s="1">
        <v>0.25</v>
      </c>
      <c r="J491" t="s">
        <v>10</v>
      </c>
      <c r="K491" t="s">
        <v>39</v>
      </c>
      <c r="L491">
        <f ca="1">ROUND(INDEX(nodes_example!$B:$B,MATCH(B491,nodes_example!$A:$A,0))+RAND()*$B$1*2-$B$1,0)</f>
        <v>4004</v>
      </c>
      <c r="M491">
        <f ca="1">ROUND(INDEX(nodes_example!$C:$C,MATCH(B491,nodes_example!$A:$A,0))+RAND()*$B$1*2-$B$1,0)</f>
        <v>4033</v>
      </c>
      <c r="N491" s="1">
        <v>0.66666666666666663</v>
      </c>
      <c r="O491" t="s">
        <v>10</v>
      </c>
      <c r="P491" t="str">
        <f t="shared" si="70"/>
        <v>h</v>
      </c>
      <c r="Q491">
        <f t="shared" ca="1" si="71"/>
        <v>915</v>
      </c>
      <c r="R491">
        <f t="shared" ca="1" si="72"/>
        <v>892</v>
      </c>
      <c r="T491" t="s">
        <v>11</v>
      </c>
      <c r="U491" t="str">
        <f t="shared" ca="1" si="73"/>
        <v>&lt;person id="488" age="36"&gt; &lt;plan selected="yes"&gt;</v>
      </c>
      <c r="V491" t="str">
        <f t="shared" ca="1" si="79"/>
        <v>&lt;act type="h" x="915" y="892" end_time="06:00:00" /&gt;</v>
      </c>
      <c r="W491" t="str">
        <f t="shared" si="74"/>
        <v>&lt;leg mode="car"&gt;&lt;/leg&gt;</v>
      </c>
      <c r="X491" t="str">
        <f t="shared" ca="1" si="75"/>
        <v>&lt;act type="s" x="4004" y="4033" end_time="16:00:00" /&gt;</v>
      </c>
      <c r="Y491" t="str">
        <f t="shared" si="76"/>
        <v>&lt;leg mode="car"&gt;&lt;/leg&gt;</v>
      </c>
      <c r="Z491" t="str">
        <f t="shared" ca="1" si="77"/>
        <v>&lt;act type="h" x="915" y="892" /&gt; &lt;/plan&gt; &lt;/person&gt;</v>
      </c>
    </row>
    <row r="492" spans="1:26" x14ac:dyDescent="0.25">
      <c r="A492">
        <v>11</v>
      </c>
      <c r="B492">
        <v>44</v>
      </c>
      <c r="D492">
        <v>489</v>
      </c>
      <c r="E492">
        <f t="shared" ca="1" si="78"/>
        <v>92</v>
      </c>
      <c r="F492" t="s">
        <v>37</v>
      </c>
      <c r="G492">
        <f ca="1">ROUND(INDEX(nodes_example!$B:$B,MATCH(A492,nodes_example!$A:$A,0))+RAND()*$B$1*2-$B$1,0)</f>
        <v>885</v>
      </c>
      <c r="H492">
        <f ca="1">ROUND(INDEX(nodes_example!$C:$C,MATCH(A492,nodes_example!$A:$A,0))+RAND()*$B$1*2-$B$1,0)</f>
        <v>1049</v>
      </c>
      <c r="I492" s="1">
        <v>0.25</v>
      </c>
      <c r="J492" t="s">
        <v>10</v>
      </c>
      <c r="K492" t="s">
        <v>38</v>
      </c>
      <c r="L492">
        <f ca="1">ROUND(INDEX(nodes_example!$B:$B,MATCH(B492,nodes_example!$A:$A,0))+RAND()*$B$1*2-$B$1,0)</f>
        <v>3971</v>
      </c>
      <c r="M492">
        <f ca="1">ROUND(INDEX(nodes_example!$C:$C,MATCH(B492,nodes_example!$A:$A,0))+RAND()*$B$1*2-$B$1,0)</f>
        <v>3847</v>
      </c>
      <c r="N492" s="1">
        <v>0.66666666666666663</v>
      </c>
      <c r="O492" t="s">
        <v>10</v>
      </c>
      <c r="P492" t="str">
        <f t="shared" si="70"/>
        <v>h</v>
      </c>
      <c r="Q492">
        <f t="shared" ca="1" si="71"/>
        <v>885</v>
      </c>
      <c r="R492">
        <f t="shared" ca="1" si="72"/>
        <v>1049</v>
      </c>
      <c r="T492" t="s">
        <v>11</v>
      </c>
      <c r="U492" t="str">
        <f t="shared" ca="1" si="73"/>
        <v>&lt;person id="489" age="92"&gt; &lt;plan selected="yes"&gt;</v>
      </c>
      <c r="V492" t="str">
        <f t="shared" ca="1" si="79"/>
        <v>&lt;act type="h" x="885" y="1049" end_time="06:00:00" /&gt;</v>
      </c>
      <c r="W492" t="str">
        <f t="shared" si="74"/>
        <v>&lt;leg mode="car"&gt;&lt;/leg&gt;</v>
      </c>
      <c r="X492" t="str">
        <f t="shared" ca="1" si="75"/>
        <v>&lt;act type="w" x="3971" y="3847" end_time="16:00:00" /&gt;</v>
      </c>
      <c r="Y492" t="str">
        <f t="shared" si="76"/>
        <v>&lt;leg mode="car"&gt;&lt;/leg&gt;</v>
      </c>
      <c r="Z492" t="str">
        <f t="shared" ca="1" si="77"/>
        <v>&lt;act type="h" x="885" y="1049" /&gt; &lt;/plan&gt; &lt;/person&gt;</v>
      </c>
    </row>
    <row r="493" spans="1:26" x14ac:dyDescent="0.25">
      <c r="A493">
        <v>11</v>
      </c>
      <c r="B493">
        <v>44</v>
      </c>
      <c r="D493">
        <v>490</v>
      </c>
      <c r="E493">
        <f t="shared" ca="1" si="78"/>
        <v>82</v>
      </c>
      <c r="F493" t="s">
        <v>37</v>
      </c>
      <c r="G493">
        <f ca="1">ROUND(INDEX(nodes_example!$B:$B,MATCH(A493,nodes_example!$A:$A,0))+RAND()*$B$1*2-$B$1,0)</f>
        <v>860</v>
      </c>
      <c r="H493">
        <f ca="1">ROUND(INDEX(nodes_example!$C:$C,MATCH(A493,nodes_example!$A:$A,0))+RAND()*$B$1*2-$B$1,0)</f>
        <v>1100</v>
      </c>
      <c r="I493" s="1">
        <v>0.25</v>
      </c>
      <c r="J493" t="s">
        <v>10</v>
      </c>
      <c r="K493" t="s">
        <v>39</v>
      </c>
      <c r="L493">
        <f ca="1">ROUND(INDEX(nodes_example!$B:$B,MATCH(B493,nodes_example!$A:$A,0))+RAND()*$B$1*2-$B$1,0)</f>
        <v>4001</v>
      </c>
      <c r="M493">
        <f ca="1">ROUND(INDEX(nodes_example!$C:$C,MATCH(B493,nodes_example!$A:$A,0))+RAND()*$B$1*2-$B$1,0)</f>
        <v>4142</v>
      </c>
      <c r="N493" s="1">
        <v>0.66666666666666663</v>
      </c>
      <c r="O493" t="s">
        <v>10</v>
      </c>
      <c r="P493" t="str">
        <f t="shared" si="70"/>
        <v>h</v>
      </c>
      <c r="Q493">
        <f t="shared" ca="1" si="71"/>
        <v>860</v>
      </c>
      <c r="R493">
        <f t="shared" ca="1" si="72"/>
        <v>1100</v>
      </c>
      <c r="T493" t="s">
        <v>11</v>
      </c>
      <c r="U493" t="str">
        <f t="shared" ca="1" si="73"/>
        <v>&lt;person id="490" age="82"&gt; &lt;plan selected="yes"&gt;</v>
      </c>
      <c r="V493" t="str">
        <f t="shared" ca="1" si="79"/>
        <v>&lt;act type="h" x="860" y="1100" end_time="06:00:00" /&gt;</v>
      </c>
      <c r="W493" t="str">
        <f t="shared" si="74"/>
        <v>&lt;leg mode="car"&gt;&lt;/leg&gt;</v>
      </c>
      <c r="X493" t="str">
        <f t="shared" ca="1" si="75"/>
        <v>&lt;act type="s" x="4001" y="4142" end_time="16:00:00" /&gt;</v>
      </c>
      <c r="Y493" t="str">
        <f t="shared" si="76"/>
        <v>&lt;leg mode="car"&gt;&lt;/leg&gt;</v>
      </c>
      <c r="Z493" t="str">
        <f t="shared" ca="1" si="77"/>
        <v>&lt;act type="h" x="860" y="1100" /&gt; &lt;/plan&gt; &lt;/person&gt;</v>
      </c>
    </row>
    <row r="494" spans="1:26" x14ac:dyDescent="0.25">
      <c r="A494">
        <v>11</v>
      </c>
      <c r="B494">
        <v>44</v>
      </c>
      <c r="D494">
        <v>491</v>
      </c>
      <c r="E494">
        <f t="shared" ca="1" si="78"/>
        <v>30</v>
      </c>
      <c r="F494" t="s">
        <v>37</v>
      </c>
      <c r="G494">
        <f ca="1">ROUND(INDEX(nodes_example!$B:$B,MATCH(A494,nodes_example!$A:$A,0))+RAND()*$B$1*2-$B$1,0)</f>
        <v>1121</v>
      </c>
      <c r="H494">
        <f ca="1">ROUND(INDEX(nodes_example!$C:$C,MATCH(A494,nodes_example!$A:$A,0))+RAND()*$B$1*2-$B$1,0)</f>
        <v>856</v>
      </c>
      <c r="I494" s="1">
        <v>0.25</v>
      </c>
      <c r="J494" t="s">
        <v>10</v>
      </c>
      <c r="K494" t="s">
        <v>38</v>
      </c>
      <c r="L494">
        <f ca="1">ROUND(INDEX(nodes_example!$B:$B,MATCH(B494,nodes_example!$A:$A,0))+RAND()*$B$1*2-$B$1,0)</f>
        <v>3970</v>
      </c>
      <c r="M494">
        <f ca="1">ROUND(INDEX(nodes_example!$C:$C,MATCH(B494,nodes_example!$A:$A,0))+RAND()*$B$1*2-$B$1,0)</f>
        <v>3989</v>
      </c>
      <c r="N494" s="1">
        <v>0.66666666666666663</v>
      </c>
      <c r="O494" t="s">
        <v>10</v>
      </c>
      <c r="P494" t="str">
        <f t="shared" si="70"/>
        <v>h</v>
      </c>
      <c r="Q494">
        <f t="shared" ca="1" si="71"/>
        <v>1121</v>
      </c>
      <c r="R494">
        <f t="shared" ca="1" si="72"/>
        <v>856</v>
      </c>
      <c r="T494" t="s">
        <v>11</v>
      </c>
      <c r="U494" t="str">
        <f t="shared" ca="1" si="73"/>
        <v>&lt;person id="491" age="30"&gt; &lt;plan selected="yes"&gt;</v>
      </c>
      <c r="V494" t="str">
        <f t="shared" ca="1" si="79"/>
        <v>&lt;act type="h" x="1121" y="856" end_time="06:00:00" /&gt;</v>
      </c>
      <c r="W494" t="str">
        <f t="shared" si="74"/>
        <v>&lt;leg mode="car"&gt;&lt;/leg&gt;</v>
      </c>
      <c r="X494" t="str">
        <f t="shared" ca="1" si="75"/>
        <v>&lt;act type="w" x="3970" y="3989" end_time="16:00:00" /&gt;</v>
      </c>
      <c r="Y494" t="str">
        <f t="shared" si="76"/>
        <v>&lt;leg mode="car"&gt;&lt;/leg&gt;</v>
      </c>
      <c r="Z494" t="str">
        <f t="shared" ca="1" si="77"/>
        <v>&lt;act type="h" x="1121" y="856" /&gt; &lt;/plan&gt; &lt;/person&gt;</v>
      </c>
    </row>
    <row r="495" spans="1:26" x14ac:dyDescent="0.25">
      <c r="A495">
        <v>11</v>
      </c>
      <c r="B495">
        <v>44</v>
      </c>
      <c r="D495">
        <v>492</v>
      </c>
      <c r="E495">
        <f t="shared" ca="1" si="78"/>
        <v>78</v>
      </c>
      <c r="F495" t="s">
        <v>37</v>
      </c>
      <c r="G495">
        <f ca="1">ROUND(INDEX(nodes_example!$B:$B,MATCH(A495,nodes_example!$A:$A,0))+RAND()*$B$1*2-$B$1,0)</f>
        <v>973</v>
      </c>
      <c r="H495">
        <f ca="1">ROUND(INDEX(nodes_example!$C:$C,MATCH(A495,nodes_example!$A:$A,0))+RAND()*$B$1*2-$B$1,0)</f>
        <v>1165</v>
      </c>
      <c r="I495" s="1">
        <v>0.25</v>
      </c>
      <c r="J495" t="s">
        <v>10</v>
      </c>
      <c r="K495" t="s">
        <v>39</v>
      </c>
      <c r="L495">
        <f ca="1">ROUND(INDEX(nodes_example!$B:$B,MATCH(B495,nodes_example!$A:$A,0))+RAND()*$B$1*2-$B$1,0)</f>
        <v>4176</v>
      </c>
      <c r="M495">
        <f ca="1">ROUND(INDEX(nodes_example!$C:$C,MATCH(B495,nodes_example!$A:$A,0))+RAND()*$B$1*2-$B$1,0)</f>
        <v>4154</v>
      </c>
      <c r="N495" s="1">
        <v>0.66666666666666663</v>
      </c>
      <c r="O495" t="s">
        <v>10</v>
      </c>
      <c r="P495" t="str">
        <f t="shared" si="70"/>
        <v>h</v>
      </c>
      <c r="Q495">
        <f t="shared" ca="1" si="71"/>
        <v>973</v>
      </c>
      <c r="R495">
        <f t="shared" ca="1" si="72"/>
        <v>1165</v>
      </c>
      <c r="T495" t="s">
        <v>11</v>
      </c>
      <c r="U495" t="str">
        <f t="shared" ca="1" si="73"/>
        <v>&lt;person id="492" age="78"&gt; &lt;plan selected="yes"&gt;</v>
      </c>
      <c r="V495" t="str">
        <f t="shared" ca="1" si="79"/>
        <v>&lt;act type="h" x="973" y="1165" end_time="06:00:00" /&gt;</v>
      </c>
      <c r="W495" t="str">
        <f t="shared" si="74"/>
        <v>&lt;leg mode="car"&gt;&lt;/leg&gt;</v>
      </c>
      <c r="X495" t="str">
        <f t="shared" ca="1" si="75"/>
        <v>&lt;act type="s" x="4176" y="4154" end_time="16:00:00" /&gt;</v>
      </c>
      <c r="Y495" t="str">
        <f t="shared" si="76"/>
        <v>&lt;leg mode="car"&gt;&lt;/leg&gt;</v>
      </c>
      <c r="Z495" t="str">
        <f t="shared" ca="1" si="77"/>
        <v>&lt;act type="h" x="973" y="1165" /&gt; &lt;/plan&gt; &lt;/person&gt;</v>
      </c>
    </row>
    <row r="496" spans="1:26" x14ac:dyDescent="0.25">
      <c r="A496">
        <v>11</v>
      </c>
      <c r="B496">
        <v>44</v>
      </c>
      <c r="D496">
        <v>493</v>
      </c>
      <c r="E496">
        <f t="shared" ca="1" si="78"/>
        <v>43</v>
      </c>
      <c r="F496" t="s">
        <v>37</v>
      </c>
      <c r="G496">
        <f ca="1">ROUND(INDEX(nodes_example!$B:$B,MATCH(A496,nodes_example!$A:$A,0))+RAND()*$B$1*2-$B$1,0)</f>
        <v>884</v>
      </c>
      <c r="H496">
        <f ca="1">ROUND(INDEX(nodes_example!$C:$C,MATCH(A496,nodes_example!$A:$A,0))+RAND()*$B$1*2-$B$1,0)</f>
        <v>1013</v>
      </c>
      <c r="I496" s="1">
        <v>0.25</v>
      </c>
      <c r="J496" t="s">
        <v>10</v>
      </c>
      <c r="K496" t="s">
        <v>38</v>
      </c>
      <c r="L496">
        <f ca="1">ROUND(INDEX(nodes_example!$B:$B,MATCH(B496,nodes_example!$A:$A,0))+RAND()*$B$1*2-$B$1,0)</f>
        <v>3985</v>
      </c>
      <c r="M496">
        <f ca="1">ROUND(INDEX(nodes_example!$C:$C,MATCH(B496,nodes_example!$A:$A,0))+RAND()*$B$1*2-$B$1,0)</f>
        <v>3995</v>
      </c>
      <c r="N496" s="1">
        <v>0.66666666666666663</v>
      </c>
      <c r="O496" t="s">
        <v>10</v>
      </c>
      <c r="P496" t="str">
        <f t="shared" si="70"/>
        <v>h</v>
      </c>
      <c r="Q496">
        <f t="shared" ca="1" si="71"/>
        <v>884</v>
      </c>
      <c r="R496">
        <f t="shared" ca="1" si="72"/>
        <v>1013</v>
      </c>
      <c r="T496" t="s">
        <v>11</v>
      </c>
      <c r="U496" t="str">
        <f t="shared" ca="1" si="73"/>
        <v>&lt;person id="493" age="43"&gt; &lt;plan selected="yes"&gt;</v>
      </c>
      <c r="V496" t="str">
        <f t="shared" ca="1" si="79"/>
        <v>&lt;act type="h" x="884" y="1013" end_time="06:00:00" /&gt;</v>
      </c>
      <c r="W496" t="str">
        <f t="shared" si="74"/>
        <v>&lt;leg mode="car"&gt;&lt;/leg&gt;</v>
      </c>
      <c r="X496" t="str">
        <f t="shared" ca="1" si="75"/>
        <v>&lt;act type="w" x="3985" y="3995" end_time="16:00:00" /&gt;</v>
      </c>
      <c r="Y496" t="str">
        <f t="shared" si="76"/>
        <v>&lt;leg mode="car"&gt;&lt;/leg&gt;</v>
      </c>
      <c r="Z496" t="str">
        <f t="shared" ca="1" si="77"/>
        <v>&lt;act type="h" x="884" y="1013" /&gt; &lt;/plan&gt; &lt;/person&gt;</v>
      </c>
    </row>
    <row r="497" spans="1:26" x14ac:dyDescent="0.25">
      <c r="A497">
        <v>11</v>
      </c>
      <c r="B497">
        <v>44</v>
      </c>
      <c r="D497">
        <v>494</v>
      </c>
      <c r="E497">
        <f t="shared" ca="1" si="78"/>
        <v>95</v>
      </c>
      <c r="F497" t="s">
        <v>37</v>
      </c>
      <c r="G497">
        <f ca="1">ROUND(INDEX(nodes_example!$B:$B,MATCH(A497,nodes_example!$A:$A,0))+RAND()*$B$1*2-$B$1,0)</f>
        <v>1153</v>
      </c>
      <c r="H497">
        <f ca="1">ROUND(INDEX(nodes_example!$C:$C,MATCH(A497,nodes_example!$A:$A,0))+RAND()*$B$1*2-$B$1,0)</f>
        <v>1174</v>
      </c>
      <c r="I497" s="1">
        <v>0.25</v>
      </c>
      <c r="J497" t="s">
        <v>10</v>
      </c>
      <c r="K497" t="s">
        <v>39</v>
      </c>
      <c r="L497">
        <f ca="1">ROUND(INDEX(nodes_example!$B:$B,MATCH(B497,nodes_example!$A:$A,0))+RAND()*$B$1*2-$B$1,0)</f>
        <v>4090</v>
      </c>
      <c r="M497">
        <f ca="1">ROUND(INDEX(nodes_example!$C:$C,MATCH(B497,nodes_example!$A:$A,0))+RAND()*$B$1*2-$B$1,0)</f>
        <v>3998</v>
      </c>
      <c r="N497" s="1">
        <v>0.66666666666666663</v>
      </c>
      <c r="O497" t="s">
        <v>10</v>
      </c>
      <c r="P497" t="str">
        <f t="shared" si="70"/>
        <v>h</v>
      </c>
      <c r="Q497">
        <f t="shared" ca="1" si="71"/>
        <v>1153</v>
      </c>
      <c r="R497">
        <f t="shared" ca="1" si="72"/>
        <v>1174</v>
      </c>
      <c r="T497" t="s">
        <v>11</v>
      </c>
      <c r="U497" t="str">
        <f t="shared" ca="1" si="73"/>
        <v>&lt;person id="494" age="95"&gt; &lt;plan selected="yes"&gt;</v>
      </c>
      <c r="V497" t="str">
        <f t="shared" ca="1" si="79"/>
        <v>&lt;act type="h" x="1153" y="1174" end_time="06:00:00" /&gt;</v>
      </c>
      <c r="W497" t="str">
        <f t="shared" si="74"/>
        <v>&lt;leg mode="car"&gt;&lt;/leg&gt;</v>
      </c>
      <c r="X497" t="str">
        <f t="shared" ca="1" si="75"/>
        <v>&lt;act type="s" x="4090" y="3998" end_time="16:00:00" /&gt;</v>
      </c>
      <c r="Y497" t="str">
        <f t="shared" si="76"/>
        <v>&lt;leg mode="car"&gt;&lt;/leg&gt;</v>
      </c>
      <c r="Z497" t="str">
        <f t="shared" ca="1" si="77"/>
        <v>&lt;act type="h" x="1153" y="1174" /&gt; &lt;/plan&gt; &lt;/person&gt;</v>
      </c>
    </row>
    <row r="498" spans="1:26" x14ac:dyDescent="0.25">
      <c r="A498">
        <v>11</v>
      </c>
      <c r="B498">
        <v>44</v>
      </c>
      <c r="D498">
        <v>495</v>
      </c>
      <c r="E498">
        <f t="shared" ca="1" si="78"/>
        <v>92</v>
      </c>
      <c r="F498" t="s">
        <v>37</v>
      </c>
      <c r="G498">
        <f ca="1">ROUND(INDEX(nodes_example!$B:$B,MATCH(A498,nodes_example!$A:$A,0))+RAND()*$B$1*2-$B$1,0)</f>
        <v>1131</v>
      </c>
      <c r="H498">
        <f ca="1">ROUND(INDEX(nodes_example!$C:$C,MATCH(A498,nodes_example!$A:$A,0))+RAND()*$B$1*2-$B$1,0)</f>
        <v>1193</v>
      </c>
      <c r="I498" s="1">
        <v>0.25</v>
      </c>
      <c r="J498" t="s">
        <v>10</v>
      </c>
      <c r="K498" t="s">
        <v>38</v>
      </c>
      <c r="L498">
        <f ca="1">ROUND(INDEX(nodes_example!$B:$B,MATCH(B498,nodes_example!$A:$A,0))+RAND()*$B$1*2-$B$1,0)</f>
        <v>4191</v>
      </c>
      <c r="M498">
        <f ca="1">ROUND(INDEX(nodes_example!$C:$C,MATCH(B498,nodes_example!$A:$A,0))+RAND()*$B$1*2-$B$1,0)</f>
        <v>3950</v>
      </c>
      <c r="N498" s="1">
        <v>0.66666666666666663</v>
      </c>
      <c r="O498" t="s">
        <v>10</v>
      </c>
      <c r="P498" t="str">
        <f t="shared" si="70"/>
        <v>h</v>
      </c>
      <c r="Q498">
        <f t="shared" ca="1" si="71"/>
        <v>1131</v>
      </c>
      <c r="R498">
        <f t="shared" ca="1" si="72"/>
        <v>1193</v>
      </c>
      <c r="T498" t="s">
        <v>11</v>
      </c>
      <c r="U498" t="str">
        <f t="shared" ca="1" si="73"/>
        <v>&lt;person id="495" age="92"&gt; &lt;plan selected="yes"&gt;</v>
      </c>
      <c r="V498" t="str">
        <f t="shared" ca="1" si="79"/>
        <v>&lt;act type="h" x="1131" y="1193" end_time="06:00:00" /&gt;</v>
      </c>
      <c r="W498" t="str">
        <f t="shared" si="74"/>
        <v>&lt;leg mode="car"&gt;&lt;/leg&gt;</v>
      </c>
      <c r="X498" t="str">
        <f t="shared" ca="1" si="75"/>
        <v>&lt;act type="w" x="4191" y="3950" end_time="16:00:00" /&gt;</v>
      </c>
      <c r="Y498" t="str">
        <f t="shared" si="76"/>
        <v>&lt;leg mode="car"&gt;&lt;/leg&gt;</v>
      </c>
      <c r="Z498" t="str">
        <f t="shared" ca="1" si="77"/>
        <v>&lt;act type="h" x="1131" y="1193" /&gt; &lt;/plan&gt; &lt;/person&gt;</v>
      </c>
    </row>
    <row r="499" spans="1:26" x14ac:dyDescent="0.25">
      <c r="A499">
        <v>11</v>
      </c>
      <c r="B499">
        <v>44</v>
      </c>
      <c r="D499">
        <v>496</v>
      </c>
      <c r="E499">
        <f t="shared" ca="1" si="78"/>
        <v>70</v>
      </c>
      <c r="F499" t="s">
        <v>37</v>
      </c>
      <c r="G499">
        <f ca="1">ROUND(INDEX(nodes_example!$B:$B,MATCH(A499,nodes_example!$A:$A,0))+RAND()*$B$1*2-$B$1,0)</f>
        <v>992</v>
      </c>
      <c r="H499">
        <f ca="1">ROUND(INDEX(nodes_example!$C:$C,MATCH(A499,nodes_example!$A:$A,0))+RAND()*$B$1*2-$B$1,0)</f>
        <v>966</v>
      </c>
      <c r="I499" s="1">
        <v>0.25</v>
      </c>
      <c r="J499" t="s">
        <v>10</v>
      </c>
      <c r="K499" t="s">
        <v>39</v>
      </c>
      <c r="L499">
        <f ca="1">ROUND(INDEX(nodes_example!$B:$B,MATCH(B499,nodes_example!$A:$A,0))+RAND()*$B$1*2-$B$1,0)</f>
        <v>3994</v>
      </c>
      <c r="M499">
        <f ca="1">ROUND(INDEX(nodes_example!$C:$C,MATCH(B499,nodes_example!$A:$A,0))+RAND()*$B$1*2-$B$1,0)</f>
        <v>3841</v>
      </c>
      <c r="N499" s="1">
        <v>0.66666666666666663</v>
      </c>
      <c r="O499" t="s">
        <v>10</v>
      </c>
      <c r="P499" t="str">
        <f t="shared" si="70"/>
        <v>h</v>
      </c>
      <c r="Q499">
        <f t="shared" ca="1" si="71"/>
        <v>992</v>
      </c>
      <c r="R499">
        <f t="shared" ca="1" si="72"/>
        <v>966</v>
      </c>
      <c r="T499" t="s">
        <v>11</v>
      </c>
      <c r="U499" t="str">
        <f t="shared" ca="1" si="73"/>
        <v>&lt;person id="496" age="70"&gt; &lt;plan selected="yes"&gt;</v>
      </c>
      <c r="V499" t="str">
        <f t="shared" ca="1" si="79"/>
        <v>&lt;act type="h" x="992" y="966" end_time="06:00:00" /&gt;</v>
      </c>
      <c r="W499" t="str">
        <f t="shared" si="74"/>
        <v>&lt;leg mode="car"&gt;&lt;/leg&gt;</v>
      </c>
      <c r="X499" t="str">
        <f t="shared" ca="1" si="75"/>
        <v>&lt;act type="s" x="3994" y="3841" end_time="16:00:00" /&gt;</v>
      </c>
      <c r="Y499" t="str">
        <f t="shared" si="76"/>
        <v>&lt;leg mode="car"&gt;&lt;/leg&gt;</v>
      </c>
      <c r="Z499" t="str">
        <f t="shared" ca="1" si="77"/>
        <v>&lt;act type="h" x="992" y="966" /&gt; &lt;/plan&gt; &lt;/person&gt;</v>
      </c>
    </row>
    <row r="500" spans="1:26" x14ac:dyDescent="0.25">
      <c r="A500">
        <v>11</v>
      </c>
      <c r="B500">
        <v>44</v>
      </c>
      <c r="D500">
        <v>497</v>
      </c>
      <c r="E500">
        <f t="shared" ca="1" si="78"/>
        <v>68</v>
      </c>
      <c r="F500" t="s">
        <v>37</v>
      </c>
      <c r="G500">
        <f ca="1">ROUND(INDEX(nodes_example!$B:$B,MATCH(A500,nodes_example!$A:$A,0))+RAND()*$B$1*2-$B$1,0)</f>
        <v>1104</v>
      </c>
      <c r="H500">
        <f ca="1">ROUND(INDEX(nodes_example!$C:$C,MATCH(A500,nodes_example!$A:$A,0))+RAND()*$B$1*2-$B$1,0)</f>
        <v>984</v>
      </c>
      <c r="I500" s="1">
        <v>0.25</v>
      </c>
      <c r="J500" t="s">
        <v>10</v>
      </c>
      <c r="K500" t="s">
        <v>38</v>
      </c>
      <c r="L500">
        <f ca="1">ROUND(INDEX(nodes_example!$B:$B,MATCH(B500,nodes_example!$A:$A,0))+RAND()*$B$1*2-$B$1,0)</f>
        <v>4185</v>
      </c>
      <c r="M500">
        <f ca="1">ROUND(INDEX(nodes_example!$C:$C,MATCH(B500,nodes_example!$A:$A,0))+RAND()*$B$1*2-$B$1,0)</f>
        <v>4032</v>
      </c>
      <c r="N500" s="1">
        <v>0.66666666666666663</v>
      </c>
      <c r="O500" t="s">
        <v>10</v>
      </c>
      <c r="P500" t="str">
        <f t="shared" si="70"/>
        <v>h</v>
      </c>
      <c r="Q500">
        <f t="shared" ca="1" si="71"/>
        <v>1104</v>
      </c>
      <c r="R500">
        <f t="shared" ca="1" si="72"/>
        <v>984</v>
      </c>
      <c r="T500" t="s">
        <v>11</v>
      </c>
      <c r="U500" t="str">
        <f t="shared" ca="1" si="73"/>
        <v>&lt;person id="497" age="68"&gt; &lt;plan selected="yes"&gt;</v>
      </c>
      <c r="V500" t="str">
        <f t="shared" ca="1" si="79"/>
        <v>&lt;act type="h" x="1104" y="984" end_time="06:00:00" /&gt;</v>
      </c>
      <c r="W500" t="str">
        <f t="shared" si="74"/>
        <v>&lt;leg mode="car"&gt;&lt;/leg&gt;</v>
      </c>
      <c r="X500" t="str">
        <f t="shared" ca="1" si="75"/>
        <v>&lt;act type="w" x="4185" y="4032" end_time="16:00:00" /&gt;</v>
      </c>
      <c r="Y500" t="str">
        <f t="shared" si="76"/>
        <v>&lt;leg mode="car"&gt;&lt;/leg&gt;</v>
      </c>
      <c r="Z500" t="str">
        <f t="shared" ca="1" si="77"/>
        <v>&lt;act type="h" x="1104" y="984" /&gt; &lt;/plan&gt; &lt;/person&gt;</v>
      </c>
    </row>
    <row r="501" spans="1:26" x14ac:dyDescent="0.25">
      <c r="A501">
        <v>11</v>
      </c>
      <c r="B501">
        <v>44</v>
      </c>
      <c r="D501">
        <v>498</v>
      </c>
      <c r="E501">
        <f t="shared" ca="1" si="78"/>
        <v>33</v>
      </c>
      <c r="F501" t="s">
        <v>37</v>
      </c>
      <c r="G501">
        <f ca="1">ROUND(INDEX(nodes_example!$B:$B,MATCH(A501,nodes_example!$A:$A,0))+RAND()*$B$1*2-$B$1,0)</f>
        <v>949</v>
      </c>
      <c r="H501">
        <f ca="1">ROUND(INDEX(nodes_example!$C:$C,MATCH(A501,nodes_example!$A:$A,0))+RAND()*$B$1*2-$B$1,0)</f>
        <v>848</v>
      </c>
      <c r="I501" s="1">
        <v>0.25</v>
      </c>
      <c r="J501" t="s">
        <v>10</v>
      </c>
      <c r="K501" t="s">
        <v>39</v>
      </c>
      <c r="L501">
        <f ca="1">ROUND(INDEX(nodes_example!$B:$B,MATCH(B501,nodes_example!$A:$A,0))+RAND()*$B$1*2-$B$1,0)</f>
        <v>4039</v>
      </c>
      <c r="M501">
        <f ca="1">ROUND(INDEX(nodes_example!$C:$C,MATCH(B501,nodes_example!$A:$A,0))+RAND()*$B$1*2-$B$1,0)</f>
        <v>3823</v>
      </c>
      <c r="N501" s="1">
        <v>0.66666666666666663</v>
      </c>
      <c r="O501" t="s">
        <v>10</v>
      </c>
      <c r="P501" t="str">
        <f t="shared" si="70"/>
        <v>h</v>
      </c>
      <c r="Q501">
        <f t="shared" ca="1" si="71"/>
        <v>949</v>
      </c>
      <c r="R501">
        <f t="shared" ca="1" si="72"/>
        <v>848</v>
      </c>
      <c r="T501" t="s">
        <v>11</v>
      </c>
      <c r="U501" t="str">
        <f t="shared" ca="1" si="73"/>
        <v>&lt;person id="498" age="33"&gt; &lt;plan selected="yes"&gt;</v>
      </c>
      <c r="V501" t="str">
        <f t="shared" ca="1" si="79"/>
        <v>&lt;act type="h" x="949" y="848" end_time="06:00:00" /&gt;</v>
      </c>
      <c r="W501" t="str">
        <f t="shared" si="74"/>
        <v>&lt;leg mode="car"&gt;&lt;/leg&gt;</v>
      </c>
      <c r="X501" t="str">
        <f t="shared" ca="1" si="75"/>
        <v>&lt;act type="s" x="4039" y="3823" end_time="16:00:00" /&gt;</v>
      </c>
      <c r="Y501" t="str">
        <f t="shared" si="76"/>
        <v>&lt;leg mode="car"&gt;&lt;/leg&gt;</v>
      </c>
      <c r="Z501" t="str">
        <f t="shared" ca="1" si="77"/>
        <v>&lt;act type="h" x="949" y="848" /&gt; &lt;/plan&gt; &lt;/person&gt;</v>
      </c>
    </row>
    <row r="502" spans="1:26" x14ac:dyDescent="0.25">
      <c r="A502">
        <v>11</v>
      </c>
      <c r="B502">
        <v>44</v>
      </c>
      <c r="D502">
        <v>499</v>
      </c>
      <c r="E502">
        <f t="shared" ca="1" si="78"/>
        <v>48</v>
      </c>
      <c r="F502" t="s">
        <v>37</v>
      </c>
      <c r="G502">
        <f ca="1">ROUND(INDEX(nodes_example!$B:$B,MATCH(A502,nodes_example!$A:$A,0))+RAND()*$B$1*2-$B$1,0)</f>
        <v>878</v>
      </c>
      <c r="H502">
        <f ca="1">ROUND(INDEX(nodes_example!$C:$C,MATCH(A502,nodes_example!$A:$A,0))+RAND()*$B$1*2-$B$1,0)</f>
        <v>819</v>
      </c>
      <c r="I502" s="1">
        <v>0.25</v>
      </c>
      <c r="J502" t="s">
        <v>10</v>
      </c>
      <c r="K502" t="s">
        <v>38</v>
      </c>
      <c r="L502">
        <f ca="1">ROUND(INDEX(nodes_example!$B:$B,MATCH(B502,nodes_example!$A:$A,0))+RAND()*$B$1*2-$B$1,0)</f>
        <v>3836</v>
      </c>
      <c r="M502">
        <f ca="1">ROUND(INDEX(nodes_example!$C:$C,MATCH(B502,nodes_example!$A:$A,0))+RAND()*$B$1*2-$B$1,0)</f>
        <v>3885</v>
      </c>
      <c r="N502" s="1">
        <v>0.66666666666666663</v>
      </c>
      <c r="O502" t="s">
        <v>10</v>
      </c>
      <c r="P502" t="str">
        <f t="shared" si="70"/>
        <v>h</v>
      </c>
      <c r="Q502">
        <f t="shared" ca="1" si="71"/>
        <v>878</v>
      </c>
      <c r="R502">
        <f t="shared" ca="1" si="72"/>
        <v>819</v>
      </c>
      <c r="T502" t="s">
        <v>11</v>
      </c>
      <c r="U502" t="str">
        <f t="shared" ca="1" si="73"/>
        <v>&lt;person id="499" age="48"&gt; &lt;plan selected="yes"&gt;</v>
      </c>
      <c r="V502" t="str">
        <f t="shared" ca="1" si="79"/>
        <v>&lt;act type="h" x="878" y="819" end_time="06:00:00" /&gt;</v>
      </c>
      <c r="W502" t="str">
        <f t="shared" si="74"/>
        <v>&lt;leg mode="car"&gt;&lt;/leg&gt;</v>
      </c>
      <c r="X502" t="str">
        <f t="shared" ca="1" si="75"/>
        <v>&lt;act type="w" x="3836" y="3885" end_time="16:00:00" /&gt;</v>
      </c>
      <c r="Y502" t="str">
        <f t="shared" si="76"/>
        <v>&lt;leg mode="car"&gt;&lt;/leg&gt;</v>
      </c>
      <c r="Z502" t="str">
        <f t="shared" ca="1" si="77"/>
        <v>&lt;act type="h" x="878" y="819" /&gt; &lt;/plan&gt; &lt;/person&gt;</v>
      </c>
    </row>
    <row r="503" spans="1:26" x14ac:dyDescent="0.25">
      <c r="A503">
        <v>11</v>
      </c>
      <c r="B503">
        <v>44</v>
      </c>
      <c r="D503">
        <v>500</v>
      </c>
      <c r="E503">
        <f t="shared" ca="1" si="78"/>
        <v>24</v>
      </c>
      <c r="F503" t="s">
        <v>37</v>
      </c>
      <c r="G503">
        <f ca="1">ROUND(INDEX(nodes_example!$B:$B,MATCH(A503,nodes_example!$A:$A,0))+RAND()*$B$1*2-$B$1,0)</f>
        <v>1034</v>
      </c>
      <c r="H503">
        <f ca="1">ROUND(INDEX(nodes_example!$C:$C,MATCH(A503,nodes_example!$A:$A,0))+RAND()*$B$1*2-$B$1,0)</f>
        <v>976</v>
      </c>
      <c r="I503" s="1">
        <v>0.25</v>
      </c>
      <c r="J503" t="s">
        <v>10</v>
      </c>
      <c r="K503" t="s">
        <v>39</v>
      </c>
      <c r="L503">
        <f ca="1">ROUND(INDEX(nodes_example!$B:$B,MATCH(B503,nodes_example!$A:$A,0))+RAND()*$B$1*2-$B$1,0)</f>
        <v>3901</v>
      </c>
      <c r="M503">
        <f ca="1">ROUND(INDEX(nodes_example!$C:$C,MATCH(B503,nodes_example!$A:$A,0))+RAND()*$B$1*2-$B$1,0)</f>
        <v>4015</v>
      </c>
      <c r="N503" s="1">
        <v>0.66666666666666663</v>
      </c>
      <c r="O503" t="s">
        <v>10</v>
      </c>
      <c r="P503" t="str">
        <f t="shared" si="70"/>
        <v>h</v>
      </c>
      <c r="Q503">
        <f t="shared" ca="1" si="71"/>
        <v>1034</v>
      </c>
      <c r="R503">
        <f t="shared" ca="1" si="72"/>
        <v>976</v>
      </c>
      <c r="T503" t="s">
        <v>11</v>
      </c>
      <c r="U503" t="str">
        <f t="shared" ca="1" si="73"/>
        <v>&lt;person id="500" age="24"&gt; &lt;plan selected="yes"&gt;</v>
      </c>
      <c r="V503" t="str">
        <f t="shared" ca="1" si="79"/>
        <v>&lt;act type="h" x="1034" y="976" end_time="06:00:00" /&gt;</v>
      </c>
      <c r="W503" t="str">
        <f t="shared" si="74"/>
        <v>&lt;leg mode="car"&gt;&lt;/leg&gt;</v>
      </c>
      <c r="X503" t="str">
        <f t="shared" ca="1" si="75"/>
        <v>&lt;act type="s" x="3901" y="4015" end_time="16:00:00" /&gt;</v>
      </c>
      <c r="Y503" t="str">
        <f t="shared" si="76"/>
        <v>&lt;leg mode="car"&gt;&lt;/leg&gt;</v>
      </c>
      <c r="Z503" t="str">
        <f t="shared" ca="1" si="77"/>
        <v>&lt;act type="h" x="1034" y="976" /&gt; &lt;/plan&gt; &lt;/person&gt;</v>
      </c>
    </row>
    <row r="504" spans="1:26" x14ac:dyDescent="0.25">
      <c r="A504">
        <v>11</v>
      </c>
      <c r="B504">
        <v>44</v>
      </c>
      <c r="D504">
        <v>501</v>
      </c>
      <c r="E504">
        <f t="shared" ca="1" si="78"/>
        <v>92</v>
      </c>
      <c r="F504" t="s">
        <v>37</v>
      </c>
      <c r="G504">
        <f ca="1">ROUND(INDEX(nodes_example!$B:$B,MATCH(A504,nodes_example!$A:$A,0))+RAND()*$B$1*2-$B$1,0)</f>
        <v>878</v>
      </c>
      <c r="H504">
        <f ca="1">ROUND(INDEX(nodes_example!$C:$C,MATCH(A504,nodes_example!$A:$A,0))+RAND()*$B$1*2-$B$1,0)</f>
        <v>1057</v>
      </c>
      <c r="I504" s="1">
        <v>0.25</v>
      </c>
      <c r="J504" t="s">
        <v>10</v>
      </c>
      <c r="K504" t="s">
        <v>38</v>
      </c>
      <c r="L504">
        <f ca="1">ROUND(INDEX(nodes_example!$B:$B,MATCH(B504,nodes_example!$A:$A,0))+RAND()*$B$1*2-$B$1,0)</f>
        <v>4164</v>
      </c>
      <c r="M504">
        <f ca="1">ROUND(INDEX(nodes_example!$C:$C,MATCH(B504,nodes_example!$A:$A,0))+RAND()*$B$1*2-$B$1,0)</f>
        <v>3879</v>
      </c>
      <c r="N504" s="1">
        <v>0.66666666666666663</v>
      </c>
      <c r="O504" t="s">
        <v>10</v>
      </c>
      <c r="P504" t="str">
        <f t="shared" si="70"/>
        <v>h</v>
      </c>
      <c r="Q504">
        <f t="shared" ca="1" si="71"/>
        <v>878</v>
      </c>
      <c r="R504">
        <f t="shared" ca="1" si="72"/>
        <v>1057</v>
      </c>
      <c r="T504" t="s">
        <v>11</v>
      </c>
      <c r="U504" t="str">
        <f t="shared" ca="1" si="73"/>
        <v>&lt;person id="501" age="92"&gt; &lt;plan selected="yes"&gt;</v>
      </c>
      <c r="V504" t="str">
        <f t="shared" ca="1" si="79"/>
        <v>&lt;act type="h" x="878" y="1057" end_time="06:00:00" /&gt;</v>
      </c>
      <c r="W504" t="str">
        <f t="shared" si="74"/>
        <v>&lt;leg mode="car"&gt;&lt;/leg&gt;</v>
      </c>
      <c r="X504" t="str">
        <f t="shared" ca="1" si="75"/>
        <v>&lt;act type="w" x="4164" y="3879" end_time="16:00:00" /&gt;</v>
      </c>
      <c r="Y504" t="str">
        <f t="shared" si="76"/>
        <v>&lt;leg mode="car"&gt;&lt;/leg&gt;</v>
      </c>
      <c r="Z504" t="str">
        <f t="shared" ca="1" si="77"/>
        <v>&lt;act type="h" x="878" y="1057" /&gt; &lt;/plan&gt; &lt;/person&gt;</v>
      </c>
    </row>
    <row r="505" spans="1:26" x14ac:dyDescent="0.25">
      <c r="A505">
        <v>11</v>
      </c>
      <c r="B505">
        <v>44</v>
      </c>
      <c r="D505">
        <v>502</v>
      </c>
      <c r="E505">
        <f t="shared" ca="1" si="78"/>
        <v>85</v>
      </c>
      <c r="F505" t="s">
        <v>37</v>
      </c>
      <c r="G505">
        <f ca="1">ROUND(INDEX(nodes_example!$B:$B,MATCH(A505,nodes_example!$A:$A,0))+RAND()*$B$1*2-$B$1,0)</f>
        <v>959</v>
      </c>
      <c r="H505">
        <f ca="1">ROUND(INDEX(nodes_example!$C:$C,MATCH(A505,nodes_example!$A:$A,0))+RAND()*$B$1*2-$B$1,0)</f>
        <v>1187</v>
      </c>
      <c r="I505" s="1">
        <v>0.25</v>
      </c>
      <c r="J505" t="s">
        <v>10</v>
      </c>
      <c r="K505" t="s">
        <v>39</v>
      </c>
      <c r="L505">
        <f ca="1">ROUND(INDEX(nodes_example!$B:$B,MATCH(B505,nodes_example!$A:$A,0))+RAND()*$B$1*2-$B$1,0)</f>
        <v>3873</v>
      </c>
      <c r="M505">
        <f ca="1">ROUND(INDEX(nodes_example!$C:$C,MATCH(B505,nodes_example!$A:$A,0))+RAND()*$B$1*2-$B$1,0)</f>
        <v>3918</v>
      </c>
      <c r="N505" s="1">
        <v>0.66666666666666663</v>
      </c>
      <c r="O505" t="s">
        <v>10</v>
      </c>
      <c r="P505" t="str">
        <f t="shared" si="70"/>
        <v>h</v>
      </c>
      <c r="Q505">
        <f t="shared" ca="1" si="71"/>
        <v>959</v>
      </c>
      <c r="R505">
        <f t="shared" ca="1" si="72"/>
        <v>1187</v>
      </c>
      <c r="T505" t="s">
        <v>11</v>
      </c>
      <c r="U505" t="str">
        <f t="shared" ca="1" si="73"/>
        <v>&lt;person id="502" age="85"&gt; &lt;plan selected="yes"&gt;</v>
      </c>
      <c r="V505" t="str">
        <f t="shared" ca="1" si="79"/>
        <v>&lt;act type="h" x="959" y="1187" end_time="06:00:00" /&gt;</v>
      </c>
      <c r="W505" t="str">
        <f t="shared" si="74"/>
        <v>&lt;leg mode="car"&gt;&lt;/leg&gt;</v>
      </c>
      <c r="X505" t="str">
        <f t="shared" ca="1" si="75"/>
        <v>&lt;act type="s" x="3873" y="3918" end_time="16:00:00" /&gt;</v>
      </c>
      <c r="Y505" t="str">
        <f t="shared" si="76"/>
        <v>&lt;leg mode="car"&gt;&lt;/leg&gt;</v>
      </c>
      <c r="Z505" t="str">
        <f t="shared" ca="1" si="77"/>
        <v>&lt;act type="h" x="959" y="1187" /&gt; &lt;/plan&gt; &lt;/person&gt;</v>
      </c>
    </row>
    <row r="506" spans="1:26" x14ac:dyDescent="0.25">
      <c r="A506">
        <v>11</v>
      </c>
      <c r="B506">
        <v>44</v>
      </c>
      <c r="D506">
        <v>503</v>
      </c>
      <c r="E506">
        <f t="shared" ca="1" si="78"/>
        <v>47</v>
      </c>
      <c r="F506" t="s">
        <v>37</v>
      </c>
      <c r="G506">
        <f ca="1">ROUND(INDEX(nodes_example!$B:$B,MATCH(A506,nodes_example!$A:$A,0))+RAND()*$B$1*2-$B$1,0)</f>
        <v>1053</v>
      </c>
      <c r="H506">
        <f ca="1">ROUND(INDEX(nodes_example!$C:$C,MATCH(A506,nodes_example!$A:$A,0))+RAND()*$B$1*2-$B$1,0)</f>
        <v>854</v>
      </c>
      <c r="I506" s="1">
        <v>0.25</v>
      </c>
      <c r="J506" t="s">
        <v>10</v>
      </c>
      <c r="K506" t="s">
        <v>38</v>
      </c>
      <c r="L506">
        <f ca="1">ROUND(INDEX(nodes_example!$B:$B,MATCH(B506,nodes_example!$A:$A,0))+RAND()*$B$1*2-$B$1,0)</f>
        <v>4141</v>
      </c>
      <c r="M506">
        <f ca="1">ROUND(INDEX(nodes_example!$C:$C,MATCH(B506,nodes_example!$A:$A,0))+RAND()*$B$1*2-$B$1,0)</f>
        <v>4054</v>
      </c>
      <c r="N506" s="1">
        <v>0.66666666666666663</v>
      </c>
      <c r="O506" t="s">
        <v>10</v>
      </c>
      <c r="P506" t="str">
        <f t="shared" si="70"/>
        <v>h</v>
      </c>
      <c r="Q506">
        <f t="shared" ca="1" si="71"/>
        <v>1053</v>
      </c>
      <c r="R506">
        <f t="shared" ca="1" si="72"/>
        <v>854</v>
      </c>
      <c r="T506" t="s">
        <v>11</v>
      </c>
      <c r="U506" t="str">
        <f t="shared" ca="1" si="73"/>
        <v>&lt;person id="503" age="47"&gt; &lt;plan selected="yes"&gt;</v>
      </c>
      <c r="V506" t="str">
        <f t="shared" ca="1" si="79"/>
        <v>&lt;act type="h" x="1053" y="854" end_time="06:00:00" /&gt;</v>
      </c>
      <c r="W506" t="str">
        <f t="shared" si="74"/>
        <v>&lt;leg mode="car"&gt;&lt;/leg&gt;</v>
      </c>
      <c r="X506" t="str">
        <f t="shared" ca="1" si="75"/>
        <v>&lt;act type="w" x="4141" y="4054" end_time="16:00:00" /&gt;</v>
      </c>
      <c r="Y506" t="str">
        <f t="shared" si="76"/>
        <v>&lt;leg mode="car"&gt;&lt;/leg&gt;</v>
      </c>
      <c r="Z506" t="str">
        <f t="shared" ca="1" si="77"/>
        <v>&lt;act type="h" x="1053" y="854" /&gt; &lt;/plan&gt; &lt;/person&gt;</v>
      </c>
    </row>
    <row r="507" spans="1:26" x14ac:dyDescent="0.25">
      <c r="A507">
        <v>11</v>
      </c>
      <c r="B507">
        <v>44</v>
      </c>
      <c r="D507">
        <v>504</v>
      </c>
      <c r="E507">
        <f t="shared" ca="1" si="78"/>
        <v>71</v>
      </c>
      <c r="F507" t="s">
        <v>37</v>
      </c>
      <c r="G507">
        <f ca="1">ROUND(INDEX(nodes_example!$B:$B,MATCH(A507,nodes_example!$A:$A,0))+RAND()*$B$1*2-$B$1,0)</f>
        <v>1043</v>
      </c>
      <c r="H507">
        <f ca="1">ROUND(INDEX(nodes_example!$C:$C,MATCH(A507,nodes_example!$A:$A,0))+RAND()*$B$1*2-$B$1,0)</f>
        <v>1018</v>
      </c>
      <c r="I507" s="1">
        <v>0.25</v>
      </c>
      <c r="J507" t="s">
        <v>10</v>
      </c>
      <c r="K507" t="s">
        <v>39</v>
      </c>
      <c r="L507">
        <f ca="1">ROUND(INDEX(nodes_example!$B:$B,MATCH(B507,nodes_example!$A:$A,0))+RAND()*$B$1*2-$B$1,0)</f>
        <v>4137</v>
      </c>
      <c r="M507">
        <f ca="1">ROUND(INDEX(nodes_example!$C:$C,MATCH(B507,nodes_example!$A:$A,0))+RAND()*$B$1*2-$B$1,0)</f>
        <v>4049</v>
      </c>
      <c r="N507" s="1">
        <v>0.66666666666666663</v>
      </c>
      <c r="O507" t="s">
        <v>10</v>
      </c>
      <c r="P507" t="str">
        <f t="shared" si="70"/>
        <v>h</v>
      </c>
      <c r="Q507">
        <f t="shared" ca="1" si="71"/>
        <v>1043</v>
      </c>
      <c r="R507">
        <f t="shared" ca="1" si="72"/>
        <v>1018</v>
      </c>
      <c r="T507" t="s">
        <v>11</v>
      </c>
      <c r="U507" t="str">
        <f t="shared" ca="1" si="73"/>
        <v>&lt;person id="504" age="71"&gt; &lt;plan selected="yes"&gt;</v>
      </c>
      <c r="V507" t="str">
        <f t="shared" ca="1" si="79"/>
        <v>&lt;act type="h" x="1043" y="1018" end_time="06:00:00" /&gt;</v>
      </c>
      <c r="W507" t="str">
        <f t="shared" si="74"/>
        <v>&lt;leg mode="car"&gt;&lt;/leg&gt;</v>
      </c>
      <c r="X507" t="str">
        <f t="shared" ca="1" si="75"/>
        <v>&lt;act type="s" x="4137" y="4049" end_time="16:00:00" /&gt;</v>
      </c>
      <c r="Y507" t="str">
        <f t="shared" si="76"/>
        <v>&lt;leg mode="car"&gt;&lt;/leg&gt;</v>
      </c>
      <c r="Z507" t="str">
        <f t="shared" ca="1" si="77"/>
        <v>&lt;act type="h" x="1043" y="1018" /&gt; &lt;/plan&gt; &lt;/person&gt;</v>
      </c>
    </row>
    <row r="508" spans="1:26" x14ac:dyDescent="0.25">
      <c r="A508">
        <v>11</v>
      </c>
      <c r="B508">
        <v>44</v>
      </c>
      <c r="D508">
        <v>505</v>
      </c>
      <c r="E508">
        <f t="shared" ca="1" si="78"/>
        <v>84</v>
      </c>
      <c r="F508" t="s">
        <v>37</v>
      </c>
      <c r="G508">
        <f ca="1">ROUND(INDEX(nodes_example!$B:$B,MATCH(A508,nodes_example!$A:$A,0))+RAND()*$B$1*2-$B$1,0)</f>
        <v>979</v>
      </c>
      <c r="H508">
        <f ca="1">ROUND(INDEX(nodes_example!$C:$C,MATCH(A508,nodes_example!$A:$A,0))+RAND()*$B$1*2-$B$1,0)</f>
        <v>885</v>
      </c>
      <c r="I508" s="1">
        <v>0.25</v>
      </c>
      <c r="J508" t="s">
        <v>10</v>
      </c>
      <c r="K508" t="s">
        <v>38</v>
      </c>
      <c r="L508">
        <f ca="1">ROUND(INDEX(nodes_example!$B:$B,MATCH(B508,nodes_example!$A:$A,0))+RAND()*$B$1*2-$B$1,0)</f>
        <v>4038</v>
      </c>
      <c r="M508">
        <f ca="1">ROUND(INDEX(nodes_example!$C:$C,MATCH(B508,nodes_example!$A:$A,0))+RAND()*$B$1*2-$B$1,0)</f>
        <v>4038</v>
      </c>
      <c r="N508" s="1">
        <v>0.66666666666666663</v>
      </c>
      <c r="O508" t="s">
        <v>10</v>
      </c>
      <c r="P508" t="str">
        <f t="shared" si="70"/>
        <v>h</v>
      </c>
      <c r="Q508">
        <f t="shared" ca="1" si="71"/>
        <v>979</v>
      </c>
      <c r="R508">
        <f t="shared" ca="1" si="72"/>
        <v>885</v>
      </c>
      <c r="T508" t="s">
        <v>11</v>
      </c>
      <c r="U508" t="str">
        <f t="shared" ca="1" si="73"/>
        <v>&lt;person id="505" age="84"&gt; &lt;plan selected="yes"&gt;</v>
      </c>
      <c r="V508" t="str">
        <f t="shared" ca="1" si="79"/>
        <v>&lt;act type="h" x="979" y="885" end_time="06:00:00" /&gt;</v>
      </c>
      <c r="W508" t="str">
        <f t="shared" si="74"/>
        <v>&lt;leg mode="car"&gt;&lt;/leg&gt;</v>
      </c>
      <c r="X508" t="str">
        <f t="shared" ca="1" si="75"/>
        <v>&lt;act type="w" x="4038" y="4038" end_time="16:00:00" /&gt;</v>
      </c>
      <c r="Y508" t="str">
        <f t="shared" si="76"/>
        <v>&lt;leg mode="car"&gt;&lt;/leg&gt;</v>
      </c>
      <c r="Z508" t="str">
        <f t="shared" ca="1" si="77"/>
        <v>&lt;act type="h" x="979" y="885" /&gt; &lt;/plan&gt; &lt;/person&gt;</v>
      </c>
    </row>
    <row r="509" spans="1:26" x14ac:dyDescent="0.25">
      <c r="A509">
        <v>11</v>
      </c>
      <c r="B509">
        <v>44</v>
      </c>
      <c r="D509">
        <v>506</v>
      </c>
      <c r="E509">
        <f t="shared" ca="1" si="78"/>
        <v>75</v>
      </c>
      <c r="F509" t="s">
        <v>37</v>
      </c>
      <c r="G509">
        <f ca="1">ROUND(INDEX(nodes_example!$B:$B,MATCH(A509,nodes_example!$A:$A,0))+RAND()*$B$1*2-$B$1,0)</f>
        <v>984</v>
      </c>
      <c r="H509">
        <f ca="1">ROUND(INDEX(nodes_example!$C:$C,MATCH(A509,nodes_example!$A:$A,0))+RAND()*$B$1*2-$B$1,0)</f>
        <v>942</v>
      </c>
      <c r="I509" s="1">
        <v>0.25</v>
      </c>
      <c r="J509" t="s">
        <v>10</v>
      </c>
      <c r="K509" t="s">
        <v>39</v>
      </c>
      <c r="L509">
        <f ca="1">ROUND(INDEX(nodes_example!$B:$B,MATCH(B509,nodes_example!$A:$A,0))+RAND()*$B$1*2-$B$1,0)</f>
        <v>4101</v>
      </c>
      <c r="M509">
        <f ca="1">ROUND(INDEX(nodes_example!$C:$C,MATCH(B509,nodes_example!$A:$A,0))+RAND()*$B$1*2-$B$1,0)</f>
        <v>3810</v>
      </c>
      <c r="N509" s="1">
        <v>0.66666666666666663</v>
      </c>
      <c r="O509" t="s">
        <v>10</v>
      </c>
      <c r="P509" t="str">
        <f t="shared" si="70"/>
        <v>h</v>
      </c>
      <c r="Q509">
        <f t="shared" ca="1" si="71"/>
        <v>984</v>
      </c>
      <c r="R509">
        <f t="shared" ca="1" si="72"/>
        <v>942</v>
      </c>
      <c r="T509" t="s">
        <v>11</v>
      </c>
      <c r="U509" t="str">
        <f t="shared" ca="1" si="73"/>
        <v>&lt;person id="506" age="75"&gt; &lt;plan selected="yes"&gt;</v>
      </c>
      <c r="V509" t="str">
        <f t="shared" ca="1" si="79"/>
        <v>&lt;act type="h" x="984" y="942" end_time="06:00:00" /&gt;</v>
      </c>
      <c r="W509" t="str">
        <f t="shared" si="74"/>
        <v>&lt;leg mode="car"&gt;&lt;/leg&gt;</v>
      </c>
      <c r="X509" t="str">
        <f t="shared" ca="1" si="75"/>
        <v>&lt;act type="s" x="4101" y="3810" end_time="16:00:00" /&gt;</v>
      </c>
      <c r="Y509" t="str">
        <f t="shared" si="76"/>
        <v>&lt;leg mode="car"&gt;&lt;/leg&gt;</v>
      </c>
      <c r="Z509" t="str">
        <f t="shared" ca="1" si="77"/>
        <v>&lt;act type="h" x="984" y="942" /&gt; &lt;/plan&gt; &lt;/person&gt;</v>
      </c>
    </row>
    <row r="510" spans="1:26" x14ac:dyDescent="0.25">
      <c r="A510">
        <v>11</v>
      </c>
      <c r="B510">
        <v>44</v>
      </c>
      <c r="D510">
        <v>507</v>
      </c>
      <c r="E510">
        <f t="shared" ca="1" si="78"/>
        <v>73</v>
      </c>
      <c r="F510" t="s">
        <v>37</v>
      </c>
      <c r="G510">
        <f ca="1">ROUND(INDEX(nodes_example!$B:$B,MATCH(A510,nodes_example!$A:$A,0))+RAND()*$B$1*2-$B$1,0)</f>
        <v>1004</v>
      </c>
      <c r="H510">
        <f ca="1">ROUND(INDEX(nodes_example!$C:$C,MATCH(A510,nodes_example!$A:$A,0))+RAND()*$B$1*2-$B$1,0)</f>
        <v>929</v>
      </c>
      <c r="I510" s="1">
        <v>0.25</v>
      </c>
      <c r="J510" t="s">
        <v>10</v>
      </c>
      <c r="K510" t="s">
        <v>38</v>
      </c>
      <c r="L510">
        <f ca="1">ROUND(INDEX(nodes_example!$B:$B,MATCH(B510,nodes_example!$A:$A,0))+RAND()*$B$1*2-$B$1,0)</f>
        <v>3969</v>
      </c>
      <c r="M510">
        <f ca="1">ROUND(INDEX(nodes_example!$C:$C,MATCH(B510,nodes_example!$A:$A,0))+RAND()*$B$1*2-$B$1,0)</f>
        <v>3826</v>
      </c>
      <c r="N510" s="1">
        <v>0.66666666666666663</v>
      </c>
      <c r="O510" t="s">
        <v>10</v>
      </c>
      <c r="P510" t="str">
        <f t="shared" si="70"/>
        <v>h</v>
      </c>
      <c r="Q510">
        <f t="shared" ca="1" si="71"/>
        <v>1004</v>
      </c>
      <c r="R510">
        <f t="shared" ca="1" si="72"/>
        <v>929</v>
      </c>
      <c r="T510" t="s">
        <v>11</v>
      </c>
      <c r="U510" t="str">
        <f t="shared" ca="1" si="73"/>
        <v>&lt;person id="507" age="73"&gt; &lt;plan selected="yes"&gt;</v>
      </c>
      <c r="V510" t="str">
        <f t="shared" ca="1" si="79"/>
        <v>&lt;act type="h" x="1004" y="929" end_time="06:00:00" /&gt;</v>
      </c>
      <c r="W510" t="str">
        <f t="shared" si="74"/>
        <v>&lt;leg mode="car"&gt;&lt;/leg&gt;</v>
      </c>
      <c r="X510" t="str">
        <f t="shared" ca="1" si="75"/>
        <v>&lt;act type="w" x="3969" y="3826" end_time="16:00:00" /&gt;</v>
      </c>
      <c r="Y510" t="str">
        <f t="shared" si="76"/>
        <v>&lt;leg mode="car"&gt;&lt;/leg&gt;</v>
      </c>
      <c r="Z510" t="str">
        <f t="shared" ca="1" si="77"/>
        <v>&lt;act type="h" x="1004" y="929" /&gt; &lt;/plan&gt; &lt;/person&gt;</v>
      </c>
    </row>
    <row r="511" spans="1:26" x14ac:dyDescent="0.25">
      <c r="A511">
        <v>11</v>
      </c>
      <c r="B511">
        <v>44</v>
      </c>
      <c r="D511">
        <v>508</v>
      </c>
      <c r="E511">
        <f t="shared" ca="1" si="78"/>
        <v>39</v>
      </c>
      <c r="F511" t="s">
        <v>37</v>
      </c>
      <c r="G511">
        <f ca="1">ROUND(INDEX(nodes_example!$B:$B,MATCH(A511,nodes_example!$A:$A,0))+RAND()*$B$1*2-$B$1,0)</f>
        <v>880</v>
      </c>
      <c r="H511">
        <f ca="1">ROUND(INDEX(nodes_example!$C:$C,MATCH(A511,nodes_example!$A:$A,0))+RAND()*$B$1*2-$B$1,0)</f>
        <v>1185</v>
      </c>
      <c r="I511" s="1">
        <v>0.25</v>
      </c>
      <c r="J511" t="s">
        <v>10</v>
      </c>
      <c r="K511" t="s">
        <v>39</v>
      </c>
      <c r="L511">
        <f ca="1">ROUND(INDEX(nodes_example!$B:$B,MATCH(B511,nodes_example!$A:$A,0))+RAND()*$B$1*2-$B$1,0)</f>
        <v>4085</v>
      </c>
      <c r="M511">
        <f ca="1">ROUND(INDEX(nodes_example!$C:$C,MATCH(B511,nodes_example!$A:$A,0))+RAND()*$B$1*2-$B$1,0)</f>
        <v>4113</v>
      </c>
      <c r="N511" s="1">
        <v>0.66666666666666663</v>
      </c>
      <c r="O511" t="s">
        <v>10</v>
      </c>
      <c r="P511" t="str">
        <f t="shared" si="70"/>
        <v>h</v>
      </c>
      <c r="Q511">
        <f t="shared" ca="1" si="71"/>
        <v>880</v>
      </c>
      <c r="R511">
        <f t="shared" ca="1" si="72"/>
        <v>1185</v>
      </c>
      <c r="T511" t="s">
        <v>11</v>
      </c>
      <c r="U511" t="str">
        <f t="shared" ca="1" si="73"/>
        <v>&lt;person id="508" age="39"&gt; &lt;plan selected="yes"&gt;</v>
      </c>
      <c r="V511" t="str">
        <f t="shared" ca="1" si="79"/>
        <v>&lt;act type="h" x="880" y="1185" end_time="06:00:00" /&gt;</v>
      </c>
      <c r="W511" t="str">
        <f t="shared" si="74"/>
        <v>&lt;leg mode="car"&gt;&lt;/leg&gt;</v>
      </c>
      <c r="X511" t="str">
        <f t="shared" ca="1" si="75"/>
        <v>&lt;act type="s" x="4085" y="4113" end_time="16:00:00" /&gt;</v>
      </c>
      <c r="Y511" t="str">
        <f t="shared" si="76"/>
        <v>&lt;leg mode="car"&gt;&lt;/leg&gt;</v>
      </c>
      <c r="Z511" t="str">
        <f t="shared" ca="1" si="77"/>
        <v>&lt;act type="h" x="880" y="1185" /&gt; &lt;/plan&gt; &lt;/person&gt;</v>
      </c>
    </row>
    <row r="512" spans="1:26" x14ac:dyDescent="0.25">
      <c r="A512">
        <v>11</v>
      </c>
      <c r="B512">
        <v>44</v>
      </c>
      <c r="D512">
        <v>509</v>
      </c>
      <c r="E512">
        <f t="shared" ca="1" si="78"/>
        <v>90</v>
      </c>
      <c r="F512" t="s">
        <v>37</v>
      </c>
      <c r="G512">
        <f ca="1">ROUND(INDEX(nodes_example!$B:$B,MATCH(A512,nodes_example!$A:$A,0))+RAND()*$B$1*2-$B$1,0)</f>
        <v>1120</v>
      </c>
      <c r="H512">
        <f ca="1">ROUND(INDEX(nodes_example!$C:$C,MATCH(A512,nodes_example!$A:$A,0))+RAND()*$B$1*2-$B$1,0)</f>
        <v>1136</v>
      </c>
      <c r="I512" s="1">
        <v>0.25</v>
      </c>
      <c r="J512" t="s">
        <v>10</v>
      </c>
      <c r="K512" t="s">
        <v>38</v>
      </c>
      <c r="L512">
        <f ca="1">ROUND(INDEX(nodes_example!$B:$B,MATCH(B512,nodes_example!$A:$A,0))+RAND()*$B$1*2-$B$1,0)</f>
        <v>4093</v>
      </c>
      <c r="M512">
        <f ca="1">ROUND(INDEX(nodes_example!$C:$C,MATCH(B512,nodes_example!$A:$A,0))+RAND()*$B$1*2-$B$1,0)</f>
        <v>3842</v>
      </c>
      <c r="N512" s="1">
        <v>0.66666666666666663</v>
      </c>
      <c r="O512" t="s">
        <v>10</v>
      </c>
      <c r="P512" t="str">
        <f t="shared" si="70"/>
        <v>h</v>
      </c>
      <c r="Q512">
        <f t="shared" ca="1" si="71"/>
        <v>1120</v>
      </c>
      <c r="R512">
        <f t="shared" ca="1" si="72"/>
        <v>1136</v>
      </c>
      <c r="T512" t="s">
        <v>11</v>
      </c>
      <c r="U512" t="str">
        <f t="shared" ca="1" si="73"/>
        <v>&lt;person id="509" age="90"&gt; &lt;plan selected="yes"&gt;</v>
      </c>
      <c r="V512" t="str">
        <f t="shared" ca="1" si="79"/>
        <v>&lt;act type="h" x="1120" y="1136" end_time="06:00:00" /&gt;</v>
      </c>
      <c r="W512" t="str">
        <f t="shared" si="74"/>
        <v>&lt;leg mode="car"&gt;&lt;/leg&gt;</v>
      </c>
      <c r="X512" t="str">
        <f t="shared" ca="1" si="75"/>
        <v>&lt;act type="w" x="4093" y="3842" end_time="16:00:00" /&gt;</v>
      </c>
      <c r="Y512" t="str">
        <f t="shared" si="76"/>
        <v>&lt;leg mode="car"&gt;&lt;/leg&gt;</v>
      </c>
      <c r="Z512" t="str">
        <f t="shared" ca="1" si="77"/>
        <v>&lt;act type="h" x="1120" y="1136" /&gt; &lt;/plan&gt; &lt;/person&gt;</v>
      </c>
    </row>
    <row r="513" spans="1:26" x14ac:dyDescent="0.25">
      <c r="A513">
        <v>11</v>
      </c>
      <c r="B513">
        <v>44</v>
      </c>
      <c r="D513">
        <v>510</v>
      </c>
      <c r="E513">
        <f t="shared" ca="1" si="78"/>
        <v>85</v>
      </c>
      <c r="F513" t="s">
        <v>37</v>
      </c>
      <c r="G513">
        <f ca="1">ROUND(INDEX(nodes_example!$B:$B,MATCH(A513,nodes_example!$A:$A,0))+RAND()*$B$1*2-$B$1,0)</f>
        <v>1051</v>
      </c>
      <c r="H513">
        <f ca="1">ROUND(INDEX(nodes_example!$C:$C,MATCH(A513,nodes_example!$A:$A,0))+RAND()*$B$1*2-$B$1,0)</f>
        <v>1053</v>
      </c>
      <c r="I513" s="1">
        <v>0.25</v>
      </c>
      <c r="J513" t="s">
        <v>10</v>
      </c>
      <c r="K513" t="s">
        <v>39</v>
      </c>
      <c r="L513">
        <f ca="1">ROUND(INDEX(nodes_example!$B:$B,MATCH(B513,nodes_example!$A:$A,0))+RAND()*$B$1*2-$B$1,0)</f>
        <v>3930</v>
      </c>
      <c r="M513">
        <f ca="1">ROUND(INDEX(nodes_example!$C:$C,MATCH(B513,nodes_example!$A:$A,0))+RAND()*$B$1*2-$B$1,0)</f>
        <v>4107</v>
      </c>
      <c r="N513" s="1">
        <v>0.66666666666666663</v>
      </c>
      <c r="O513" t="s">
        <v>10</v>
      </c>
      <c r="P513" t="str">
        <f t="shared" si="70"/>
        <v>h</v>
      </c>
      <c r="Q513">
        <f t="shared" ca="1" si="71"/>
        <v>1051</v>
      </c>
      <c r="R513">
        <f t="shared" ca="1" si="72"/>
        <v>1053</v>
      </c>
      <c r="T513" t="s">
        <v>11</v>
      </c>
      <c r="U513" t="str">
        <f t="shared" ca="1" si="73"/>
        <v>&lt;person id="510" age="85"&gt; &lt;plan selected="yes"&gt;</v>
      </c>
      <c r="V513" t="str">
        <f t="shared" ca="1" si="79"/>
        <v>&lt;act type="h" x="1051" y="1053" end_time="06:00:00" /&gt;</v>
      </c>
      <c r="W513" t="str">
        <f t="shared" si="74"/>
        <v>&lt;leg mode="car"&gt;&lt;/leg&gt;</v>
      </c>
      <c r="X513" t="str">
        <f t="shared" ca="1" si="75"/>
        <v>&lt;act type="s" x="3930" y="4107" end_time="16:00:00" /&gt;</v>
      </c>
      <c r="Y513" t="str">
        <f t="shared" si="76"/>
        <v>&lt;leg mode="car"&gt;&lt;/leg&gt;</v>
      </c>
      <c r="Z513" t="str">
        <f t="shared" ca="1" si="77"/>
        <v>&lt;act type="h" x="1051" y="1053" /&gt; &lt;/plan&gt; &lt;/person&gt;</v>
      </c>
    </row>
    <row r="514" spans="1:26" x14ac:dyDescent="0.25">
      <c r="A514">
        <v>11</v>
      </c>
      <c r="B514">
        <v>44</v>
      </c>
      <c r="D514">
        <v>511</v>
      </c>
      <c r="E514">
        <f t="shared" ca="1" si="78"/>
        <v>43</v>
      </c>
      <c r="F514" t="s">
        <v>37</v>
      </c>
      <c r="G514">
        <f ca="1">ROUND(INDEX(nodes_example!$B:$B,MATCH(A514,nodes_example!$A:$A,0))+RAND()*$B$1*2-$B$1,0)</f>
        <v>836</v>
      </c>
      <c r="H514">
        <f ca="1">ROUND(INDEX(nodes_example!$C:$C,MATCH(A514,nodes_example!$A:$A,0))+RAND()*$B$1*2-$B$1,0)</f>
        <v>965</v>
      </c>
      <c r="I514" s="1">
        <v>0.25</v>
      </c>
      <c r="J514" t="s">
        <v>10</v>
      </c>
      <c r="K514" t="s">
        <v>38</v>
      </c>
      <c r="L514">
        <f ca="1">ROUND(INDEX(nodes_example!$B:$B,MATCH(B514,nodes_example!$A:$A,0))+RAND()*$B$1*2-$B$1,0)</f>
        <v>4127</v>
      </c>
      <c r="M514">
        <f ca="1">ROUND(INDEX(nodes_example!$C:$C,MATCH(B514,nodes_example!$A:$A,0))+RAND()*$B$1*2-$B$1,0)</f>
        <v>3904</v>
      </c>
      <c r="N514" s="1">
        <v>0.66666666666666663</v>
      </c>
      <c r="O514" t="s">
        <v>10</v>
      </c>
      <c r="P514" t="str">
        <f t="shared" si="70"/>
        <v>h</v>
      </c>
      <c r="Q514">
        <f t="shared" ca="1" si="71"/>
        <v>836</v>
      </c>
      <c r="R514">
        <f t="shared" ca="1" si="72"/>
        <v>965</v>
      </c>
      <c r="T514" t="s">
        <v>11</v>
      </c>
      <c r="U514" t="str">
        <f t="shared" ca="1" si="73"/>
        <v>&lt;person id="511" age="43"&gt; &lt;plan selected="yes"&gt;</v>
      </c>
      <c r="V514" t="str">
        <f t="shared" ca="1" si="79"/>
        <v>&lt;act type="h" x="836" y="965" end_time="06:00:00" /&gt;</v>
      </c>
      <c r="W514" t="str">
        <f t="shared" si="74"/>
        <v>&lt;leg mode="car"&gt;&lt;/leg&gt;</v>
      </c>
      <c r="X514" t="str">
        <f t="shared" ca="1" si="75"/>
        <v>&lt;act type="w" x="4127" y="3904" end_time="16:00:00" /&gt;</v>
      </c>
      <c r="Y514" t="str">
        <f t="shared" si="76"/>
        <v>&lt;leg mode="car"&gt;&lt;/leg&gt;</v>
      </c>
      <c r="Z514" t="str">
        <f t="shared" ca="1" si="77"/>
        <v>&lt;act type="h" x="836" y="965" /&gt; &lt;/plan&gt; &lt;/person&gt;</v>
      </c>
    </row>
    <row r="515" spans="1:26" x14ac:dyDescent="0.25">
      <c r="A515">
        <v>11</v>
      </c>
      <c r="B515">
        <v>44</v>
      </c>
      <c r="D515">
        <v>512</v>
      </c>
      <c r="E515">
        <f t="shared" ca="1" si="78"/>
        <v>56</v>
      </c>
      <c r="F515" t="s">
        <v>37</v>
      </c>
      <c r="G515">
        <f ca="1">ROUND(INDEX(nodes_example!$B:$B,MATCH(A515,nodes_example!$A:$A,0))+RAND()*$B$1*2-$B$1,0)</f>
        <v>830</v>
      </c>
      <c r="H515">
        <f ca="1">ROUND(INDEX(nodes_example!$C:$C,MATCH(A515,nodes_example!$A:$A,0))+RAND()*$B$1*2-$B$1,0)</f>
        <v>1089</v>
      </c>
      <c r="I515" s="1">
        <v>0.25</v>
      </c>
      <c r="J515" t="s">
        <v>10</v>
      </c>
      <c r="K515" t="s">
        <v>39</v>
      </c>
      <c r="L515">
        <f ca="1">ROUND(INDEX(nodes_example!$B:$B,MATCH(B515,nodes_example!$A:$A,0))+RAND()*$B$1*2-$B$1,0)</f>
        <v>3948</v>
      </c>
      <c r="M515">
        <f ca="1">ROUND(INDEX(nodes_example!$C:$C,MATCH(B515,nodes_example!$A:$A,0))+RAND()*$B$1*2-$B$1,0)</f>
        <v>3959</v>
      </c>
      <c r="N515" s="1">
        <v>0.66666666666666663</v>
      </c>
      <c r="O515" t="s">
        <v>10</v>
      </c>
      <c r="P515" t="str">
        <f t="shared" si="70"/>
        <v>h</v>
      </c>
      <c r="Q515">
        <f t="shared" ca="1" si="71"/>
        <v>830</v>
      </c>
      <c r="R515">
        <f t="shared" ca="1" si="72"/>
        <v>1089</v>
      </c>
      <c r="T515" t="s">
        <v>11</v>
      </c>
      <c r="U515" t="str">
        <f t="shared" ca="1" si="73"/>
        <v>&lt;person id="512" age="56"&gt; &lt;plan selected="yes"&gt;</v>
      </c>
      <c r="V515" t="str">
        <f t="shared" ca="1" si="79"/>
        <v>&lt;act type="h" x="830" y="1089" end_time="06:00:00" /&gt;</v>
      </c>
      <c r="W515" t="str">
        <f t="shared" si="74"/>
        <v>&lt;leg mode="car"&gt;&lt;/leg&gt;</v>
      </c>
      <c r="X515" t="str">
        <f t="shared" ca="1" si="75"/>
        <v>&lt;act type="s" x="3948" y="3959" end_time="16:00:00" /&gt;</v>
      </c>
      <c r="Y515" t="str">
        <f t="shared" si="76"/>
        <v>&lt;leg mode="car"&gt;&lt;/leg&gt;</v>
      </c>
      <c r="Z515" t="str">
        <f t="shared" ca="1" si="77"/>
        <v>&lt;act type="h" x="830" y="1089" /&gt; &lt;/plan&gt; &lt;/person&gt;</v>
      </c>
    </row>
    <row r="516" spans="1:26" x14ac:dyDescent="0.25">
      <c r="A516">
        <v>11</v>
      </c>
      <c r="B516">
        <v>44</v>
      </c>
      <c r="D516">
        <v>513</v>
      </c>
      <c r="E516">
        <f t="shared" ca="1" si="78"/>
        <v>41</v>
      </c>
      <c r="F516" t="s">
        <v>37</v>
      </c>
      <c r="G516">
        <f ca="1">ROUND(INDEX(nodes_example!$B:$B,MATCH(A516,nodes_example!$A:$A,0))+RAND()*$B$1*2-$B$1,0)</f>
        <v>1032</v>
      </c>
      <c r="H516">
        <f ca="1">ROUND(INDEX(nodes_example!$C:$C,MATCH(A516,nodes_example!$A:$A,0))+RAND()*$B$1*2-$B$1,0)</f>
        <v>1015</v>
      </c>
      <c r="I516" s="1">
        <v>0.25</v>
      </c>
      <c r="J516" t="s">
        <v>10</v>
      </c>
      <c r="K516" t="s">
        <v>38</v>
      </c>
      <c r="L516">
        <f ca="1">ROUND(INDEX(nodes_example!$B:$B,MATCH(B516,nodes_example!$A:$A,0))+RAND()*$B$1*2-$B$1,0)</f>
        <v>4065</v>
      </c>
      <c r="M516">
        <f ca="1">ROUND(INDEX(nodes_example!$C:$C,MATCH(B516,nodes_example!$A:$A,0))+RAND()*$B$1*2-$B$1,0)</f>
        <v>4065</v>
      </c>
      <c r="N516" s="1">
        <v>0.66666666666666663</v>
      </c>
      <c r="O516" t="s">
        <v>10</v>
      </c>
      <c r="P516" t="str">
        <f t="shared" ref="P516:P579" si="80">F516</f>
        <v>h</v>
      </c>
      <c r="Q516">
        <f t="shared" ref="Q516:Q579" ca="1" si="81">G516</f>
        <v>1032</v>
      </c>
      <c r="R516">
        <f t="shared" ref="R516:R579" ca="1" si="82">H516</f>
        <v>1015</v>
      </c>
      <c r="T516" t="s">
        <v>11</v>
      </c>
      <c r="U516" t="str">
        <f t="shared" ref="U516:U579" ca="1" si="83">CONCATENATE("&lt;person id=",T516,D516,T516," age=",T516,E516,T516,"&gt; &lt;plan selected=",T516,"yes",T516,"&gt;")</f>
        <v>&lt;person id="513" age="41"&gt; &lt;plan selected="yes"&gt;</v>
      </c>
      <c r="V516" t="str">
        <f t="shared" ca="1" si="79"/>
        <v>&lt;act type="h" x="1032" y="1015" end_time="06:00:00" /&gt;</v>
      </c>
      <c r="W516" t="str">
        <f t="shared" ref="W516:W579" si="84">CONCATENATE("&lt;leg mode=",T516,J516,T516,"&gt;&lt;/leg&gt;")</f>
        <v>&lt;leg mode="car"&gt;&lt;/leg&gt;</v>
      </c>
      <c r="X516" t="str">
        <f t="shared" ref="X516:X579" ca="1" si="85">CONCATENATE("&lt;act type=",T516,K516,T516," x=",T516,L516,T516," y=",T516,M516,T516," end_time=",T516,TEXT(N516,"hh:mm:ss"),T516," /&gt;")</f>
        <v>&lt;act type="w" x="4065" y="4065" end_time="16:00:00" /&gt;</v>
      </c>
      <c r="Y516" t="str">
        <f t="shared" ref="Y516:Y579" si="86">CONCATENATE("&lt;leg mode=",T516,O516,T516,"&gt;&lt;/leg&gt;")</f>
        <v>&lt;leg mode="car"&gt;&lt;/leg&gt;</v>
      </c>
      <c r="Z516" t="str">
        <f t="shared" ref="Z516:Z579" ca="1" si="87">CONCATENATE("&lt;act type=",T516,P516,T516," x=",T516,Q516,T516," y=",T516,R516,T516," /&gt; &lt;/plan&gt; &lt;/person&gt;")</f>
        <v>&lt;act type="h" x="1032" y="1015" /&gt; &lt;/plan&gt; &lt;/person&gt;</v>
      </c>
    </row>
    <row r="517" spans="1:26" x14ac:dyDescent="0.25">
      <c r="A517">
        <v>11</v>
      </c>
      <c r="B517">
        <v>44</v>
      </c>
      <c r="D517">
        <v>514</v>
      </c>
      <c r="E517">
        <f t="shared" ref="E517:E580" ca="1" si="88">ROUND(RAND()*82,0)+18</f>
        <v>53</v>
      </c>
      <c r="F517" t="s">
        <v>37</v>
      </c>
      <c r="G517">
        <f ca="1">ROUND(INDEX(nodes_example!$B:$B,MATCH(A517,nodes_example!$A:$A,0))+RAND()*$B$1*2-$B$1,0)</f>
        <v>1192</v>
      </c>
      <c r="H517">
        <f ca="1">ROUND(INDEX(nodes_example!$C:$C,MATCH(A517,nodes_example!$A:$A,0))+RAND()*$B$1*2-$B$1,0)</f>
        <v>909</v>
      </c>
      <c r="I517" s="1">
        <v>0.25</v>
      </c>
      <c r="J517" t="s">
        <v>10</v>
      </c>
      <c r="K517" t="s">
        <v>39</v>
      </c>
      <c r="L517">
        <f ca="1">ROUND(INDEX(nodes_example!$B:$B,MATCH(B517,nodes_example!$A:$A,0))+RAND()*$B$1*2-$B$1,0)</f>
        <v>4057</v>
      </c>
      <c r="M517">
        <f ca="1">ROUND(INDEX(nodes_example!$C:$C,MATCH(B517,nodes_example!$A:$A,0))+RAND()*$B$1*2-$B$1,0)</f>
        <v>4130</v>
      </c>
      <c r="N517" s="1">
        <v>0.66666666666666663</v>
      </c>
      <c r="O517" t="s">
        <v>10</v>
      </c>
      <c r="P517" t="str">
        <f t="shared" si="80"/>
        <v>h</v>
      </c>
      <c r="Q517">
        <f t="shared" ca="1" si="81"/>
        <v>1192</v>
      </c>
      <c r="R517">
        <f t="shared" ca="1" si="82"/>
        <v>909</v>
      </c>
      <c r="T517" t="s">
        <v>11</v>
      </c>
      <c r="U517" t="str">
        <f t="shared" ca="1" si="83"/>
        <v>&lt;person id="514" age="53"&gt; &lt;plan selected="yes"&gt;</v>
      </c>
      <c r="V517" t="str">
        <f t="shared" ref="V517:V580" ca="1" si="89">CONCATENATE("&lt;act type=",T517,F517,T517," x=",T517,G517,T517," y=",T517,H517,T517," end_time=",T517,TEXT(I517,"hh:mm:ss"),T517," /&gt;")</f>
        <v>&lt;act type="h" x="1192" y="909" end_time="06:00:00" /&gt;</v>
      </c>
      <c r="W517" t="str">
        <f t="shared" si="84"/>
        <v>&lt;leg mode="car"&gt;&lt;/leg&gt;</v>
      </c>
      <c r="X517" t="str">
        <f t="shared" ca="1" si="85"/>
        <v>&lt;act type="s" x="4057" y="4130" end_time="16:00:00" /&gt;</v>
      </c>
      <c r="Y517" t="str">
        <f t="shared" si="86"/>
        <v>&lt;leg mode="car"&gt;&lt;/leg&gt;</v>
      </c>
      <c r="Z517" t="str">
        <f t="shared" ca="1" si="87"/>
        <v>&lt;act type="h" x="1192" y="909" /&gt; &lt;/plan&gt; &lt;/person&gt;</v>
      </c>
    </row>
    <row r="518" spans="1:26" x14ac:dyDescent="0.25">
      <c r="A518">
        <v>11</v>
      </c>
      <c r="B518">
        <v>44</v>
      </c>
      <c r="D518">
        <v>515</v>
      </c>
      <c r="E518">
        <f t="shared" ca="1" si="88"/>
        <v>39</v>
      </c>
      <c r="F518" t="s">
        <v>37</v>
      </c>
      <c r="G518">
        <f ca="1">ROUND(INDEX(nodes_example!$B:$B,MATCH(A518,nodes_example!$A:$A,0))+RAND()*$B$1*2-$B$1,0)</f>
        <v>1104</v>
      </c>
      <c r="H518">
        <f ca="1">ROUND(INDEX(nodes_example!$C:$C,MATCH(A518,nodes_example!$A:$A,0))+RAND()*$B$1*2-$B$1,0)</f>
        <v>1083</v>
      </c>
      <c r="I518" s="1">
        <v>0.25</v>
      </c>
      <c r="J518" t="s">
        <v>10</v>
      </c>
      <c r="K518" t="s">
        <v>38</v>
      </c>
      <c r="L518">
        <f ca="1">ROUND(INDEX(nodes_example!$B:$B,MATCH(B518,nodes_example!$A:$A,0))+RAND()*$B$1*2-$B$1,0)</f>
        <v>4130</v>
      </c>
      <c r="M518">
        <f ca="1">ROUND(INDEX(nodes_example!$C:$C,MATCH(B518,nodes_example!$A:$A,0))+RAND()*$B$1*2-$B$1,0)</f>
        <v>3880</v>
      </c>
      <c r="N518" s="1">
        <v>0.66666666666666663</v>
      </c>
      <c r="O518" t="s">
        <v>10</v>
      </c>
      <c r="P518" t="str">
        <f t="shared" si="80"/>
        <v>h</v>
      </c>
      <c r="Q518">
        <f t="shared" ca="1" si="81"/>
        <v>1104</v>
      </c>
      <c r="R518">
        <f t="shared" ca="1" si="82"/>
        <v>1083</v>
      </c>
      <c r="T518" t="s">
        <v>11</v>
      </c>
      <c r="U518" t="str">
        <f t="shared" ca="1" si="83"/>
        <v>&lt;person id="515" age="39"&gt; &lt;plan selected="yes"&gt;</v>
      </c>
      <c r="V518" t="str">
        <f t="shared" ca="1" si="89"/>
        <v>&lt;act type="h" x="1104" y="1083" end_time="06:00:00" /&gt;</v>
      </c>
      <c r="W518" t="str">
        <f t="shared" si="84"/>
        <v>&lt;leg mode="car"&gt;&lt;/leg&gt;</v>
      </c>
      <c r="X518" t="str">
        <f t="shared" ca="1" si="85"/>
        <v>&lt;act type="w" x="4130" y="3880" end_time="16:00:00" /&gt;</v>
      </c>
      <c r="Y518" t="str">
        <f t="shared" si="86"/>
        <v>&lt;leg mode="car"&gt;&lt;/leg&gt;</v>
      </c>
      <c r="Z518" t="str">
        <f t="shared" ca="1" si="87"/>
        <v>&lt;act type="h" x="1104" y="1083" /&gt; &lt;/plan&gt; &lt;/person&gt;</v>
      </c>
    </row>
    <row r="519" spans="1:26" x14ac:dyDescent="0.25">
      <c r="A519">
        <v>11</v>
      </c>
      <c r="B519">
        <v>44</v>
      </c>
      <c r="D519">
        <v>516</v>
      </c>
      <c r="E519">
        <f t="shared" ca="1" si="88"/>
        <v>29</v>
      </c>
      <c r="F519" t="s">
        <v>37</v>
      </c>
      <c r="G519">
        <f ca="1">ROUND(INDEX(nodes_example!$B:$B,MATCH(A519,nodes_example!$A:$A,0))+RAND()*$B$1*2-$B$1,0)</f>
        <v>1010</v>
      </c>
      <c r="H519">
        <f ca="1">ROUND(INDEX(nodes_example!$C:$C,MATCH(A519,nodes_example!$A:$A,0))+RAND()*$B$1*2-$B$1,0)</f>
        <v>1067</v>
      </c>
      <c r="I519" s="1">
        <v>0.25</v>
      </c>
      <c r="J519" t="s">
        <v>10</v>
      </c>
      <c r="K519" t="s">
        <v>39</v>
      </c>
      <c r="L519">
        <f ca="1">ROUND(INDEX(nodes_example!$B:$B,MATCH(B519,nodes_example!$A:$A,0))+RAND()*$B$1*2-$B$1,0)</f>
        <v>3899</v>
      </c>
      <c r="M519">
        <f ca="1">ROUND(INDEX(nodes_example!$C:$C,MATCH(B519,nodes_example!$A:$A,0))+RAND()*$B$1*2-$B$1,0)</f>
        <v>4097</v>
      </c>
      <c r="N519" s="1">
        <v>0.66666666666666663</v>
      </c>
      <c r="O519" t="s">
        <v>10</v>
      </c>
      <c r="P519" t="str">
        <f t="shared" si="80"/>
        <v>h</v>
      </c>
      <c r="Q519">
        <f t="shared" ca="1" si="81"/>
        <v>1010</v>
      </c>
      <c r="R519">
        <f t="shared" ca="1" si="82"/>
        <v>1067</v>
      </c>
      <c r="T519" t="s">
        <v>11</v>
      </c>
      <c r="U519" t="str">
        <f t="shared" ca="1" si="83"/>
        <v>&lt;person id="516" age="29"&gt; &lt;plan selected="yes"&gt;</v>
      </c>
      <c r="V519" t="str">
        <f t="shared" ca="1" si="89"/>
        <v>&lt;act type="h" x="1010" y="1067" end_time="06:00:00" /&gt;</v>
      </c>
      <c r="W519" t="str">
        <f t="shared" si="84"/>
        <v>&lt;leg mode="car"&gt;&lt;/leg&gt;</v>
      </c>
      <c r="X519" t="str">
        <f t="shared" ca="1" si="85"/>
        <v>&lt;act type="s" x="3899" y="4097" end_time="16:00:00" /&gt;</v>
      </c>
      <c r="Y519" t="str">
        <f t="shared" si="86"/>
        <v>&lt;leg mode="car"&gt;&lt;/leg&gt;</v>
      </c>
      <c r="Z519" t="str">
        <f t="shared" ca="1" si="87"/>
        <v>&lt;act type="h" x="1010" y="1067" /&gt; &lt;/plan&gt; &lt;/person&gt;</v>
      </c>
    </row>
    <row r="520" spans="1:26" x14ac:dyDescent="0.25">
      <c r="A520">
        <v>11</v>
      </c>
      <c r="B520">
        <v>44</v>
      </c>
      <c r="D520">
        <v>517</v>
      </c>
      <c r="E520">
        <f t="shared" ca="1" si="88"/>
        <v>37</v>
      </c>
      <c r="F520" t="s">
        <v>37</v>
      </c>
      <c r="G520">
        <f ca="1">ROUND(INDEX(nodes_example!$B:$B,MATCH(A520,nodes_example!$A:$A,0))+RAND()*$B$1*2-$B$1,0)</f>
        <v>968</v>
      </c>
      <c r="H520">
        <f ca="1">ROUND(INDEX(nodes_example!$C:$C,MATCH(A520,nodes_example!$A:$A,0))+RAND()*$B$1*2-$B$1,0)</f>
        <v>977</v>
      </c>
      <c r="I520" s="1">
        <v>0.25</v>
      </c>
      <c r="J520" t="s">
        <v>10</v>
      </c>
      <c r="K520" t="s">
        <v>38</v>
      </c>
      <c r="L520">
        <f ca="1">ROUND(INDEX(nodes_example!$B:$B,MATCH(B520,nodes_example!$A:$A,0))+RAND()*$B$1*2-$B$1,0)</f>
        <v>4062</v>
      </c>
      <c r="M520">
        <f ca="1">ROUND(INDEX(nodes_example!$C:$C,MATCH(B520,nodes_example!$A:$A,0))+RAND()*$B$1*2-$B$1,0)</f>
        <v>4114</v>
      </c>
      <c r="N520" s="1">
        <v>0.66666666666666663</v>
      </c>
      <c r="O520" t="s">
        <v>10</v>
      </c>
      <c r="P520" t="str">
        <f t="shared" si="80"/>
        <v>h</v>
      </c>
      <c r="Q520">
        <f t="shared" ca="1" si="81"/>
        <v>968</v>
      </c>
      <c r="R520">
        <f t="shared" ca="1" si="82"/>
        <v>977</v>
      </c>
      <c r="T520" t="s">
        <v>11</v>
      </c>
      <c r="U520" t="str">
        <f t="shared" ca="1" si="83"/>
        <v>&lt;person id="517" age="37"&gt; &lt;plan selected="yes"&gt;</v>
      </c>
      <c r="V520" t="str">
        <f t="shared" ca="1" si="89"/>
        <v>&lt;act type="h" x="968" y="977" end_time="06:00:00" /&gt;</v>
      </c>
      <c r="W520" t="str">
        <f t="shared" si="84"/>
        <v>&lt;leg mode="car"&gt;&lt;/leg&gt;</v>
      </c>
      <c r="X520" t="str">
        <f t="shared" ca="1" si="85"/>
        <v>&lt;act type="w" x="4062" y="4114" end_time="16:00:00" /&gt;</v>
      </c>
      <c r="Y520" t="str">
        <f t="shared" si="86"/>
        <v>&lt;leg mode="car"&gt;&lt;/leg&gt;</v>
      </c>
      <c r="Z520" t="str">
        <f t="shared" ca="1" si="87"/>
        <v>&lt;act type="h" x="968" y="977" /&gt; &lt;/plan&gt; &lt;/person&gt;</v>
      </c>
    </row>
    <row r="521" spans="1:26" x14ac:dyDescent="0.25">
      <c r="A521">
        <v>11</v>
      </c>
      <c r="B521">
        <v>44</v>
      </c>
      <c r="D521">
        <v>518</v>
      </c>
      <c r="E521">
        <f t="shared" ca="1" si="88"/>
        <v>46</v>
      </c>
      <c r="F521" t="s">
        <v>37</v>
      </c>
      <c r="G521">
        <f ca="1">ROUND(INDEX(nodes_example!$B:$B,MATCH(A521,nodes_example!$A:$A,0))+RAND()*$B$1*2-$B$1,0)</f>
        <v>857</v>
      </c>
      <c r="H521">
        <f ca="1">ROUND(INDEX(nodes_example!$C:$C,MATCH(A521,nodes_example!$A:$A,0))+RAND()*$B$1*2-$B$1,0)</f>
        <v>828</v>
      </c>
      <c r="I521" s="1">
        <v>0.25</v>
      </c>
      <c r="J521" t="s">
        <v>10</v>
      </c>
      <c r="K521" t="s">
        <v>39</v>
      </c>
      <c r="L521">
        <f ca="1">ROUND(INDEX(nodes_example!$B:$B,MATCH(B521,nodes_example!$A:$A,0))+RAND()*$B$1*2-$B$1,0)</f>
        <v>3964</v>
      </c>
      <c r="M521">
        <f ca="1">ROUND(INDEX(nodes_example!$C:$C,MATCH(B521,nodes_example!$A:$A,0))+RAND()*$B$1*2-$B$1,0)</f>
        <v>4153</v>
      </c>
      <c r="N521" s="1">
        <v>0.66666666666666663</v>
      </c>
      <c r="O521" t="s">
        <v>10</v>
      </c>
      <c r="P521" t="str">
        <f t="shared" si="80"/>
        <v>h</v>
      </c>
      <c r="Q521">
        <f t="shared" ca="1" si="81"/>
        <v>857</v>
      </c>
      <c r="R521">
        <f t="shared" ca="1" si="82"/>
        <v>828</v>
      </c>
      <c r="T521" t="s">
        <v>11</v>
      </c>
      <c r="U521" t="str">
        <f t="shared" ca="1" si="83"/>
        <v>&lt;person id="518" age="46"&gt; &lt;plan selected="yes"&gt;</v>
      </c>
      <c r="V521" t="str">
        <f t="shared" ca="1" si="89"/>
        <v>&lt;act type="h" x="857" y="828" end_time="06:00:00" /&gt;</v>
      </c>
      <c r="W521" t="str">
        <f t="shared" si="84"/>
        <v>&lt;leg mode="car"&gt;&lt;/leg&gt;</v>
      </c>
      <c r="X521" t="str">
        <f t="shared" ca="1" si="85"/>
        <v>&lt;act type="s" x="3964" y="4153" end_time="16:00:00" /&gt;</v>
      </c>
      <c r="Y521" t="str">
        <f t="shared" si="86"/>
        <v>&lt;leg mode="car"&gt;&lt;/leg&gt;</v>
      </c>
      <c r="Z521" t="str">
        <f t="shared" ca="1" si="87"/>
        <v>&lt;act type="h" x="857" y="828" /&gt; &lt;/plan&gt; &lt;/person&gt;</v>
      </c>
    </row>
    <row r="522" spans="1:26" x14ac:dyDescent="0.25">
      <c r="A522">
        <v>11</v>
      </c>
      <c r="B522">
        <v>44</v>
      </c>
      <c r="D522">
        <v>519</v>
      </c>
      <c r="E522">
        <f t="shared" ca="1" si="88"/>
        <v>88</v>
      </c>
      <c r="F522" t="s">
        <v>37</v>
      </c>
      <c r="G522">
        <f ca="1">ROUND(INDEX(nodes_example!$B:$B,MATCH(A522,nodes_example!$A:$A,0))+RAND()*$B$1*2-$B$1,0)</f>
        <v>989</v>
      </c>
      <c r="H522">
        <f ca="1">ROUND(INDEX(nodes_example!$C:$C,MATCH(A522,nodes_example!$A:$A,0))+RAND()*$B$1*2-$B$1,0)</f>
        <v>854</v>
      </c>
      <c r="I522" s="1">
        <v>0.25</v>
      </c>
      <c r="J522" t="s">
        <v>10</v>
      </c>
      <c r="K522" t="s">
        <v>38</v>
      </c>
      <c r="L522">
        <f ca="1">ROUND(INDEX(nodes_example!$B:$B,MATCH(B522,nodes_example!$A:$A,0))+RAND()*$B$1*2-$B$1,0)</f>
        <v>4195</v>
      </c>
      <c r="M522">
        <f ca="1">ROUND(INDEX(nodes_example!$C:$C,MATCH(B522,nodes_example!$A:$A,0))+RAND()*$B$1*2-$B$1,0)</f>
        <v>3994</v>
      </c>
      <c r="N522" s="1">
        <v>0.66666666666666663</v>
      </c>
      <c r="O522" t="s">
        <v>10</v>
      </c>
      <c r="P522" t="str">
        <f t="shared" si="80"/>
        <v>h</v>
      </c>
      <c r="Q522">
        <f t="shared" ca="1" si="81"/>
        <v>989</v>
      </c>
      <c r="R522">
        <f t="shared" ca="1" si="82"/>
        <v>854</v>
      </c>
      <c r="T522" t="s">
        <v>11</v>
      </c>
      <c r="U522" t="str">
        <f t="shared" ca="1" si="83"/>
        <v>&lt;person id="519" age="88"&gt; &lt;plan selected="yes"&gt;</v>
      </c>
      <c r="V522" t="str">
        <f t="shared" ca="1" si="89"/>
        <v>&lt;act type="h" x="989" y="854" end_time="06:00:00" /&gt;</v>
      </c>
      <c r="W522" t="str">
        <f t="shared" si="84"/>
        <v>&lt;leg mode="car"&gt;&lt;/leg&gt;</v>
      </c>
      <c r="X522" t="str">
        <f t="shared" ca="1" si="85"/>
        <v>&lt;act type="w" x="4195" y="3994" end_time="16:00:00" /&gt;</v>
      </c>
      <c r="Y522" t="str">
        <f t="shared" si="86"/>
        <v>&lt;leg mode="car"&gt;&lt;/leg&gt;</v>
      </c>
      <c r="Z522" t="str">
        <f t="shared" ca="1" si="87"/>
        <v>&lt;act type="h" x="989" y="854" /&gt; &lt;/plan&gt; &lt;/person&gt;</v>
      </c>
    </row>
    <row r="523" spans="1:26" x14ac:dyDescent="0.25">
      <c r="A523">
        <v>11</v>
      </c>
      <c r="B523">
        <v>44</v>
      </c>
      <c r="D523">
        <v>520</v>
      </c>
      <c r="E523">
        <f t="shared" ca="1" si="88"/>
        <v>40</v>
      </c>
      <c r="F523" t="s">
        <v>37</v>
      </c>
      <c r="G523">
        <f ca="1">ROUND(INDEX(nodes_example!$B:$B,MATCH(A523,nodes_example!$A:$A,0))+RAND()*$B$1*2-$B$1,0)</f>
        <v>1064</v>
      </c>
      <c r="H523">
        <f ca="1">ROUND(INDEX(nodes_example!$C:$C,MATCH(A523,nodes_example!$A:$A,0))+RAND()*$B$1*2-$B$1,0)</f>
        <v>1153</v>
      </c>
      <c r="I523" s="1">
        <v>0.25</v>
      </c>
      <c r="J523" t="s">
        <v>10</v>
      </c>
      <c r="K523" t="s">
        <v>39</v>
      </c>
      <c r="L523">
        <f ca="1">ROUND(INDEX(nodes_example!$B:$B,MATCH(B523,nodes_example!$A:$A,0))+RAND()*$B$1*2-$B$1,0)</f>
        <v>4132</v>
      </c>
      <c r="M523">
        <f ca="1">ROUND(INDEX(nodes_example!$C:$C,MATCH(B523,nodes_example!$A:$A,0))+RAND()*$B$1*2-$B$1,0)</f>
        <v>3988</v>
      </c>
      <c r="N523" s="1">
        <v>0.66666666666666663</v>
      </c>
      <c r="O523" t="s">
        <v>10</v>
      </c>
      <c r="P523" t="str">
        <f t="shared" si="80"/>
        <v>h</v>
      </c>
      <c r="Q523">
        <f t="shared" ca="1" si="81"/>
        <v>1064</v>
      </c>
      <c r="R523">
        <f t="shared" ca="1" si="82"/>
        <v>1153</v>
      </c>
      <c r="T523" t="s">
        <v>11</v>
      </c>
      <c r="U523" t="str">
        <f t="shared" ca="1" si="83"/>
        <v>&lt;person id="520" age="40"&gt; &lt;plan selected="yes"&gt;</v>
      </c>
      <c r="V523" t="str">
        <f t="shared" ca="1" si="89"/>
        <v>&lt;act type="h" x="1064" y="1153" end_time="06:00:00" /&gt;</v>
      </c>
      <c r="W523" t="str">
        <f t="shared" si="84"/>
        <v>&lt;leg mode="car"&gt;&lt;/leg&gt;</v>
      </c>
      <c r="X523" t="str">
        <f t="shared" ca="1" si="85"/>
        <v>&lt;act type="s" x="4132" y="3988" end_time="16:00:00" /&gt;</v>
      </c>
      <c r="Y523" t="str">
        <f t="shared" si="86"/>
        <v>&lt;leg mode="car"&gt;&lt;/leg&gt;</v>
      </c>
      <c r="Z523" t="str">
        <f t="shared" ca="1" si="87"/>
        <v>&lt;act type="h" x="1064" y="1153" /&gt; &lt;/plan&gt; &lt;/person&gt;</v>
      </c>
    </row>
    <row r="524" spans="1:26" x14ac:dyDescent="0.25">
      <c r="A524">
        <v>11</v>
      </c>
      <c r="B524">
        <v>44</v>
      </c>
      <c r="D524">
        <v>521</v>
      </c>
      <c r="E524">
        <f t="shared" ca="1" si="88"/>
        <v>62</v>
      </c>
      <c r="F524" t="s">
        <v>37</v>
      </c>
      <c r="G524">
        <f ca="1">ROUND(INDEX(nodes_example!$B:$B,MATCH(A524,nodes_example!$A:$A,0))+RAND()*$B$1*2-$B$1,0)</f>
        <v>900</v>
      </c>
      <c r="H524">
        <f ca="1">ROUND(INDEX(nodes_example!$C:$C,MATCH(A524,nodes_example!$A:$A,0))+RAND()*$B$1*2-$B$1,0)</f>
        <v>838</v>
      </c>
      <c r="I524" s="1">
        <v>0.25</v>
      </c>
      <c r="J524" t="s">
        <v>10</v>
      </c>
      <c r="K524" t="s">
        <v>38</v>
      </c>
      <c r="L524">
        <f ca="1">ROUND(INDEX(nodes_example!$B:$B,MATCH(B524,nodes_example!$A:$A,0))+RAND()*$B$1*2-$B$1,0)</f>
        <v>4083</v>
      </c>
      <c r="M524">
        <f ca="1">ROUND(INDEX(nodes_example!$C:$C,MATCH(B524,nodes_example!$A:$A,0))+RAND()*$B$1*2-$B$1,0)</f>
        <v>4124</v>
      </c>
      <c r="N524" s="1">
        <v>0.66666666666666663</v>
      </c>
      <c r="O524" t="s">
        <v>10</v>
      </c>
      <c r="P524" t="str">
        <f t="shared" si="80"/>
        <v>h</v>
      </c>
      <c r="Q524">
        <f t="shared" ca="1" si="81"/>
        <v>900</v>
      </c>
      <c r="R524">
        <f t="shared" ca="1" si="82"/>
        <v>838</v>
      </c>
      <c r="T524" t="s">
        <v>11</v>
      </c>
      <c r="U524" t="str">
        <f t="shared" ca="1" si="83"/>
        <v>&lt;person id="521" age="62"&gt; &lt;plan selected="yes"&gt;</v>
      </c>
      <c r="V524" t="str">
        <f t="shared" ca="1" si="89"/>
        <v>&lt;act type="h" x="900" y="838" end_time="06:00:00" /&gt;</v>
      </c>
      <c r="W524" t="str">
        <f t="shared" si="84"/>
        <v>&lt;leg mode="car"&gt;&lt;/leg&gt;</v>
      </c>
      <c r="X524" t="str">
        <f t="shared" ca="1" si="85"/>
        <v>&lt;act type="w" x="4083" y="4124" end_time="16:00:00" /&gt;</v>
      </c>
      <c r="Y524" t="str">
        <f t="shared" si="86"/>
        <v>&lt;leg mode="car"&gt;&lt;/leg&gt;</v>
      </c>
      <c r="Z524" t="str">
        <f t="shared" ca="1" si="87"/>
        <v>&lt;act type="h" x="900" y="838" /&gt; &lt;/plan&gt; &lt;/person&gt;</v>
      </c>
    </row>
    <row r="525" spans="1:26" x14ac:dyDescent="0.25">
      <c r="A525">
        <v>11</v>
      </c>
      <c r="B525">
        <v>44</v>
      </c>
      <c r="D525">
        <v>522</v>
      </c>
      <c r="E525">
        <f t="shared" ca="1" si="88"/>
        <v>23</v>
      </c>
      <c r="F525" t="s">
        <v>37</v>
      </c>
      <c r="G525">
        <f ca="1">ROUND(INDEX(nodes_example!$B:$B,MATCH(A525,nodes_example!$A:$A,0))+RAND()*$B$1*2-$B$1,0)</f>
        <v>811</v>
      </c>
      <c r="H525">
        <f ca="1">ROUND(INDEX(nodes_example!$C:$C,MATCH(A525,nodes_example!$A:$A,0))+RAND()*$B$1*2-$B$1,0)</f>
        <v>1065</v>
      </c>
      <c r="I525" s="1">
        <v>0.25</v>
      </c>
      <c r="J525" t="s">
        <v>10</v>
      </c>
      <c r="K525" t="s">
        <v>39</v>
      </c>
      <c r="L525">
        <f ca="1">ROUND(INDEX(nodes_example!$B:$B,MATCH(B525,nodes_example!$A:$A,0))+RAND()*$B$1*2-$B$1,0)</f>
        <v>3858</v>
      </c>
      <c r="M525">
        <f ca="1">ROUND(INDEX(nodes_example!$C:$C,MATCH(B525,nodes_example!$A:$A,0))+RAND()*$B$1*2-$B$1,0)</f>
        <v>3830</v>
      </c>
      <c r="N525" s="1">
        <v>0.66666666666666663</v>
      </c>
      <c r="O525" t="s">
        <v>10</v>
      </c>
      <c r="P525" t="str">
        <f t="shared" si="80"/>
        <v>h</v>
      </c>
      <c r="Q525">
        <f t="shared" ca="1" si="81"/>
        <v>811</v>
      </c>
      <c r="R525">
        <f t="shared" ca="1" si="82"/>
        <v>1065</v>
      </c>
      <c r="T525" t="s">
        <v>11</v>
      </c>
      <c r="U525" t="str">
        <f t="shared" ca="1" si="83"/>
        <v>&lt;person id="522" age="23"&gt; &lt;plan selected="yes"&gt;</v>
      </c>
      <c r="V525" t="str">
        <f t="shared" ca="1" si="89"/>
        <v>&lt;act type="h" x="811" y="1065" end_time="06:00:00" /&gt;</v>
      </c>
      <c r="W525" t="str">
        <f t="shared" si="84"/>
        <v>&lt;leg mode="car"&gt;&lt;/leg&gt;</v>
      </c>
      <c r="X525" t="str">
        <f t="shared" ca="1" si="85"/>
        <v>&lt;act type="s" x="3858" y="3830" end_time="16:00:00" /&gt;</v>
      </c>
      <c r="Y525" t="str">
        <f t="shared" si="86"/>
        <v>&lt;leg mode="car"&gt;&lt;/leg&gt;</v>
      </c>
      <c r="Z525" t="str">
        <f t="shared" ca="1" si="87"/>
        <v>&lt;act type="h" x="811" y="1065" /&gt; &lt;/plan&gt; &lt;/person&gt;</v>
      </c>
    </row>
    <row r="526" spans="1:26" x14ac:dyDescent="0.25">
      <c r="A526">
        <v>11</v>
      </c>
      <c r="B526">
        <v>44</v>
      </c>
      <c r="D526">
        <v>523</v>
      </c>
      <c r="E526">
        <f t="shared" ca="1" si="88"/>
        <v>66</v>
      </c>
      <c r="F526" t="s">
        <v>37</v>
      </c>
      <c r="G526">
        <f ca="1">ROUND(INDEX(nodes_example!$B:$B,MATCH(A526,nodes_example!$A:$A,0))+RAND()*$B$1*2-$B$1,0)</f>
        <v>994</v>
      </c>
      <c r="H526">
        <f ca="1">ROUND(INDEX(nodes_example!$C:$C,MATCH(A526,nodes_example!$A:$A,0))+RAND()*$B$1*2-$B$1,0)</f>
        <v>1157</v>
      </c>
      <c r="I526" s="1">
        <v>0.25</v>
      </c>
      <c r="J526" t="s">
        <v>10</v>
      </c>
      <c r="K526" t="s">
        <v>38</v>
      </c>
      <c r="L526">
        <f ca="1">ROUND(INDEX(nodes_example!$B:$B,MATCH(B526,nodes_example!$A:$A,0))+RAND()*$B$1*2-$B$1,0)</f>
        <v>4025</v>
      </c>
      <c r="M526">
        <f ca="1">ROUND(INDEX(nodes_example!$C:$C,MATCH(B526,nodes_example!$A:$A,0))+RAND()*$B$1*2-$B$1,0)</f>
        <v>4049</v>
      </c>
      <c r="N526" s="1">
        <v>0.66666666666666663</v>
      </c>
      <c r="O526" t="s">
        <v>10</v>
      </c>
      <c r="P526" t="str">
        <f t="shared" si="80"/>
        <v>h</v>
      </c>
      <c r="Q526">
        <f t="shared" ca="1" si="81"/>
        <v>994</v>
      </c>
      <c r="R526">
        <f t="shared" ca="1" si="82"/>
        <v>1157</v>
      </c>
      <c r="T526" t="s">
        <v>11</v>
      </c>
      <c r="U526" t="str">
        <f t="shared" ca="1" si="83"/>
        <v>&lt;person id="523" age="66"&gt; &lt;plan selected="yes"&gt;</v>
      </c>
      <c r="V526" t="str">
        <f t="shared" ca="1" si="89"/>
        <v>&lt;act type="h" x="994" y="1157" end_time="06:00:00" /&gt;</v>
      </c>
      <c r="W526" t="str">
        <f t="shared" si="84"/>
        <v>&lt;leg mode="car"&gt;&lt;/leg&gt;</v>
      </c>
      <c r="X526" t="str">
        <f t="shared" ca="1" si="85"/>
        <v>&lt;act type="w" x="4025" y="4049" end_time="16:00:00" /&gt;</v>
      </c>
      <c r="Y526" t="str">
        <f t="shared" si="86"/>
        <v>&lt;leg mode="car"&gt;&lt;/leg&gt;</v>
      </c>
      <c r="Z526" t="str">
        <f t="shared" ca="1" si="87"/>
        <v>&lt;act type="h" x="994" y="1157" /&gt; &lt;/plan&gt; &lt;/person&gt;</v>
      </c>
    </row>
    <row r="527" spans="1:26" x14ac:dyDescent="0.25">
      <c r="A527">
        <v>11</v>
      </c>
      <c r="B527">
        <v>44</v>
      </c>
      <c r="D527">
        <v>524</v>
      </c>
      <c r="E527">
        <f t="shared" ca="1" si="88"/>
        <v>25</v>
      </c>
      <c r="F527" t="s">
        <v>37</v>
      </c>
      <c r="G527">
        <f ca="1">ROUND(INDEX(nodes_example!$B:$B,MATCH(A527,nodes_example!$A:$A,0))+RAND()*$B$1*2-$B$1,0)</f>
        <v>967</v>
      </c>
      <c r="H527">
        <f ca="1">ROUND(INDEX(nodes_example!$C:$C,MATCH(A527,nodes_example!$A:$A,0))+RAND()*$B$1*2-$B$1,0)</f>
        <v>862</v>
      </c>
      <c r="I527" s="1">
        <v>0.25</v>
      </c>
      <c r="J527" t="s">
        <v>10</v>
      </c>
      <c r="K527" t="s">
        <v>39</v>
      </c>
      <c r="L527">
        <f ca="1">ROUND(INDEX(nodes_example!$B:$B,MATCH(B527,nodes_example!$A:$A,0))+RAND()*$B$1*2-$B$1,0)</f>
        <v>3965</v>
      </c>
      <c r="M527">
        <f ca="1">ROUND(INDEX(nodes_example!$C:$C,MATCH(B527,nodes_example!$A:$A,0))+RAND()*$B$1*2-$B$1,0)</f>
        <v>4112</v>
      </c>
      <c r="N527" s="1">
        <v>0.66666666666666663</v>
      </c>
      <c r="O527" t="s">
        <v>10</v>
      </c>
      <c r="P527" t="str">
        <f t="shared" si="80"/>
        <v>h</v>
      </c>
      <c r="Q527">
        <f t="shared" ca="1" si="81"/>
        <v>967</v>
      </c>
      <c r="R527">
        <f t="shared" ca="1" si="82"/>
        <v>862</v>
      </c>
      <c r="T527" t="s">
        <v>11</v>
      </c>
      <c r="U527" t="str">
        <f t="shared" ca="1" si="83"/>
        <v>&lt;person id="524" age="25"&gt; &lt;plan selected="yes"&gt;</v>
      </c>
      <c r="V527" t="str">
        <f t="shared" ca="1" si="89"/>
        <v>&lt;act type="h" x="967" y="862" end_time="06:00:00" /&gt;</v>
      </c>
      <c r="W527" t="str">
        <f t="shared" si="84"/>
        <v>&lt;leg mode="car"&gt;&lt;/leg&gt;</v>
      </c>
      <c r="X527" t="str">
        <f t="shared" ca="1" si="85"/>
        <v>&lt;act type="s" x="3965" y="4112" end_time="16:00:00" /&gt;</v>
      </c>
      <c r="Y527" t="str">
        <f t="shared" si="86"/>
        <v>&lt;leg mode="car"&gt;&lt;/leg&gt;</v>
      </c>
      <c r="Z527" t="str">
        <f t="shared" ca="1" si="87"/>
        <v>&lt;act type="h" x="967" y="862" /&gt; &lt;/plan&gt; &lt;/person&gt;</v>
      </c>
    </row>
    <row r="528" spans="1:26" x14ac:dyDescent="0.25">
      <c r="A528">
        <v>11</v>
      </c>
      <c r="B528">
        <v>44</v>
      </c>
      <c r="D528">
        <v>525</v>
      </c>
      <c r="E528">
        <f t="shared" ca="1" si="88"/>
        <v>39</v>
      </c>
      <c r="F528" t="s">
        <v>37</v>
      </c>
      <c r="G528">
        <f ca="1">ROUND(INDEX(nodes_example!$B:$B,MATCH(A528,nodes_example!$A:$A,0))+RAND()*$B$1*2-$B$1,0)</f>
        <v>1080</v>
      </c>
      <c r="H528">
        <f ca="1">ROUND(INDEX(nodes_example!$C:$C,MATCH(A528,nodes_example!$A:$A,0))+RAND()*$B$1*2-$B$1,0)</f>
        <v>973</v>
      </c>
      <c r="I528" s="1">
        <v>0.25</v>
      </c>
      <c r="J528" t="s">
        <v>10</v>
      </c>
      <c r="K528" t="s">
        <v>38</v>
      </c>
      <c r="L528">
        <f ca="1">ROUND(INDEX(nodes_example!$B:$B,MATCH(B528,nodes_example!$A:$A,0))+RAND()*$B$1*2-$B$1,0)</f>
        <v>3940</v>
      </c>
      <c r="M528">
        <f ca="1">ROUND(INDEX(nodes_example!$C:$C,MATCH(B528,nodes_example!$A:$A,0))+RAND()*$B$1*2-$B$1,0)</f>
        <v>4117</v>
      </c>
      <c r="N528" s="1">
        <v>0.66666666666666663</v>
      </c>
      <c r="O528" t="s">
        <v>10</v>
      </c>
      <c r="P528" t="str">
        <f t="shared" si="80"/>
        <v>h</v>
      </c>
      <c r="Q528">
        <f t="shared" ca="1" si="81"/>
        <v>1080</v>
      </c>
      <c r="R528">
        <f t="shared" ca="1" si="82"/>
        <v>973</v>
      </c>
      <c r="T528" t="s">
        <v>11</v>
      </c>
      <c r="U528" t="str">
        <f t="shared" ca="1" si="83"/>
        <v>&lt;person id="525" age="39"&gt; &lt;plan selected="yes"&gt;</v>
      </c>
      <c r="V528" t="str">
        <f t="shared" ca="1" si="89"/>
        <v>&lt;act type="h" x="1080" y="973" end_time="06:00:00" /&gt;</v>
      </c>
      <c r="W528" t="str">
        <f t="shared" si="84"/>
        <v>&lt;leg mode="car"&gt;&lt;/leg&gt;</v>
      </c>
      <c r="X528" t="str">
        <f t="shared" ca="1" si="85"/>
        <v>&lt;act type="w" x="3940" y="4117" end_time="16:00:00" /&gt;</v>
      </c>
      <c r="Y528" t="str">
        <f t="shared" si="86"/>
        <v>&lt;leg mode="car"&gt;&lt;/leg&gt;</v>
      </c>
      <c r="Z528" t="str">
        <f t="shared" ca="1" si="87"/>
        <v>&lt;act type="h" x="1080" y="973" /&gt; &lt;/plan&gt; &lt;/person&gt;</v>
      </c>
    </row>
    <row r="529" spans="1:26" x14ac:dyDescent="0.25">
      <c r="A529">
        <v>11</v>
      </c>
      <c r="B529">
        <v>44</v>
      </c>
      <c r="D529">
        <v>526</v>
      </c>
      <c r="E529">
        <f t="shared" ca="1" si="88"/>
        <v>96</v>
      </c>
      <c r="F529" t="s">
        <v>37</v>
      </c>
      <c r="G529">
        <f ca="1">ROUND(INDEX(nodes_example!$B:$B,MATCH(A529,nodes_example!$A:$A,0))+RAND()*$B$1*2-$B$1,0)</f>
        <v>1181</v>
      </c>
      <c r="H529">
        <f ca="1">ROUND(INDEX(nodes_example!$C:$C,MATCH(A529,nodes_example!$A:$A,0))+RAND()*$B$1*2-$B$1,0)</f>
        <v>1154</v>
      </c>
      <c r="I529" s="1">
        <v>0.25</v>
      </c>
      <c r="J529" t="s">
        <v>10</v>
      </c>
      <c r="K529" t="s">
        <v>39</v>
      </c>
      <c r="L529">
        <f ca="1">ROUND(INDEX(nodes_example!$B:$B,MATCH(B529,nodes_example!$A:$A,0))+RAND()*$B$1*2-$B$1,0)</f>
        <v>3922</v>
      </c>
      <c r="M529">
        <f ca="1">ROUND(INDEX(nodes_example!$C:$C,MATCH(B529,nodes_example!$A:$A,0))+RAND()*$B$1*2-$B$1,0)</f>
        <v>4012</v>
      </c>
      <c r="N529" s="1">
        <v>0.66666666666666663</v>
      </c>
      <c r="O529" t="s">
        <v>10</v>
      </c>
      <c r="P529" t="str">
        <f t="shared" si="80"/>
        <v>h</v>
      </c>
      <c r="Q529">
        <f t="shared" ca="1" si="81"/>
        <v>1181</v>
      </c>
      <c r="R529">
        <f t="shared" ca="1" si="82"/>
        <v>1154</v>
      </c>
      <c r="T529" t="s">
        <v>11</v>
      </c>
      <c r="U529" t="str">
        <f t="shared" ca="1" si="83"/>
        <v>&lt;person id="526" age="96"&gt; &lt;plan selected="yes"&gt;</v>
      </c>
      <c r="V529" t="str">
        <f t="shared" ca="1" si="89"/>
        <v>&lt;act type="h" x="1181" y="1154" end_time="06:00:00" /&gt;</v>
      </c>
      <c r="W529" t="str">
        <f t="shared" si="84"/>
        <v>&lt;leg mode="car"&gt;&lt;/leg&gt;</v>
      </c>
      <c r="X529" t="str">
        <f t="shared" ca="1" si="85"/>
        <v>&lt;act type="s" x="3922" y="4012" end_time="16:00:00" /&gt;</v>
      </c>
      <c r="Y529" t="str">
        <f t="shared" si="86"/>
        <v>&lt;leg mode="car"&gt;&lt;/leg&gt;</v>
      </c>
      <c r="Z529" t="str">
        <f t="shared" ca="1" si="87"/>
        <v>&lt;act type="h" x="1181" y="1154" /&gt; &lt;/plan&gt; &lt;/person&gt;</v>
      </c>
    </row>
    <row r="530" spans="1:26" x14ac:dyDescent="0.25">
      <c r="A530">
        <v>11</v>
      </c>
      <c r="B530">
        <v>44</v>
      </c>
      <c r="D530">
        <v>527</v>
      </c>
      <c r="E530">
        <f t="shared" ca="1" si="88"/>
        <v>21</v>
      </c>
      <c r="F530" t="s">
        <v>37</v>
      </c>
      <c r="G530">
        <f ca="1">ROUND(INDEX(nodes_example!$B:$B,MATCH(A530,nodes_example!$A:$A,0))+RAND()*$B$1*2-$B$1,0)</f>
        <v>1042</v>
      </c>
      <c r="H530">
        <f ca="1">ROUND(INDEX(nodes_example!$C:$C,MATCH(A530,nodes_example!$A:$A,0))+RAND()*$B$1*2-$B$1,0)</f>
        <v>1037</v>
      </c>
      <c r="I530" s="1">
        <v>0.25</v>
      </c>
      <c r="J530" t="s">
        <v>10</v>
      </c>
      <c r="K530" t="s">
        <v>38</v>
      </c>
      <c r="L530">
        <f ca="1">ROUND(INDEX(nodes_example!$B:$B,MATCH(B530,nodes_example!$A:$A,0))+RAND()*$B$1*2-$B$1,0)</f>
        <v>4171</v>
      </c>
      <c r="M530">
        <f ca="1">ROUND(INDEX(nodes_example!$C:$C,MATCH(B530,nodes_example!$A:$A,0))+RAND()*$B$1*2-$B$1,0)</f>
        <v>4132</v>
      </c>
      <c r="N530" s="1">
        <v>0.66666666666666663</v>
      </c>
      <c r="O530" t="s">
        <v>10</v>
      </c>
      <c r="P530" t="str">
        <f t="shared" si="80"/>
        <v>h</v>
      </c>
      <c r="Q530">
        <f t="shared" ca="1" si="81"/>
        <v>1042</v>
      </c>
      <c r="R530">
        <f t="shared" ca="1" si="82"/>
        <v>1037</v>
      </c>
      <c r="T530" t="s">
        <v>11</v>
      </c>
      <c r="U530" t="str">
        <f t="shared" ca="1" si="83"/>
        <v>&lt;person id="527" age="21"&gt; &lt;plan selected="yes"&gt;</v>
      </c>
      <c r="V530" t="str">
        <f t="shared" ca="1" si="89"/>
        <v>&lt;act type="h" x="1042" y="1037" end_time="06:00:00" /&gt;</v>
      </c>
      <c r="W530" t="str">
        <f t="shared" si="84"/>
        <v>&lt;leg mode="car"&gt;&lt;/leg&gt;</v>
      </c>
      <c r="X530" t="str">
        <f t="shared" ca="1" si="85"/>
        <v>&lt;act type="w" x="4171" y="4132" end_time="16:00:00" /&gt;</v>
      </c>
      <c r="Y530" t="str">
        <f t="shared" si="86"/>
        <v>&lt;leg mode="car"&gt;&lt;/leg&gt;</v>
      </c>
      <c r="Z530" t="str">
        <f t="shared" ca="1" si="87"/>
        <v>&lt;act type="h" x="1042" y="1037" /&gt; &lt;/plan&gt; &lt;/person&gt;</v>
      </c>
    </row>
    <row r="531" spans="1:26" x14ac:dyDescent="0.25">
      <c r="A531">
        <v>11</v>
      </c>
      <c r="B531">
        <v>44</v>
      </c>
      <c r="D531">
        <v>528</v>
      </c>
      <c r="E531">
        <f t="shared" ca="1" si="88"/>
        <v>69</v>
      </c>
      <c r="F531" t="s">
        <v>37</v>
      </c>
      <c r="G531">
        <f ca="1">ROUND(INDEX(nodes_example!$B:$B,MATCH(A531,nodes_example!$A:$A,0))+RAND()*$B$1*2-$B$1,0)</f>
        <v>1063</v>
      </c>
      <c r="H531">
        <f ca="1">ROUND(INDEX(nodes_example!$C:$C,MATCH(A531,nodes_example!$A:$A,0))+RAND()*$B$1*2-$B$1,0)</f>
        <v>880</v>
      </c>
      <c r="I531" s="1">
        <v>0.25</v>
      </c>
      <c r="J531" t="s">
        <v>10</v>
      </c>
      <c r="K531" t="s">
        <v>39</v>
      </c>
      <c r="L531">
        <f ca="1">ROUND(INDEX(nodes_example!$B:$B,MATCH(B531,nodes_example!$A:$A,0))+RAND()*$B$1*2-$B$1,0)</f>
        <v>4170</v>
      </c>
      <c r="M531">
        <f ca="1">ROUND(INDEX(nodes_example!$C:$C,MATCH(B531,nodes_example!$A:$A,0))+RAND()*$B$1*2-$B$1,0)</f>
        <v>3923</v>
      </c>
      <c r="N531" s="1">
        <v>0.66666666666666663</v>
      </c>
      <c r="O531" t="s">
        <v>10</v>
      </c>
      <c r="P531" t="str">
        <f t="shared" si="80"/>
        <v>h</v>
      </c>
      <c r="Q531">
        <f t="shared" ca="1" si="81"/>
        <v>1063</v>
      </c>
      <c r="R531">
        <f t="shared" ca="1" si="82"/>
        <v>880</v>
      </c>
      <c r="T531" t="s">
        <v>11</v>
      </c>
      <c r="U531" t="str">
        <f t="shared" ca="1" si="83"/>
        <v>&lt;person id="528" age="69"&gt; &lt;plan selected="yes"&gt;</v>
      </c>
      <c r="V531" t="str">
        <f t="shared" ca="1" si="89"/>
        <v>&lt;act type="h" x="1063" y="880" end_time="06:00:00" /&gt;</v>
      </c>
      <c r="W531" t="str">
        <f t="shared" si="84"/>
        <v>&lt;leg mode="car"&gt;&lt;/leg&gt;</v>
      </c>
      <c r="X531" t="str">
        <f t="shared" ca="1" si="85"/>
        <v>&lt;act type="s" x="4170" y="3923" end_time="16:00:00" /&gt;</v>
      </c>
      <c r="Y531" t="str">
        <f t="shared" si="86"/>
        <v>&lt;leg mode="car"&gt;&lt;/leg&gt;</v>
      </c>
      <c r="Z531" t="str">
        <f t="shared" ca="1" si="87"/>
        <v>&lt;act type="h" x="1063" y="880" /&gt; &lt;/plan&gt; &lt;/person&gt;</v>
      </c>
    </row>
    <row r="532" spans="1:26" x14ac:dyDescent="0.25">
      <c r="A532">
        <v>11</v>
      </c>
      <c r="B532">
        <v>44</v>
      </c>
      <c r="D532">
        <v>529</v>
      </c>
      <c r="E532">
        <f t="shared" ca="1" si="88"/>
        <v>85</v>
      </c>
      <c r="F532" t="s">
        <v>37</v>
      </c>
      <c r="G532">
        <f ca="1">ROUND(INDEX(nodes_example!$B:$B,MATCH(A532,nodes_example!$A:$A,0))+RAND()*$B$1*2-$B$1,0)</f>
        <v>941</v>
      </c>
      <c r="H532">
        <f ca="1">ROUND(INDEX(nodes_example!$C:$C,MATCH(A532,nodes_example!$A:$A,0))+RAND()*$B$1*2-$B$1,0)</f>
        <v>919</v>
      </c>
      <c r="I532" s="1">
        <v>0.25</v>
      </c>
      <c r="J532" t="s">
        <v>10</v>
      </c>
      <c r="K532" t="s">
        <v>38</v>
      </c>
      <c r="L532">
        <f ca="1">ROUND(INDEX(nodes_example!$B:$B,MATCH(B532,nodes_example!$A:$A,0))+RAND()*$B$1*2-$B$1,0)</f>
        <v>3876</v>
      </c>
      <c r="M532">
        <f ca="1">ROUND(INDEX(nodes_example!$C:$C,MATCH(B532,nodes_example!$A:$A,0))+RAND()*$B$1*2-$B$1,0)</f>
        <v>3943</v>
      </c>
      <c r="N532" s="1">
        <v>0.66666666666666663</v>
      </c>
      <c r="O532" t="s">
        <v>10</v>
      </c>
      <c r="P532" t="str">
        <f t="shared" si="80"/>
        <v>h</v>
      </c>
      <c r="Q532">
        <f t="shared" ca="1" si="81"/>
        <v>941</v>
      </c>
      <c r="R532">
        <f t="shared" ca="1" si="82"/>
        <v>919</v>
      </c>
      <c r="T532" t="s">
        <v>11</v>
      </c>
      <c r="U532" t="str">
        <f t="shared" ca="1" si="83"/>
        <v>&lt;person id="529" age="85"&gt; &lt;plan selected="yes"&gt;</v>
      </c>
      <c r="V532" t="str">
        <f t="shared" ca="1" si="89"/>
        <v>&lt;act type="h" x="941" y="919" end_time="06:00:00" /&gt;</v>
      </c>
      <c r="W532" t="str">
        <f t="shared" si="84"/>
        <v>&lt;leg mode="car"&gt;&lt;/leg&gt;</v>
      </c>
      <c r="X532" t="str">
        <f t="shared" ca="1" si="85"/>
        <v>&lt;act type="w" x="3876" y="3943" end_time="16:00:00" /&gt;</v>
      </c>
      <c r="Y532" t="str">
        <f t="shared" si="86"/>
        <v>&lt;leg mode="car"&gt;&lt;/leg&gt;</v>
      </c>
      <c r="Z532" t="str">
        <f t="shared" ca="1" si="87"/>
        <v>&lt;act type="h" x="941" y="919" /&gt; &lt;/plan&gt; &lt;/person&gt;</v>
      </c>
    </row>
    <row r="533" spans="1:26" x14ac:dyDescent="0.25">
      <c r="A533">
        <v>11</v>
      </c>
      <c r="B533">
        <v>44</v>
      </c>
      <c r="D533">
        <v>530</v>
      </c>
      <c r="E533">
        <f t="shared" ca="1" si="88"/>
        <v>19</v>
      </c>
      <c r="F533" t="s">
        <v>37</v>
      </c>
      <c r="G533">
        <f ca="1">ROUND(INDEX(nodes_example!$B:$B,MATCH(A533,nodes_example!$A:$A,0))+RAND()*$B$1*2-$B$1,0)</f>
        <v>1173</v>
      </c>
      <c r="H533">
        <f ca="1">ROUND(INDEX(nodes_example!$C:$C,MATCH(A533,nodes_example!$A:$A,0))+RAND()*$B$1*2-$B$1,0)</f>
        <v>904</v>
      </c>
      <c r="I533" s="1">
        <v>0.25</v>
      </c>
      <c r="J533" t="s">
        <v>10</v>
      </c>
      <c r="K533" t="s">
        <v>39</v>
      </c>
      <c r="L533">
        <f ca="1">ROUND(INDEX(nodes_example!$B:$B,MATCH(B533,nodes_example!$A:$A,0))+RAND()*$B$1*2-$B$1,0)</f>
        <v>3841</v>
      </c>
      <c r="M533">
        <f ca="1">ROUND(INDEX(nodes_example!$C:$C,MATCH(B533,nodes_example!$A:$A,0))+RAND()*$B$1*2-$B$1,0)</f>
        <v>3872</v>
      </c>
      <c r="N533" s="1">
        <v>0.66666666666666663</v>
      </c>
      <c r="O533" t="s">
        <v>10</v>
      </c>
      <c r="P533" t="str">
        <f t="shared" si="80"/>
        <v>h</v>
      </c>
      <c r="Q533">
        <f t="shared" ca="1" si="81"/>
        <v>1173</v>
      </c>
      <c r="R533">
        <f t="shared" ca="1" si="82"/>
        <v>904</v>
      </c>
      <c r="T533" t="s">
        <v>11</v>
      </c>
      <c r="U533" t="str">
        <f t="shared" ca="1" si="83"/>
        <v>&lt;person id="530" age="19"&gt; &lt;plan selected="yes"&gt;</v>
      </c>
      <c r="V533" t="str">
        <f t="shared" ca="1" si="89"/>
        <v>&lt;act type="h" x="1173" y="904" end_time="06:00:00" /&gt;</v>
      </c>
      <c r="W533" t="str">
        <f t="shared" si="84"/>
        <v>&lt;leg mode="car"&gt;&lt;/leg&gt;</v>
      </c>
      <c r="X533" t="str">
        <f t="shared" ca="1" si="85"/>
        <v>&lt;act type="s" x="3841" y="3872" end_time="16:00:00" /&gt;</v>
      </c>
      <c r="Y533" t="str">
        <f t="shared" si="86"/>
        <v>&lt;leg mode="car"&gt;&lt;/leg&gt;</v>
      </c>
      <c r="Z533" t="str">
        <f t="shared" ca="1" si="87"/>
        <v>&lt;act type="h" x="1173" y="904" /&gt; &lt;/plan&gt; &lt;/person&gt;</v>
      </c>
    </row>
    <row r="534" spans="1:26" x14ac:dyDescent="0.25">
      <c r="A534">
        <v>11</v>
      </c>
      <c r="B534">
        <v>44</v>
      </c>
      <c r="D534">
        <v>531</v>
      </c>
      <c r="E534">
        <f t="shared" ca="1" si="88"/>
        <v>36</v>
      </c>
      <c r="F534" t="s">
        <v>37</v>
      </c>
      <c r="G534">
        <f ca="1">ROUND(INDEX(nodes_example!$B:$B,MATCH(A534,nodes_example!$A:$A,0))+RAND()*$B$1*2-$B$1,0)</f>
        <v>1065</v>
      </c>
      <c r="H534">
        <f ca="1">ROUND(INDEX(nodes_example!$C:$C,MATCH(A534,nodes_example!$A:$A,0))+RAND()*$B$1*2-$B$1,0)</f>
        <v>1086</v>
      </c>
      <c r="I534" s="1">
        <v>0.25</v>
      </c>
      <c r="J534" t="s">
        <v>10</v>
      </c>
      <c r="K534" t="s">
        <v>38</v>
      </c>
      <c r="L534">
        <f ca="1">ROUND(INDEX(nodes_example!$B:$B,MATCH(B534,nodes_example!$A:$A,0))+RAND()*$B$1*2-$B$1,0)</f>
        <v>4007</v>
      </c>
      <c r="M534">
        <f ca="1">ROUND(INDEX(nodes_example!$C:$C,MATCH(B534,nodes_example!$A:$A,0))+RAND()*$B$1*2-$B$1,0)</f>
        <v>4069</v>
      </c>
      <c r="N534" s="1">
        <v>0.66666666666666663</v>
      </c>
      <c r="O534" t="s">
        <v>10</v>
      </c>
      <c r="P534" t="str">
        <f t="shared" si="80"/>
        <v>h</v>
      </c>
      <c r="Q534">
        <f t="shared" ca="1" si="81"/>
        <v>1065</v>
      </c>
      <c r="R534">
        <f t="shared" ca="1" si="82"/>
        <v>1086</v>
      </c>
      <c r="T534" t="s">
        <v>11</v>
      </c>
      <c r="U534" t="str">
        <f t="shared" ca="1" si="83"/>
        <v>&lt;person id="531" age="36"&gt; &lt;plan selected="yes"&gt;</v>
      </c>
      <c r="V534" t="str">
        <f t="shared" ca="1" si="89"/>
        <v>&lt;act type="h" x="1065" y="1086" end_time="06:00:00" /&gt;</v>
      </c>
      <c r="W534" t="str">
        <f t="shared" si="84"/>
        <v>&lt;leg mode="car"&gt;&lt;/leg&gt;</v>
      </c>
      <c r="X534" t="str">
        <f t="shared" ca="1" si="85"/>
        <v>&lt;act type="w" x="4007" y="4069" end_time="16:00:00" /&gt;</v>
      </c>
      <c r="Y534" t="str">
        <f t="shared" si="86"/>
        <v>&lt;leg mode="car"&gt;&lt;/leg&gt;</v>
      </c>
      <c r="Z534" t="str">
        <f t="shared" ca="1" si="87"/>
        <v>&lt;act type="h" x="1065" y="1086" /&gt; &lt;/plan&gt; &lt;/person&gt;</v>
      </c>
    </row>
    <row r="535" spans="1:26" x14ac:dyDescent="0.25">
      <c r="A535">
        <v>11</v>
      </c>
      <c r="B535">
        <v>44</v>
      </c>
      <c r="D535">
        <v>532</v>
      </c>
      <c r="E535">
        <f t="shared" ca="1" si="88"/>
        <v>57</v>
      </c>
      <c r="F535" t="s">
        <v>37</v>
      </c>
      <c r="G535">
        <f ca="1">ROUND(INDEX(nodes_example!$B:$B,MATCH(A535,nodes_example!$A:$A,0))+RAND()*$B$1*2-$B$1,0)</f>
        <v>1107</v>
      </c>
      <c r="H535">
        <f ca="1">ROUND(INDEX(nodes_example!$C:$C,MATCH(A535,nodes_example!$A:$A,0))+RAND()*$B$1*2-$B$1,0)</f>
        <v>1198</v>
      </c>
      <c r="I535" s="1">
        <v>0.25</v>
      </c>
      <c r="J535" t="s">
        <v>10</v>
      </c>
      <c r="K535" t="s">
        <v>39</v>
      </c>
      <c r="L535">
        <f ca="1">ROUND(INDEX(nodes_example!$B:$B,MATCH(B535,nodes_example!$A:$A,0))+RAND()*$B$1*2-$B$1,0)</f>
        <v>3951</v>
      </c>
      <c r="M535">
        <f ca="1">ROUND(INDEX(nodes_example!$C:$C,MATCH(B535,nodes_example!$A:$A,0))+RAND()*$B$1*2-$B$1,0)</f>
        <v>3912</v>
      </c>
      <c r="N535" s="1">
        <v>0.66666666666666663</v>
      </c>
      <c r="O535" t="s">
        <v>10</v>
      </c>
      <c r="P535" t="str">
        <f t="shared" si="80"/>
        <v>h</v>
      </c>
      <c r="Q535">
        <f t="shared" ca="1" si="81"/>
        <v>1107</v>
      </c>
      <c r="R535">
        <f t="shared" ca="1" si="82"/>
        <v>1198</v>
      </c>
      <c r="T535" t="s">
        <v>11</v>
      </c>
      <c r="U535" t="str">
        <f t="shared" ca="1" si="83"/>
        <v>&lt;person id="532" age="57"&gt; &lt;plan selected="yes"&gt;</v>
      </c>
      <c r="V535" t="str">
        <f t="shared" ca="1" si="89"/>
        <v>&lt;act type="h" x="1107" y="1198" end_time="06:00:00" /&gt;</v>
      </c>
      <c r="W535" t="str">
        <f t="shared" si="84"/>
        <v>&lt;leg mode="car"&gt;&lt;/leg&gt;</v>
      </c>
      <c r="X535" t="str">
        <f t="shared" ca="1" si="85"/>
        <v>&lt;act type="s" x="3951" y="3912" end_time="16:00:00" /&gt;</v>
      </c>
      <c r="Y535" t="str">
        <f t="shared" si="86"/>
        <v>&lt;leg mode="car"&gt;&lt;/leg&gt;</v>
      </c>
      <c r="Z535" t="str">
        <f t="shared" ca="1" si="87"/>
        <v>&lt;act type="h" x="1107" y="1198" /&gt; &lt;/plan&gt; &lt;/person&gt;</v>
      </c>
    </row>
    <row r="536" spans="1:26" x14ac:dyDescent="0.25">
      <c r="A536">
        <v>11</v>
      </c>
      <c r="B536">
        <v>44</v>
      </c>
      <c r="D536">
        <v>533</v>
      </c>
      <c r="E536">
        <f t="shared" ca="1" si="88"/>
        <v>22</v>
      </c>
      <c r="F536" t="s">
        <v>37</v>
      </c>
      <c r="G536">
        <f ca="1">ROUND(INDEX(nodes_example!$B:$B,MATCH(A536,nodes_example!$A:$A,0))+RAND()*$B$1*2-$B$1,0)</f>
        <v>890</v>
      </c>
      <c r="H536">
        <f ca="1">ROUND(INDEX(nodes_example!$C:$C,MATCH(A536,nodes_example!$A:$A,0))+RAND()*$B$1*2-$B$1,0)</f>
        <v>863</v>
      </c>
      <c r="I536" s="1">
        <v>0.25</v>
      </c>
      <c r="J536" t="s">
        <v>10</v>
      </c>
      <c r="K536" t="s">
        <v>38</v>
      </c>
      <c r="L536">
        <f ca="1">ROUND(INDEX(nodes_example!$B:$B,MATCH(B536,nodes_example!$A:$A,0))+RAND()*$B$1*2-$B$1,0)</f>
        <v>4083</v>
      </c>
      <c r="M536">
        <f ca="1">ROUND(INDEX(nodes_example!$C:$C,MATCH(B536,nodes_example!$A:$A,0))+RAND()*$B$1*2-$B$1,0)</f>
        <v>3869</v>
      </c>
      <c r="N536" s="1">
        <v>0.66666666666666663</v>
      </c>
      <c r="O536" t="s">
        <v>10</v>
      </c>
      <c r="P536" t="str">
        <f t="shared" si="80"/>
        <v>h</v>
      </c>
      <c r="Q536">
        <f t="shared" ca="1" si="81"/>
        <v>890</v>
      </c>
      <c r="R536">
        <f t="shared" ca="1" si="82"/>
        <v>863</v>
      </c>
      <c r="T536" t="s">
        <v>11</v>
      </c>
      <c r="U536" t="str">
        <f t="shared" ca="1" si="83"/>
        <v>&lt;person id="533" age="22"&gt; &lt;plan selected="yes"&gt;</v>
      </c>
      <c r="V536" t="str">
        <f t="shared" ca="1" si="89"/>
        <v>&lt;act type="h" x="890" y="863" end_time="06:00:00" /&gt;</v>
      </c>
      <c r="W536" t="str">
        <f t="shared" si="84"/>
        <v>&lt;leg mode="car"&gt;&lt;/leg&gt;</v>
      </c>
      <c r="X536" t="str">
        <f t="shared" ca="1" si="85"/>
        <v>&lt;act type="w" x="4083" y="3869" end_time="16:00:00" /&gt;</v>
      </c>
      <c r="Y536" t="str">
        <f t="shared" si="86"/>
        <v>&lt;leg mode="car"&gt;&lt;/leg&gt;</v>
      </c>
      <c r="Z536" t="str">
        <f t="shared" ca="1" si="87"/>
        <v>&lt;act type="h" x="890" y="863" /&gt; &lt;/plan&gt; &lt;/person&gt;</v>
      </c>
    </row>
    <row r="537" spans="1:26" x14ac:dyDescent="0.25">
      <c r="A537">
        <v>11</v>
      </c>
      <c r="B537">
        <v>44</v>
      </c>
      <c r="D537">
        <v>534</v>
      </c>
      <c r="E537">
        <f t="shared" ca="1" si="88"/>
        <v>49</v>
      </c>
      <c r="F537" t="s">
        <v>37</v>
      </c>
      <c r="G537">
        <f ca="1">ROUND(INDEX(nodes_example!$B:$B,MATCH(A537,nodes_example!$A:$A,0))+RAND()*$B$1*2-$B$1,0)</f>
        <v>1107</v>
      </c>
      <c r="H537">
        <f ca="1">ROUND(INDEX(nodes_example!$C:$C,MATCH(A537,nodes_example!$A:$A,0))+RAND()*$B$1*2-$B$1,0)</f>
        <v>832</v>
      </c>
      <c r="I537" s="1">
        <v>0.25</v>
      </c>
      <c r="J537" t="s">
        <v>10</v>
      </c>
      <c r="K537" t="s">
        <v>39</v>
      </c>
      <c r="L537">
        <f ca="1">ROUND(INDEX(nodes_example!$B:$B,MATCH(B537,nodes_example!$A:$A,0))+RAND()*$B$1*2-$B$1,0)</f>
        <v>3956</v>
      </c>
      <c r="M537">
        <f ca="1">ROUND(INDEX(nodes_example!$C:$C,MATCH(B537,nodes_example!$A:$A,0))+RAND()*$B$1*2-$B$1,0)</f>
        <v>3870</v>
      </c>
      <c r="N537" s="1">
        <v>0.66666666666666663</v>
      </c>
      <c r="O537" t="s">
        <v>10</v>
      </c>
      <c r="P537" t="str">
        <f t="shared" si="80"/>
        <v>h</v>
      </c>
      <c r="Q537">
        <f t="shared" ca="1" si="81"/>
        <v>1107</v>
      </c>
      <c r="R537">
        <f t="shared" ca="1" si="82"/>
        <v>832</v>
      </c>
      <c r="T537" t="s">
        <v>11</v>
      </c>
      <c r="U537" t="str">
        <f t="shared" ca="1" si="83"/>
        <v>&lt;person id="534" age="49"&gt; &lt;plan selected="yes"&gt;</v>
      </c>
      <c r="V537" t="str">
        <f t="shared" ca="1" si="89"/>
        <v>&lt;act type="h" x="1107" y="832" end_time="06:00:00" /&gt;</v>
      </c>
      <c r="W537" t="str">
        <f t="shared" si="84"/>
        <v>&lt;leg mode="car"&gt;&lt;/leg&gt;</v>
      </c>
      <c r="X537" t="str">
        <f t="shared" ca="1" si="85"/>
        <v>&lt;act type="s" x="3956" y="3870" end_time="16:00:00" /&gt;</v>
      </c>
      <c r="Y537" t="str">
        <f t="shared" si="86"/>
        <v>&lt;leg mode="car"&gt;&lt;/leg&gt;</v>
      </c>
      <c r="Z537" t="str">
        <f t="shared" ca="1" si="87"/>
        <v>&lt;act type="h" x="1107" y="832" /&gt; &lt;/plan&gt; &lt;/person&gt;</v>
      </c>
    </row>
    <row r="538" spans="1:26" x14ac:dyDescent="0.25">
      <c r="A538">
        <v>11</v>
      </c>
      <c r="B538">
        <v>44</v>
      </c>
      <c r="D538">
        <v>535</v>
      </c>
      <c r="E538">
        <f t="shared" ca="1" si="88"/>
        <v>67</v>
      </c>
      <c r="F538" t="s">
        <v>37</v>
      </c>
      <c r="G538">
        <f ca="1">ROUND(INDEX(nodes_example!$B:$B,MATCH(A538,nodes_example!$A:$A,0))+RAND()*$B$1*2-$B$1,0)</f>
        <v>973</v>
      </c>
      <c r="H538">
        <f ca="1">ROUND(INDEX(nodes_example!$C:$C,MATCH(A538,nodes_example!$A:$A,0))+RAND()*$B$1*2-$B$1,0)</f>
        <v>1050</v>
      </c>
      <c r="I538" s="1">
        <v>0.25</v>
      </c>
      <c r="J538" t="s">
        <v>10</v>
      </c>
      <c r="K538" t="s">
        <v>38</v>
      </c>
      <c r="L538">
        <f ca="1">ROUND(INDEX(nodes_example!$B:$B,MATCH(B538,nodes_example!$A:$A,0))+RAND()*$B$1*2-$B$1,0)</f>
        <v>3901</v>
      </c>
      <c r="M538">
        <f ca="1">ROUND(INDEX(nodes_example!$C:$C,MATCH(B538,nodes_example!$A:$A,0))+RAND()*$B$1*2-$B$1,0)</f>
        <v>3999</v>
      </c>
      <c r="N538" s="1">
        <v>0.66666666666666663</v>
      </c>
      <c r="O538" t="s">
        <v>10</v>
      </c>
      <c r="P538" t="str">
        <f t="shared" si="80"/>
        <v>h</v>
      </c>
      <c r="Q538">
        <f t="shared" ca="1" si="81"/>
        <v>973</v>
      </c>
      <c r="R538">
        <f t="shared" ca="1" si="82"/>
        <v>1050</v>
      </c>
      <c r="T538" t="s">
        <v>11</v>
      </c>
      <c r="U538" t="str">
        <f t="shared" ca="1" si="83"/>
        <v>&lt;person id="535" age="67"&gt; &lt;plan selected="yes"&gt;</v>
      </c>
      <c r="V538" t="str">
        <f t="shared" ca="1" si="89"/>
        <v>&lt;act type="h" x="973" y="1050" end_time="06:00:00" /&gt;</v>
      </c>
      <c r="W538" t="str">
        <f t="shared" si="84"/>
        <v>&lt;leg mode="car"&gt;&lt;/leg&gt;</v>
      </c>
      <c r="X538" t="str">
        <f t="shared" ca="1" si="85"/>
        <v>&lt;act type="w" x="3901" y="3999" end_time="16:00:00" /&gt;</v>
      </c>
      <c r="Y538" t="str">
        <f t="shared" si="86"/>
        <v>&lt;leg mode="car"&gt;&lt;/leg&gt;</v>
      </c>
      <c r="Z538" t="str">
        <f t="shared" ca="1" si="87"/>
        <v>&lt;act type="h" x="973" y="1050" /&gt; &lt;/plan&gt; &lt;/person&gt;</v>
      </c>
    </row>
    <row r="539" spans="1:26" x14ac:dyDescent="0.25">
      <c r="A539">
        <v>11</v>
      </c>
      <c r="B539">
        <v>44</v>
      </c>
      <c r="D539">
        <v>536</v>
      </c>
      <c r="E539">
        <f t="shared" ca="1" si="88"/>
        <v>60</v>
      </c>
      <c r="F539" t="s">
        <v>37</v>
      </c>
      <c r="G539">
        <f ca="1">ROUND(INDEX(nodes_example!$B:$B,MATCH(A539,nodes_example!$A:$A,0))+RAND()*$B$1*2-$B$1,0)</f>
        <v>896</v>
      </c>
      <c r="H539">
        <f ca="1">ROUND(INDEX(nodes_example!$C:$C,MATCH(A539,nodes_example!$A:$A,0))+RAND()*$B$1*2-$B$1,0)</f>
        <v>1124</v>
      </c>
      <c r="I539" s="1">
        <v>0.25</v>
      </c>
      <c r="J539" t="s">
        <v>10</v>
      </c>
      <c r="K539" t="s">
        <v>39</v>
      </c>
      <c r="L539">
        <f ca="1">ROUND(INDEX(nodes_example!$B:$B,MATCH(B539,nodes_example!$A:$A,0))+RAND()*$B$1*2-$B$1,0)</f>
        <v>4170</v>
      </c>
      <c r="M539">
        <f ca="1">ROUND(INDEX(nodes_example!$C:$C,MATCH(B539,nodes_example!$A:$A,0))+RAND()*$B$1*2-$B$1,0)</f>
        <v>3802</v>
      </c>
      <c r="N539" s="1">
        <v>0.66666666666666663</v>
      </c>
      <c r="O539" t="s">
        <v>10</v>
      </c>
      <c r="P539" t="str">
        <f t="shared" si="80"/>
        <v>h</v>
      </c>
      <c r="Q539">
        <f t="shared" ca="1" si="81"/>
        <v>896</v>
      </c>
      <c r="R539">
        <f t="shared" ca="1" si="82"/>
        <v>1124</v>
      </c>
      <c r="T539" t="s">
        <v>11</v>
      </c>
      <c r="U539" t="str">
        <f t="shared" ca="1" si="83"/>
        <v>&lt;person id="536" age="60"&gt; &lt;plan selected="yes"&gt;</v>
      </c>
      <c r="V539" t="str">
        <f t="shared" ca="1" si="89"/>
        <v>&lt;act type="h" x="896" y="1124" end_time="06:00:00" /&gt;</v>
      </c>
      <c r="W539" t="str">
        <f t="shared" si="84"/>
        <v>&lt;leg mode="car"&gt;&lt;/leg&gt;</v>
      </c>
      <c r="X539" t="str">
        <f t="shared" ca="1" si="85"/>
        <v>&lt;act type="s" x="4170" y="3802" end_time="16:00:00" /&gt;</v>
      </c>
      <c r="Y539" t="str">
        <f t="shared" si="86"/>
        <v>&lt;leg mode="car"&gt;&lt;/leg&gt;</v>
      </c>
      <c r="Z539" t="str">
        <f t="shared" ca="1" si="87"/>
        <v>&lt;act type="h" x="896" y="1124" /&gt; &lt;/plan&gt; &lt;/person&gt;</v>
      </c>
    </row>
    <row r="540" spans="1:26" x14ac:dyDescent="0.25">
      <c r="A540">
        <v>11</v>
      </c>
      <c r="B540">
        <v>44</v>
      </c>
      <c r="D540">
        <v>537</v>
      </c>
      <c r="E540">
        <f t="shared" ca="1" si="88"/>
        <v>77</v>
      </c>
      <c r="F540" t="s">
        <v>37</v>
      </c>
      <c r="G540">
        <f ca="1">ROUND(INDEX(nodes_example!$B:$B,MATCH(A540,nodes_example!$A:$A,0))+RAND()*$B$1*2-$B$1,0)</f>
        <v>989</v>
      </c>
      <c r="H540">
        <f ca="1">ROUND(INDEX(nodes_example!$C:$C,MATCH(A540,nodes_example!$A:$A,0))+RAND()*$B$1*2-$B$1,0)</f>
        <v>871</v>
      </c>
      <c r="I540" s="1">
        <v>0.25</v>
      </c>
      <c r="J540" t="s">
        <v>10</v>
      </c>
      <c r="K540" t="s">
        <v>38</v>
      </c>
      <c r="L540">
        <f ca="1">ROUND(INDEX(nodes_example!$B:$B,MATCH(B540,nodes_example!$A:$A,0))+RAND()*$B$1*2-$B$1,0)</f>
        <v>3824</v>
      </c>
      <c r="M540">
        <f ca="1">ROUND(INDEX(nodes_example!$C:$C,MATCH(B540,nodes_example!$A:$A,0))+RAND()*$B$1*2-$B$1,0)</f>
        <v>4083</v>
      </c>
      <c r="N540" s="1">
        <v>0.66666666666666663</v>
      </c>
      <c r="O540" t="s">
        <v>10</v>
      </c>
      <c r="P540" t="str">
        <f t="shared" si="80"/>
        <v>h</v>
      </c>
      <c r="Q540">
        <f t="shared" ca="1" si="81"/>
        <v>989</v>
      </c>
      <c r="R540">
        <f t="shared" ca="1" si="82"/>
        <v>871</v>
      </c>
      <c r="T540" t="s">
        <v>11</v>
      </c>
      <c r="U540" t="str">
        <f t="shared" ca="1" si="83"/>
        <v>&lt;person id="537" age="77"&gt; &lt;plan selected="yes"&gt;</v>
      </c>
      <c r="V540" t="str">
        <f t="shared" ca="1" si="89"/>
        <v>&lt;act type="h" x="989" y="871" end_time="06:00:00" /&gt;</v>
      </c>
      <c r="W540" t="str">
        <f t="shared" si="84"/>
        <v>&lt;leg mode="car"&gt;&lt;/leg&gt;</v>
      </c>
      <c r="X540" t="str">
        <f t="shared" ca="1" si="85"/>
        <v>&lt;act type="w" x="3824" y="4083" end_time="16:00:00" /&gt;</v>
      </c>
      <c r="Y540" t="str">
        <f t="shared" si="86"/>
        <v>&lt;leg mode="car"&gt;&lt;/leg&gt;</v>
      </c>
      <c r="Z540" t="str">
        <f t="shared" ca="1" si="87"/>
        <v>&lt;act type="h" x="989" y="871" /&gt; &lt;/plan&gt; &lt;/person&gt;</v>
      </c>
    </row>
    <row r="541" spans="1:26" x14ac:dyDescent="0.25">
      <c r="A541">
        <v>11</v>
      </c>
      <c r="B541">
        <v>44</v>
      </c>
      <c r="D541">
        <v>538</v>
      </c>
      <c r="E541">
        <f t="shared" ca="1" si="88"/>
        <v>68</v>
      </c>
      <c r="F541" t="s">
        <v>37</v>
      </c>
      <c r="G541">
        <f ca="1">ROUND(INDEX(nodes_example!$B:$B,MATCH(A541,nodes_example!$A:$A,0))+RAND()*$B$1*2-$B$1,0)</f>
        <v>1086</v>
      </c>
      <c r="H541">
        <f ca="1">ROUND(INDEX(nodes_example!$C:$C,MATCH(A541,nodes_example!$A:$A,0))+RAND()*$B$1*2-$B$1,0)</f>
        <v>982</v>
      </c>
      <c r="I541" s="1">
        <v>0.25</v>
      </c>
      <c r="J541" t="s">
        <v>10</v>
      </c>
      <c r="K541" t="s">
        <v>39</v>
      </c>
      <c r="L541">
        <f ca="1">ROUND(INDEX(nodes_example!$B:$B,MATCH(B541,nodes_example!$A:$A,0))+RAND()*$B$1*2-$B$1,0)</f>
        <v>4127</v>
      </c>
      <c r="M541">
        <f ca="1">ROUND(INDEX(nodes_example!$C:$C,MATCH(B541,nodes_example!$A:$A,0))+RAND()*$B$1*2-$B$1,0)</f>
        <v>4042</v>
      </c>
      <c r="N541" s="1">
        <v>0.66666666666666663</v>
      </c>
      <c r="O541" t="s">
        <v>10</v>
      </c>
      <c r="P541" t="str">
        <f t="shared" si="80"/>
        <v>h</v>
      </c>
      <c r="Q541">
        <f t="shared" ca="1" si="81"/>
        <v>1086</v>
      </c>
      <c r="R541">
        <f t="shared" ca="1" si="82"/>
        <v>982</v>
      </c>
      <c r="T541" t="s">
        <v>11</v>
      </c>
      <c r="U541" t="str">
        <f t="shared" ca="1" si="83"/>
        <v>&lt;person id="538" age="68"&gt; &lt;plan selected="yes"&gt;</v>
      </c>
      <c r="V541" t="str">
        <f t="shared" ca="1" si="89"/>
        <v>&lt;act type="h" x="1086" y="982" end_time="06:00:00" /&gt;</v>
      </c>
      <c r="W541" t="str">
        <f t="shared" si="84"/>
        <v>&lt;leg mode="car"&gt;&lt;/leg&gt;</v>
      </c>
      <c r="X541" t="str">
        <f t="shared" ca="1" si="85"/>
        <v>&lt;act type="s" x="4127" y="4042" end_time="16:00:00" /&gt;</v>
      </c>
      <c r="Y541" t="str">
        <f t="shared" si="86"/>
        <v>&lt;leg mode="car"&gt;&lt;/leg&gt;</v>
      </c>
      <c r="Z541" t="str">
        <f t="shared" ca="1" si="87"/>
        <v>&lt;act type="h" x="1086" y="982" /&gt; &lt;/plan&gt; &lt;/person&gt;</v>
      </c>
    </row>
    <row r="542" spans="1:26" x14ac:dyDescent="0.25">
      <c r="A542">
        <v>11</v>
      </c>
      <c r="B542">
        <v>44</v>
      </c>
      <c r="D542">
        <v>539</v>
      </c>
      <c r="E542">
        <f t="shared" ca="1" si="88"/>
        <v>23</v>
      </c>
      <c r="F542" t="s">
        <v>37</v>
      </c>
      <c r="G542">
        <f ca="1">ROUND(INDEX(nodes_example!$B:$B,MATCH(A542,nodes_example!$A:$A,0))+RAND()*$B$1*2-$B$1,0)</f>
        <v>948</v>
      </c>
      <c r="H542">
        <f ca="1">ROUND(INDEX(nodes_example!$C:$C,MATCH(A542,nodes_example!$A:$A,0))+RAND()*$B$1*2-$B$1,0)</f>
        <v>915</v>
      </c>
      <c r="I542" s="1">
        <v>0.25</v>
      </c>
      <c r="J542" t="s">
        <v>10</v>
      </c>
      <c r="K542" t="s">
        <v>38</v>
      </c>
      <c r="L542">
        <f ca="1">ROUND(INDEX(nodes_example!$B:$B,MATCH(B542,nodes_example!$A:$A,0))+RAND()*$B$1*2-$B$1,0)</f>
        <v>3818</v>
      </c>
      <c r="M542">
        <f ca="1">ROUND(INDEX(nodes_example!$C:$C,MATCH(B542,nodes_example!$A:$A,0))+RAND()*$B$1*2-$B$1,0)</f>
        <v>4101</v>
      </c>
      <c r="N542" s="1">
        <v>0.66666666666666663</v>
      </c>
      <c r="O542" t="s">
        <v>10</v>
      </c>
      <c r="P542" t="str">
        <f t="shared" si="80"/>
        <v>h</v>
      </c>
      <c r="Q542">
        <f t="shared" ca="1" si="81"/>
        <v>948</v>
      </c>
      <c r="R542">
        <f t="shared" ca="1" si="82"/>
        <v>915</v>
      </c>
      <c r="T542" t="s">
        <v>11</v>
      </c>
      <c r="U542" t="str">
        <f t="shared" ca="1" si="83"/>
        <v>&lt;person id="539" age="23"&gt; &lt;plan selected="yes"&gt;</v>
      </c>
      <c r="V542" t="str">
        <f t="shared" ca="1" si="89"/>
        <v>&lt;act type="h" x="948" y="915" end_time="06:00:00" /&gt;</v>
      </c>
      <c r="W542" t="str">
        <f t="shared" si="84"/>
        <v>&lt;leg mode="car"&gt;&lt;/leg&gt;</v>
      </c>
      <c r="X542" t="str">
        <f t="shared" ca="1" si="85"/>
        <v>&lt;act type="w" x="3818" y="4101" end_time="16:00:00" /&gt;</v>
      </c>
      <c r="Y542" t="str">
        <f t="shared" si="86"/>
        <v>&lt;leg mode="car"&gt;&lt;/leg&gt;</v>
      </c>
      <c r="Z542" t="str">
        <f t="shared" ca="1" si="87"/>
        <v>&lt;act type="h" x="948" y="915" /&gt; &lt;/plan&gt; &lt;/person&gt;</v>
      </c>
    </row>
    <row r="543" spans="1:26" x14ac:dyDescent="0.25">
      <c r="A543">
        <v>11</v>
      </c>
      <c r="B543">
        <v>44</v>
      </c>
      <c r="D543">
        <v>540</v>
      </c>
      <c r="E543">
        <f t="shared" ca="1" si="88"/>
        <v>75</v>
      </c>
      <c r="F543" t="s">
        <v>37</v>
      </c>
      <c r="G543">
        <f ca="1">ROUND(INDEX(nodes_example!$B:$B,MATCH(A543,nodes_example!$A:$A,0))+RAND()*$B$1*2-$B$1,0)</f>
        <v>1074</v>
      </c>
      <c r="H543">
        <f ca="1">ROUND(INDEX(nodes_example!$C:$C,MATCH(A543,nodes_example!$A:$A,0))+RAND()*$B$1*2-$B$1,0)</f>
        <v>1029</v>
      </c>
      <c r="I543" s="1">
        <v>0.25</v>
      </c>
      <c r="J543" t="s">
        <v>10</v>
      </c>
      <c r="K543" t="s">
        <v>39</v>
      </c>
      <c r="L543">
        <f ca="1">ROUND(INDEX(nodes_example!$B:$B,MATCH(B543,nodes_example!$A:$A,0))+RAND()*$B$1*2-$B$1,0)</f>
        <v>4015</v>
      </c>
      <c r="M543">
        <f ca="1">ROUND(INDEX(nodes_example!$C:$C,MATCH(B543,nodes_example!$A:$A,0))+RAND()*$B$1*2-$B$1,0)</f>
        <v>3939</v>
      </c>
      <c r="N543" s="1">
        <v>0.66666666666666663</v>
      </c>
      <c r="O543" t="s">
        <v>10</v>
      </c>
      <c r="P543" t="str">
        <f t="shared" si="80"/>
        <v>h</v>
      </c>
      <c r="Q543">
        <f t="shared" ca="1" si="81"/>
        <v>1074</v>
      </c>
      <c r="R543">
        <f t="shared" ca="1" si="82"/>
        <v>1029</v>
      </c>
      <c r="T543" t="s">
        <v>11</v>
      </c>
      <c r="U543" t="str">
        <f t="shared" ca="1" si="83"/>
        <v>&lt;person id="540" age="75"&gt; &lt;plan selected="yes"&gt;</v>
      </c>
      <c r="V543" t="str">
        <f t="shared" ca="1" si="89"/>
        <v>&lt;act type="h" x="1074" y="1029" end_time="06:00:00" /&gt;</v>
      </c>
      <c r="W543" t="str">
        <f t="shared" si="84"/>
        <v>&lt;leg mode="car"&gt;&lt;/leg&gt;</v>
      </c>
      <c r="X543" t="str">
        <f t="shared" ca="1" si="85"/>
        <v>&lt;act type="s" x="4015" y="3939" end_time="16:00:00" /&gt;</v>
      </c>
      <c r="Y543" t="str">
        <f t="shared" si="86"/>
        <v>&lt;leg mode="car"&gt;&lt;/leg&gt;</v>
      </c>
      <c r="Z543" t="str">
        <f t="shared" ca="1" si="87"/>
        <v>&lt;act type="h" x="1074" y="1029" /&gt; &lt;/plan&gt; &lt;/person&gt;</v>
      </c>
    </row>
    <row r="544" spans="1:26" x14ac:dyDescent="0.25">
      <c r="A544">
        <v>11</v>
      </c>
      <c r="B544">
        <v>44</v>
      </c>
      <c r="D544">
        <v>541</v>
      </c>
      <c r="E544">
        <f t="shared" ca="1" si="88"/>
        <v>48</v>
      </c>
      <c r="F544" t="s">
        <v>37</v>
      </c>
      <c r="G544">
        <f ca="1">ROUND(INDEX(nodes_example!$B:$B,MATCH(A544,nodes_example!$A:$A,0))+RAND()*$B$1*2-$B$1,0)</f>
        <v>833</v>
      </c>
      <c r="H544">
        <f ca="1">ROUND(INDEX(nodes_example!$C:$C,MATCH(A544,nodes_example!$A:$A,0))+RAND()*$B$1*2-$B$1,0)</f>
        <v>1134</v>
      </c>
      <c r="I544" s="1">
        <v>0.25</v>
      </c>
      <c r="J544" t="s">
        <v>10</v>
      </c>
      <c r="K544" t="s">
        <v>38</v>
      </c>
      <c r="L544">
        <f ca="1">ROUND(INDEX(nodes_example!$B:$B,MATCH(B544,nodes_example!$A:$A,0))+RAND()*$B$1*2-$B$1,0)</f>
        <v>3900</v>
      </c>
      <c r="M544">
        <f ca="1">ROUND(INDEX(nodes_example!$C:$C,MATCH(B544,nodes_example!$A:$A,0))+RAND()*$B$1*2-$B$1,0)</f>
        <v>3894</v>
      </c>
      <c r="N544" s="1">
        <v>0.66666666666666663</v>
      </c>
      <c r="O544" t="s">
        <v>10</v>
      </c>
      <c r="P544" t="str">
        <f t="shared" si="80"/>
        <v>h</v>
      </c>
      <c r="Q544">
        <f t="shared" ca="1" si="81"/>
        <v>833</v>
      </c>
      <c r="R544">
        <f t="shared" ca="1" si="82"/>
        <v>1134</v>
      </c>
      <c r="T544" t="s">
        <v>11</v>
      </c>
      <c r="U544" t="str">
        <f t="shared" ca="1" si="83"/>
        <v>&lt;person id="541" age="48"&gt; &lt;plan selected="yes"&gt;</v>
      </c>
      <c r="V544" t="str">
        <f t="shared" ca="1" si="89"/>
        <v>&lt;act type="h" x="833" y="1134" end_time="06:00:00" /&gt;</v>
      </c>
      <c r="W544" t="str">
        <f t="shared" si="84"/>
        <v>&lt;leg mode="car"&gt;&lt;/leg&gt;</v>
      </c>
      <c r="X544" t="str">
        <f t="shared" ca="1" si="85"/>
        <v>&lt;act type="w" x="3900" y="3894" end_time="16:00:00" /&gt;</v>
      </c>
      <c r="Y544" t="str">
        <f t="shared" si="86"/>
        <v>&lt;leg mode="car"&gt;&lt;/leg&gt;</v>
      </c>
      <c r="Z544" t="str">
        <f t="shared" ca="1" si="87"/>
        <v>&lt;act type="h" x="833" y="1134" /&gt; &lt;/plan&gt; &lt;/person&gt;</v>
      </c>
    </row>
    <row r="545" spans="1:26" x14ac:dyDescent="0.25">
      <c r="A545">
        <v>11</v>
      </c>
      <c r="B545">
        <v>44</v>
      </c>
      <c r="D545">
        <v>542</v>
      </c>
      <c r="E545">
        <f t="shared" ca="1" si="88"/>
        <v>48</v>
      </c>
      <c r="F545" t="s">
        <v>37</v>
      </c>
      <c r="G545">
        <f ca="1">ROUND(INDEX(nodes_example!$B:$B,MATCH(A545,nodes_example!$A:$A,0))+RAND()*$B$1*2-$B$1,0)</f>
        <v>1088</v>
      </c>
      <c r="H545">
        <f ca="1">ROUND(INDEX(nodes_example!$C:$C,MATCH(A545,nodes_example!$A:$A,0))+RAND()*$B$1*2-$B$1,0)</f>
        <v>852</v>
      </c>
      <c r="I545" s="1">
        <v>0.25</v>
      </c>
      <c r="J545" t="s">
        <v>10</v>
      </c>
      <c r="K545" t="s">
        <v>39</v>
      </c>
      <c r="L545">
        <f ca="1">ROUND(INDEX(nodes_example!$B:$B,MATCH(B545,nodes_example!$A:$A,0))+RAND()*$B$1*2-$B$1,0)</f>
        <v>4158</v>
      </c>
      <c r="M545">
        <f ca="1">ROUND(INDEX(nodes_example!$C:$C,MATCH(B545,nodes_example!$A:$A,0))+RAND()*$B$1*2-$B$1,0)</f>
        <v>4054</v>
      </c>
      <c r="N545" s="1">
        <v>0.66666666666666663</v>
      </c>
      <c r="O545" t="s">
        <v>10</v>
      </c>
      <c r="P545" t="str">
        <f t="shared" si="80"/>
        <v>h</v>
      </c>
      <c r="Q545">
        <f t="shared" ca="1" si="81"/>
        <v>1088</v>
      </c>
      <c r="R545">
        <f t="shared" ca="1" si="82"/>
        <v>852</v>
      </c>
      <c r="T545" t="s">
        <v>11</v>
      </c>
      <c r="U545" t="str">
        <f t="shared" ca="1" si="83"/>
        <v>&lt;person id="542" age="48"&gt; &lt;plan selected="yes"&gt;</v>
      </c>
      <c r="V545" t="str">
        <f t="shared" ca="1" si="89"/>
        <v>&lt;act type="h" x="1088" y="852" end_time="06:00:00" /&gt;</v>
      </c>
      <c r="W545" t="str">
        <f t="shared" si="84"/>
        <v>&lt;leg mode="car"&gt;&lt;/leg&gt;</v>
      </c>
      <c r="X545" t="str">
        <f t="shared" ca="1" si="85"/>
        <v>&lt;act type="s" x="4158" y="4054" end_time="16:00:00" /&gt;</v>
      </c>
      <c r="Y545" t="str">
        <f t="shared" si="86"/>
        <v>&lt;leg mode="car"&gt;&lt;/leg&gt;</v>
      </c>
      <c r="Z545" t="str">
        <f t="shared" ca="1" si="87"/>
        <v>&lt;act type="h" x="1088" y="852" /&gt; &lt;/plan&gt; &lt;/person&gt;</v>
      </c>
    </row>
    <row r="546" spans="1:26" x14ac:dyDescent="0.25">
      <c r="A546">
        <v>11</v>
      </c>
      <c r="B546">
        <v>44</v>
      </c>
      <c r="D546">
        <v>543</v>
      </c>
      <c r="E546">
        <f t="shared" ca="1" si="88"/>
        <v>56</v>
      </c>
      <c r="F546" t="s">
        <v>37</v>
      </c>
      <c r="G546">
        <f ca="1">ROUND(INDEX(nodes_example!$B:$B,MATCH(A546,nodes_example!$A:$A,0))+RAND()*$B$1*2-$B$1,0)</f>
        <v>890</v>
      </c>
      <c r="H546">
        <f ca="1">ROUND(INDEX(nodes_example!$C:$C,MATCH(A546,nodes_example!$A:$A,0))+RAND()*$B$1*2-$B$1,0)</f>
        <v>1004</v>
      </c>
      <c r="I546" s="1">
        <v>0.25</v>
      </c>
      <c r="J546" t="s">
        <v>10</v>
      </c>
      <c r="K546" t="s">
        <v>38</v>
      </c>
      <c r="L546">
        <f ca="1">ROUND(INDEX(nodes_example!$B:$B,MATCH(B546,nodes_example!$A:$A,0))+RAND()*$B$1*2-$B$1,0)</f>
        <v>4077</v>
      </c>
      <c r="M546">
        <f ca="1">ROUND(INDEX(nodes_example!$C:$C,MATCH(B546,nodes_example!$A:$A,0))+RAND()*$B$1*2-$B$1,0)</f>
        <v>3866</v>
      </c>
      <c r="N546" s="1">
        <v>0.66666666666666663</v>
      </c>
      <c r="O546" t="s">
        <v>10</v>
      </c>
      <c r="P546" t="str">
        <f t="shared" si="80"/>
        <v>h</v>
      </c>
      <c r="Q546">
        <f t="shared" ca="1" si="81"/>
        <v>890</v>
      </c>
      <c r="R546">
        <f t="shared" ca="1" si="82"/>
        <v>1004</v>
      </c>
      <c r="T546" t="s">
        <v>11</v>
      </c>
      <c r="U546" t="str">
        <f t="shared" ca="1" si="83"/>
        <v>&lt;person id="543" age="56"&gt; &lt;plan selected="yes"&gt;</v>
      </c>
      <c r="V546" t="str">
        <f t="shared" ca="1" si="89"/>
        <v>&lt;act type="h" x="890" y="1004" end_time="06:00:00" /&gt;</v>
      </c>
      <c r="W546" t="str">
        <f t="shared" si="84"/>
        <v>&lt;leg mode="car"&gt;&lt;/leg&gt;</v>
      </c>
      <c r="X546" t="str">
        <f t="shared" ca="1" si="85"/>
        <v>&lt;act type="w" x="4077" y="3866" end_time="16:00:00" /&gt;</v>
      </c>
      <c r="Y546" t="str">
        <f t="shared" si="86"/>
        <v>&lt;leg mode="car"&gt;&lt;/leg&gt;</v>
      </c>
      <c r="Z546" t="str">
        <f t="shared" ca="1" si="87"/>
        <v>&lt;act type="h" x="890" y="1004" /&gt; &lt;/plan&gt; &lt;/person&gt;</v>
      </c>
    </row>
    <row r="547" spans="1:26" x14ac:dyDescent="0.25">
      <c r="A547">
        <v>11</v>
      </c>
      <c r="B547">
        <v>44</v>
      </c>
      <c r="D547">
        <v>544</v>
      </c>
      <c r="E547">
        <f t="shared" ca="1" si="88"/>
        <v>43</v>
      </c>
      <c r="F547" t="s">
        <v>37</v>
      </c>
      <c r="G547">
        <f ca="1">ROUND(INDEX(nodes_example!$B:$B,MATCH(A547,nodes_example!$A:$A,0))+RAND()*$B$1*2-$B$1,0)</f>
        <v>1038</v>
      </c>
      <c r="H547">
        <f ca="1">ROUND(INDEX(nodes_example!$C:$C,MATCH(A547,nodes_example!$A:$A,0))+RAND()*$B$1*2-$B$1,0)</f>
        <v>853</v>
      </c>
      <c r="I547" s="1">
        <v>0.25</v>
      </c>
      <c r="J547" t="s">
        <v>10</v>
      </c>
      <c r="K547" t="s">
        <v>39</v>
      </c>
      <c r="L547">
        <f ca="1">ROUND(INDEX(nodes_example!$B:$B,MATCH(B547,nodes_example!$A:$A,0))+RAND()*$B$1*2-$B$1,0)</f>
        <v>3959</v>
      </c>
      <c r="M547">
        <f ca="1">ROUND(INDEX(nodes_example!$C:$C,MATCH(B547,nodes_example!$A:$A,0))+RAND()*$B$1*2-$B$1,0)</f>
        <v>4139</v>
      </c>
      <c r="N547" s="1">
        <v>0.66666666666666663</v>
      </c>
      <c r="O547" t="s">
        <v>10</v>
      </c>
      <c r="P547" t="str">
        <f t="shared" si="80"/>
        <v>h</v>
      </c>
      <c r="Q547">
        <f t="shared" ca="1" si="81"/>
        <v>1038</v>
      </c>
      <c r="R547">
        <f t="shared" ca="1" si="82"/>
        <v>853</v>
      </c>
      <c r="T547" t="s">
        <v>11</v>
      </c>
      <c r="U547" t="str">
        <f t="shared" ca="1" si="83"/>
        <v>&lt;person id="544" age="43"&gt; &lt;plan selected="yes"&gt;</v>
      </c>
      <c r="V547" t="str">
        <f t="shared" ca="1" si="89"/>
        <v>&lt;act type="h" x="1038" y="853" end_time="06:00:00" /&gt;</v>
      </c>
      <c r="W547" t="str">
        <f t="shared" si="84"/>
        <v>&lt;leg mode="car"&gt;&lt;/leg&gt;</v>
      </c>
      <c r="X547" t="str">
        <f t="shared" ca="1" si="85"/>
        <v>&lt;act type="s" x="3959" y="4139" end_time="16:00:00" /&gt;</v>
      </c>
      <c r="Y547" t="str">
        <f t="shared" si="86"/>
        <v>&lt;leg mode="car"&gt;&lt;/leg&gt;</v>
      </c>
      <c r="Z547" t="str">
        <f t="shared" ca="1" si="87"/>
        <v>&lt;act type="h" x="1038" y="853" /&gt; &lt;/plan&gt; &lt;/person&gt;</v>
      </c>
    </row>
    <row r="548" spans="1:26" x14ac:dyDescent="0.25">
      <c r="A548">
        <v>11</v>
      </c>
      <c r="B548">
        <v>44</v>
      </c>
      <c r="D548">
        <v>545</v>
      </c>
      <c r="E548">
        <f t="shared" ca="1" si="88"/>
        <v>50</v>
      </c>
      <c r="F548" t="s">
        <v>37</v>
      </c>
      <c r="G548">
        <f ca="1">ROUND(INDEX(nodes_example!$B:$B,MATCH(A548,nodes_example!$A:$A,0))+RAND()*$B$1*2-$B$1,0)</f>
        <v>1112</v>
      </c>
      <c r="H548">
        <f ca="1">ROUND(INDEX(nodes_example!$C:$C,MATCH(A548,nodes_example!$A:$A,0))+RAND()*$B$1*2-$B$1,0)</f>
        <v>937</v>
      </c>
      <c r="I548" s="1">
        <v>0.25</v>
      </c>
      <c r="J548" t="s">
        <v>10</v>
      </c>
      <c r="K548" t="s">
        <v>38</v>
      </c>
      <c r="L548">
        <f ca="1">ROUND(INDEX(nodes_example!$B:$B,MATCH(B548,nodes_example!$A:$A,0))+RAND()*$B$1*2-$B$1,0)</f>
        <v>3964</v>
      </c>
      <c r="M548">
        <f ca="1">ROUND(INDEX(nodes_example!$C:$C,MATCH(B548,nodes_example!$A:$A,0))+RAND()*$B$1*2-$B$1,0)</f>
        <v>3964</v>
      </c>
      <c r="N548" s="1">
        <v>0.66666666666666663</v>
      </c>
      <c r="O548" t="s">
        <v>10</v>
      </c>
      <c r="P548" t="str">
        <f t="shared" si="80"/>
        <v>h</v>
      </c>
      <c r="Q548">
        <f t="shared" ca="1" si="81"/>
        <v>1112</v>
      </c>
      <c r="R548">
        <f t="shared" ca="1" si="82"/>
        <v>937</v>
      </c>
      <c r="T548" t="s">
        <v>11</v>
      </c>
      <c r="U548" t="str">
        <f t="shared" ca="1" si="83"/>
        <v>&lt;person id="545" age="50"&gt; &lt;plan selected="yes"&gt;</v>
      </c>
      <c r="V548" t="str">
        <f t="shared" ca="1" si="89"/>
        <v>&lt;act type="h" x="1112" y="937" end_time="06:00:00" /&gt;</v>
      </c>
      <c r="W548" t="str">
        <f t="shared" si="84"/>
        <v>&lt;leg mode="car"&gt;&lt;/leg&gt;</v>
      </c>
      <c r="X548" t="str">
        <f t="shared" ca="1" si="85"/>
        <v>&lt;act type="w" x="3964" y="3964" end_time="16:00:00" /&gt;</v>
      </c>
      <c r="Y548" t="str">
        <f t="shared" si="86"/>
        <v>&lt;leg mode="car"&gt;&lt;/leg&gt;</v>
      </c>
      <c r="Z548" t="str">
        <f t="shared" ca="1" si="87"/>
        <v>&lt;act type="h" x="1112" y="937" /&gt; &lt;/plan&gt; &lt;/person&gt;</v>
      </c>
    </row>
    <row r="549" spans="1:26" x14ac:dyDescent="0.25">
      <c r="A549">
        <v>11</v>
      </c>
      <c r="B549">
        <v>44</v>
      </c>
      <c r="D549">
        <v>546</v>
      </c>
      <c r="E549">
        <f t="shared" ca="1" si="88"/>
        <v>52</v>
      </c>
      <c r="F549" t="s">
        <v>37</v>
      </c>
      <c r="G549">
        <f ca="1">ROUND(INDEX(nodes_example!$B:$B,MATCH(A549,nodes_example!$A:$A,0))+RAND()*$B$1*2-$B$1,0)</f>
        <v>811</v>
      </c>
      <c r="H549">
        <f ca="1">ROUND(INDEX(nodes_example!$C:$C,MATCH(A549,nodes_example!$A:$A,0))+RAND()*$B$1*2-$B$1,0)</f>
        <v>1008</v>
      </c>
      <c r="I549" s="1">
        <v>0.25</v>
      </c>
      <c r="J549" t="s">
        <v>10</v>
      </c>
      <c r="K549" t="s">
        <v>39</v>
      </c>
      <c r="L549">
        <f ca="1">ROUND(INDEX(nodes_example!$B:$B,MATCH(B549,nodes_example!$A:$A,0))+RAND()*$B$1*2-$B$1,0)</f>
        <v>3871</v>
      </c>
      <c r="M549">
        <f ca="1">ROUND(INDEX(nodes_example!$C:$C,MATCH(B549,nodes_example!$A:$A,0))+RAND()*$B$1*2-$B$1,0)</f>
        <v>4170</v>
      </c>
      <c r="N549" s="1">
        <v>0.66666666666666663</v>
      </c>
      <c r="O549" t="s">
        <v>10</v>
      </c>
      <c r="P549" t="str">
        <f t="shared" si="80"/>
        <v>h</v>
      </c>
      <c r="Q549">
        <f t="shared" ca="1" si="81"/>
        <v>811</v>
      </c>
      <c r="R549">
        <f t="shared" ca="1" si="82"/>
        <v>1008</v>
      </c>
      <c r="T549" t="s">
        <v>11</v>
      </c>
      <c r="U549" t="str">
        <f t="shared" ca="1" si="83"/>
        <v>&lt;person id="546" age="52"&gt; &lt;plan selected="yes"&gt;</v>
      </c>
      <c r="V549" t="str">
        <f t="shared" ca="1" si="89"/>
        <v>&lt;act type="h" x="811" y="1008" end_time="06:00:00" /&gt;</v>
      </c>
      <c r="W549" t="str">
        <f t="shared" si="84"/>
        <v>&lt;leg mode="car"&gt;&lt;/leg&gt;</v>
      </c>
      <c r="X549" t="str">
        <f t="shared" ca="1" si="85"/>
        <v>&lt;act type="s" x="3871" y="4170" end_time="16:00:00" /&gt;</v>
      </c>
      <c r="Y549" t="str">
        <f t="shared" si="86"/>
        <v>&lt;leg mode="car"&gt;&lt;/leg&gt;</v>
      </c>
      <c r="Z549" t="str">
        <f t="shared" ca="1" si="87"/>
        <v>&lt;act type="h" x="811" y="1008" /&gt; &lt;/plan&gt; &lt;/person&gt;</v>
      </c>
    </row>
    <row r="550" spans="1:26" x14ac:dyDescent="0.25">
      <c r="A550">
        <v>11</v>
      </c>
      <c r="B550">
        <v>44</v>
      </c>
      <c r="D550">
        <v>547</v>
      </c>
      <c r="E550">
        <f t="shared" ca="1" si="88"/>
        <v>71</v>
      </c>
      <c r="F550" t="s">
        <v>37</v>
      </c>
      <c r="G550">
        <f ca="1">ROUND(INDEX(nodes_example!$B:$B,MATCH(A550,nodes_example!$A:$A,0))+RAND()*$B$1*2-$B$1,0)</f>
        <v>828</v>
      </c>
      <c r="H550">
        <f ca="1">ROUND(INDEX(nodes_example!$C:$C,MATCH(A550,nodes_example!$A:$A,0))+RAND()*$B$1*2-$B$1,0)</f>
        <v>906</v>
      </c>
      <c r="I550" s="1">
        <v>0.25</v>
      </c>
      <c r="J550" t="s">
        <v>10</v>
      </c>
      <c r="K550" t="s">
        <v>38</v>
      </c>
      <c r="L550">
        <f ca="1">ROUND(INDEX(nodes_example!$B:$B,MATCH(B550,nodes_example!$A:$A,0))+RAND()*$B$1*2-$B$1,0)</f>
        <v>3817</v>
      </c>
      <c r="M550">
        <f ca="1">ROUND(INDEX(nodes_example!$C:$C,MATCH(B550,nodes_example!$A:$A,0))+RAND()*$B$1*2-$B$1,0)</f>
        <v>3927</v>
      </c>
      <c r="N550" s="1">
        <v>0.66666666666666663</v>
      </c>
      <c r="O550" t="s">
        <v>10</v>
      </c>
      <c r="P550" t="str">
        <f t="shared" si="80"/>
        <v>h</v>
      </c>
      <c r="Q550">
        <f t="shared" ca="1" si="81"/>
        <v>828</v>
      </c>
      <c r="R550">
        <f t="shared" ca="1" si="82"/>
        <v>906</v>
      </c>
      <c r="T550" t="s">
        <v>11</v>
      </c>
      <c r="U550" t="str">
        <f t="shared" ca="1" si="83"/>
        <v>&lt;person id="547" age="71"&gt; &lt;plan selected="yes"&gt;</v>
      </c>
      <c r="V550" t="str">
        <f t="shared" ca="1" si="89"/>
        <v>&lt;act type="h" x="828" y="906" end_time="06:00:00" /&gt;</v>
      </c>
      <c r="W550" t="str">
        <f t="shared" si="84"/>
        <v>&lt;leg mode="car"&gt;&lt;/leg&gt;</v>
      </c>
      <c r="X550" t="str">
        <f t="shared" ca="1" si="85"/>
        <v>&lt;act type="w" x="3817" y="3927" end_time="16:00:00" /&gt;</v>
      </c>
      <c r="Y550" t="str">
        <f t="shared" si="86"/>
        <v>&lt;leg mode="car"&gt;&lt;/leg&gt;</v>
      </c>
      <c r="Z550" t="str">
        <f t="shared" ca="1" si="87"/>
        <v>&lt;act type="h" x="828" y="906" /&gt; &lt;/plan&gt; &lt;/person&gt;</v>
      </c>
    </row>
    <row r="551" spans="1:26" x14ac:dyDescent="0.25">
      <c r="A551">
        <v>11</v>
      </c>
      <c r="B551">
        <v>44</v>
      </c>
      <c r="D551">
        <v>548</v>
      </c>
      <c r="E551">
        <f t="shared" ca="1" si="88"/>
        <v>84</v>
      </c>
      <c r="F551" t="s">
        <v>37</v>
      </c>
      <c r="G551">
        <f ca="1">ROUND(INDEX(nodes_example!$B:$B,MATCH(A551,nodes_example!$A:$A,0))+RAND()*$B$1*2-$B$1,0)</f>
        <v>1060</v>
      </c>
      <c r="H551">
        <f ca="1">ROUND(INDEX(nodes_example!$C:$C,MATCH(A551,nodes_example!$A:$A,0))+RAND()*$B$1*2-$B$1,0)</f>
        <v>1182</v>
      </c>
      <c r="I551" s="1">
        <v>0.25</v>
      </c>
      <c r="J551" t="s">
        <v>10</v>
      </c>
      <c r="K551" t="s">
        <v>39</v>
      </c>
      <c r="L551">
        <f ca="1">ROUND(INDEX(nodes_example!$B:$B,MATCH(B551,nodes_example!$A:$A,0))+RAND()*$B$1*2-$B$1,0)</f>
        <v>4064</v>
      </c>
      <c r="M551">
        <f ca="1">ROUND(INDEX(nodes_example!$C:$C,MATCH(B551,nodes_example!$A:$A,0))+RAND()*$B$1*2-$B$1,0)</f>
        <v>3807</v>
      </c>
      <c r="N551" s="1">
        <v>0.66666666666666663</v>
      </c>
      <c r="O551" t="s">
        <v>10</v>
      </c>
      <c r="P551" t="str">
        <f t="shared" si="80"/>
        <v>h</v>
      </c>
      <c r="Q551">
        <f t="shared" ca="1" si="81"/>
        <v>1060</v>
      </c>
      <c r="R551">
        <f t="shared" ca="1" si="82"/>
        <v>1182</v>
      </c>
      <c r="T551" t="s">
        <v>11</v>
      </c>
      <c r="U551" t="str">
        <f t="shared" ca="1" si="83"/>
        <v>&lt;person id="548" age="84"&gt; &lt;plan selected="yes"&gt;</v>
      </c>
      <c r="V551" t="str">
        <f t="shared" ca="1" si="89"/>
        <v>&lt;act type="h" x="1060" y="1182" end_time="06:00:00" /&gt;</v>
      </c>
      <c r="W551" t="str">
        <f t="shared" si="84"/>
        <v>&lt;leg mode="car"&gt;&lt;/leg&gt;</v>
      </c>
      <c r="X551" t="str">
        <f t="shared" ca="1" si="85"/>
        <v>&lt;act type="s" x="4064" y="3807" end_time="16:00:00" /&gt;</v>
      </c>
      <c r="Y551" t="str">
        <f t="shared" si="86"/>
        <v>&lt;leg mode="car"&gt;&lt;/leg&gt;</v>
      </c>
      <c r="Z551" t="str">
        <f t="shared" ca="1" si="87"/>
        <v>&lt;act type="h" x="1060" y="1182" /&gt; &lt;/plan&gt; &lt;/person&gt;</v>
      </c>
    </row>
    <row r="552" spans="1:26" x14ac:dyDescent="0.25">
      <c r="A552">
        <v>11</v>
      </c>
      <c r="B552">
        <v>44</v>
      </c>
      <c r="D552">
        <v>549</v>
      </c>
      <c r="E552">
        <f t="shared" ca="1" si="88"/>
        <v>41</v>
      </c>
      <c r="F552" t="s">
        <v>37</v>
      </c>
      <c r="G552">
        <f ca="1">ROUND(INDEX(nodes_example!$B:$B,MATCH(A552,nodes_example!$A:$A,0))+RAND()*$B$1*2-$B$1,0)</f>
        <v>984</v>
      </c>
      <c r="H552">
        <f ca="1">ROUND(INDEX(nodes_example!$C:$C,MATCH(A552,nodes_example!$A:$A,0))+RAND()*$B$1*2-$B$1,0)</f>
        <v>852</v>
      </c>
      <c r="I552" s="1">
        <v>0.25</v>
      </c>
      <c r="J552" t="s">
        <v>10</v>
      </c>
      <c r="K552" t="s">
        <v>38</v>
      </c>
      <c r="L552">
        <f ca="1">ROUND(INDEX(nodes_example!$B:$B,MATCH(B552,nodes_example!$A:$A,0))+RAND()*$B$1*2-$B$1,0)</f>
        <v>4136</v>
      </c>
      <c r="M552">
        <f ca="1">ROUND(INDEX(nodes_example!$C:$C,MATCH(B552,nodes_example!$A:$A,0))+RAND()*$B$1*2-$B$1,0)</f>
        <v>4192</v>
      </c>
      <c r="N552" s="1">
        <v>0.66666666666666663</v>
      </c>
      <c r="O552" t="s">
        <v>10</v>
      </c>
      <c r="P552" t="str">
        <f t="shared" si="80"/>
        <v>h</v>
      </c>
      <c r="Q552">
        <f t="shared" ca="1" si="81"/>
        <v>984</v>
      </c>
      <c r="R552">
        <f t="shared" ca="1" si="82"/>
        <v>852</v>
      </c>
      <c r="T552" t="s">
        <v>11</v>
      </c>
      <c r="U552" t="str">
        <f t="shared" ca="1" si="83"/>
        <v>&lt;person id="549" age="41"&gt; &lt;plan selected="yes"&gt;</v>
      </c>
      <c r="V552" t="str">
        <f t="shared" ca="1" si="89"/>
        <v>&lt;act type="h" x="984" y="852" end_time="06:00:00" /&gt;</v>
      </c>
      <c r="W552" t="str">
        <f t="shared" si="84"/>
        <v>&lt;leg mode="car"&gt;&lt;/leg&gt;</v>
      </c>
      <c r="X552" t="str">
        <f t="shared" ca="1" si="85"/>
        <v>&lt;act type="w" x="4136" y="4192" end_time="16:00:00" /&gt;</v>
      </c>
      <c r="Y552" t="str">
        <f t="shared" si="86"/>
        <v>&lt;leg mode="car"&gt;&lt;/leg&gt;</v>
      </c>
      <c r="Z552" t="str">
        <f t="shared" ca="1" si="87"/>
        <v>&lt;act type="h" x="984" y="852" /&gt; &lt;/plan&gt; &lt;/person&gt;</v>
      </c>
    </row>
    <row r="553" spans="1:26" x14ac:dyDescent="0.25">
      <c r="A553">
        <v>11</v>
      </c>
      <c r="B553">
        <v>44</v>
      </c>
      <c r="D553">
        <v>550</v>
      </c>
      <c r="E553">
        <f t="shared" ca="1" si="88"/>
        <v>73</v>
      </c>
      <c r="F553" t="s">
        <v>37</v>
      </c>
      <c r="G553">
        <f ca="1">ROUND(INDEX(nodes_example!$B:$B,MATCH(A553,nodes_example!$A:$A,0))+RAND()*$B$1*2-$B$1,0)</f>
        <v>882</v>
      </c>
      <c r="H553">
        <f ca="1">ROUND(INDEX(nodes_example!$C:$C,MATCH(A553,nodes_example!$A:$A,0))+RAND()*$B$1*2-$B$1,0)</f>
        <v>1156</v>
      </c>
      <c r="I553" s="1">
        <v>0.25</v>
      </c>
      <c r="J553" t="s">
        <v>10</v>
      </c>
      <c r="K553" t="s">
        <v>39</v>
      </c>
      <c r="L553">
        <f ca="1">ROUND(INDEX(nodes_example!$B:$B,MATCH(B553,nodes_example!$A:$A,0))+RAND()*$B$1*2-$B$1,0)</f>
        <v>3890</v>
      </c>
      <c r="M553">
        <f ca="1">ROUND(INDEX(nodes_example!$C:$C,MATCH(B553,nodes_example!$A:$A,0))+RAND()*$B$1*2-$B$1,0)</f>
        <v>4100</v>
      </c>
      <c r="N553" s="1">
        <v>0.66666666666666663</v>
      </c>
      <c r="O553" t="s">
        <v>10</v>
      </c>
      <c r="P553" t="str">
        <f t="shared" si="80"/>
        <v>h</v>
      </c>
      <c r="Q553">
        <f t="shared" ca="1" si="81"/>
        <v>882</v>
      </c>
      <c r="R553">
        <f t="shared" ca="1" si="82"/>
        <v>1156</v>
      </c>
      <c r="T553" t="s">
        <v>11</v>
      </c>
      <c r="U553" t="str">
        <f t="shared" ca="1" si="83"/>
        <v>&lt;person id="550" age="73"&gt; &lt;plan selected="yes"&gt;</v>
      </c>
      <c r="V553" t="str">
        <f t="shared" ca="1" si="89"/>
        <v>&lt;act type="h" x="882" y="1156" end_time="06:00:00" /&gt;</v>
      </c>
      <c r="W553" t="str">
        <f t="shared" si="84"/>
        <v>&lt;leg mode="car"&gt;&lt;/leg&gt;</v>
      </c>
      <c r="X553" t="str">
        <f t="shared" ca="1" si="85"/>
        <v>&lt;act type="s" x="3890" y="4100" end_time="16:00:00" /&gt;</v>
      </c>
      <c r="Y553" t="str">
        <f t="shared" si="86"/>
        <v>&lt;leg mode="car"&gt;&lt;/leg&gt;</v>
      </c>
      <c r="Z553" t="str">
        <f t="shared" ca="1" si="87"/>
        <v>&lt;act type="h" x="882" y="1156" /&gt; &lt;/plan&gt; &lt;/person&gt;</v>
      </c>
    </row>
    <row r="554" spans="1:26" x14ac:dyDescent="0.25">
      <c r="A554">
        <v>11</v>
      </c>
      <c r="B554">
        <v>44</v>
      </c>
      <c r="D554">
        <v>551</v>
      </c>
      <c r="E554">
        <f t="shared" ca="1" si="88"/>
        <v>44</v>
      </c>
      <c r="F554" t="s">
        <v>37</v>
      </c>
      <c r="G554">
        <f ca="1">ROUND(INDEX(nodes_example!$B:$B,MATCH(A554,nodes_example!$A:$A,0))+RAND()*$B$1*2-$B$1,0)</f>
        <v>968</v>
      </c>
      <c r="H554">
        <f ca="1">ROUND(INDEX(nodes_example!$C:$C,MATCH(A554,nodes_example!$A:$A,0))+RAND()*$B$1*2-$B$1,0)</f>
        <v>839</v>
      </c>
      <c r="I554" s="1">
        <v>0.25</v>
      </c>
      <c r="J554" t="s">
        <v>10</v>
      </c>
      <c r="K554" t="s">
        <v>38</v>
      </c>
      <c r="L554">
        <f ca="1">ROUND(INDEX(nodes_example!$B:$B,MATCH(B554,nodes_example!$A:$A,0))+RAND()*$B$1*2-$B$1,0)</f>
        <v>4025</v>
      </c>
      <c r="M554">
        <f ca="1">ROUND(INDEX(nodes_example!$C:$C,MATCH(B554,nodes_example!$A:$A,0))+RAND()*$B$1*2-$B$1,0)</f>
        <v>4084</v>
      </c>
      <c r="N554" s="1">
        <v>0.66666666666666663</v>
      </c>
      <c r="O554" t="s">
        <v>10</v>
      </c>
      <c r="P554" t="str">
        <f t="shared" si="80"/>
        <v>h</v>
      </c>
      <c r="Q554">
        <f t="shared" ca="1" si="81"/>
        <v>968</v>
      </c>
      <c r="R554">
        <f t="shared" ca="1" si="82"/>
        <v>839</v>
      </c>
      <c r="T554" t="s">
        <v>11</v>
      </c>
      <c r="U554" t="str">
        <f t="shared" ca="1" si="83"/>
        <v>&lt;person id="551" age="44"&gt; &lt;plan selected="yes"&gt;</v>
      </c>
      <c r="V554" t="str">
        <f t="shared" ca="1" si="89"/>
        <v>&lt;act type="h" x="968" y="839" end_time="06:00:00" /&gt;</v>
      </c>
      <c r="W554" t="str">
        <f t="shared" si="84"/>
        <v>&lt;leg mode="car"&gt;&lt;/leg&gt;</v>
      </c>
      <c r="X554" t="str">
        <f t="shared" ca="1" si="85"/>
        <v>&lt;act type="w" x="4025" y="4084" end_time="16:00:00" /&gt;</v>
      </c>
      <c r="Y554" t="str">
        <f t="shared" si="86"/>
        <v>&lt;leg mode="car"&gt;&lt;/leg&gt;</v>
      </c>
      <c r="Z554" t="str">
        <f t="shared" ca="1" si="87"/>
        <v>&lt;act type="h" x="968" y="839" /&gt; &lt;/plan&gt; &lt;/person&gt;</v>
      </c>
    </row>
    <row r="555" spans="1:26" x14ac:dyDescent="0.25">
      <c r="A555">
        <v>11</v>
      </c>
      <c r="B555">
        <v>44</v>
      </c>
      <c r="D555">
        <v>552</v>
      </c>
      <c r="E555">
        <f t="shared" ca="1" si="88"/>
        <v>82</v>
      </c>
      <c r="F555" t="s">
        <v>37</v>
      </c>
      <c r="G555">
        <f ca="1">ROUND(INDEX(nodes_example!$B:$B,MATCH(A555,nodes_example!$A:$A,0))+RAND()*$B$1*2-$B$1,0)</f>
        <v>1036</v>
      </c>
      <c r="H555">
        <f ca="1">ROUND(INDEX(nodes_example!$C:$C,MATCH(A555,nodes_example!$A:$A,0))+RAND()*$B$1*2-$B$1,0)</f>
        <v>1009</v>
      </c>
      <c r="I555" s="1">
        <v>0.25</v>
      </c>
      <c r="J555" t="s">
        <v>10</v>
      </c>
      <c r="K555" t="s">
        <v>39</v>
      </c>
      <c r="L555">
        <f ca="1">ROUND(INDEX(nodes_example!$B:$B,MATCH(B555,nodes_example!$A:$A,0))+RAND()*$B$1*2-$B$1,0)</f>
        <v>3958</v>
      </c>
      <c r="M555">
        <f ca="1">ROUND(INDEX(nodes_example!$C:$C,MATCH(B555,nodes_example!$A:$A,0))+RAND()*$B$1*2-$B$1,0)</f>
        <v>4094</v>
      </c>
      <c r="N555" s="1">
        <v>0.66666666666666663</v>
      </c>
      <c r="O555" t="s">
        <v>10</v>
      </c>
      <c r="P555" t="str">
        <f t="shared" si="80"/>
        <v>h</v>
      </c>
      <c r="Q555">
        <f t="shared" ca="1" si="81"/>
        <v>1036</v>
      </c>
      <c r="R555">
        <f t="shared" ca="1" si="82"/>
        <v>1009</v>
      </c>
      <c r="T555" t="s">
        <v>11</v>
      </c>
      <c r="U555" t="str">
        <f t="shared" ca="1" si="83"/>
        <v>&lt;person id="552" age="82"&gt; &lt;plan selected="yes"&gt;</v>
      </c>
      <c r="V555" t="str">
        <f t="shared" ca="1" si="89"/>
        <v>&lt;act type="h" x="1036" y="1009" end_time="06:00:00" /&gt;</v>
      </c>
      <c r="W555" t="str">
        <f t="shared" si="84"/>
        <v>&lt;leg mode="car"&gt;&lt;/leg&gt;</v>
      </c>
      <c r="X555" t="str">
        <f t="shared" ca="1" si="85"/>
        <v>&lt;act type="s" x="3958" y="4094" end_time="16:00:00" /&gt;</v>
      </c>
      <c r="Y555" t="str">
        <f t="shared" si="86"/>
        <v>&lt;leg mode="car"&gt;&lt;/leg&gt;</v>
      </c>
      <c r="Z555" t="str">
        <f t="shared" ca="1" si="87"/>
        <v>&lt;act type="h" x="1036" y="1009" /&gt; &lt;/plan&gt; &lt;/person&gt;</v>
      </c>
    </row>
    <row r="556" spans="1:26" x14ac:dyDescent="0.25">
      <c r="A556">
        <v>11</v>
      </c>
      <c r="B556">
        <v>44</v>
      </c>
      <c r="D556">
        <v>553</v>
      </c>
      <c r="E556">
        <f t="shared" ca="1" si="88"/>
        <v>58</v>
      </c>
      <c r="F556" t="s">
        <v>37</v>
      </c>
      <c r="G556">
        <f ca="1">ROUND(INDEX(nodes_example!$B:$B,MATCH(A556,nodes_example!$A:$A,0))+RAND()*$B$1*2-$B$1,0)</f>
        <v>1109</v>
      </c>
      <c r="H556">
        <f ca="1">ROUND(INDEX(nodes_example!$C:$C,MATCH(A556,nodes_example!$A:$A,0))+RAND()*$B$1*2-$B$1,0)</f>
        <v>915</v>
      </c>
      <c r="I556" s="1">
        <v>0.25</v>
      </c>
      <c r="J556" t="s">
        <v>10</v>
      </c>
      <c r="K556" t="s">
        <v>38</v>
      </c>
      <c r="L556">
        <f ca="1">ROUND(INDEX(nodes_example!$B:$B,MATCH(B556,nodes_example!$A:$A,0))+RAND()*$B$1*2-$B$1,0)</f>
        <v>3903</v>
      </c>
      <c r="M556">
        <f ca="1">ROUND(INDEX(nodes_example!$C:$C,MATCH(B556,nodes_example!$A:$A,0))+RAND()*$B$1*2-$B$1,0)</f>
        <v>4180</v>
      </c>
      <c r="N556" s="1">
        <v>0.66666666666666663</v>
      </c>
      <c r="O556" t="s">
        <v>10</v>
      </c>
      <c r="P556" t="str">
        <f t="shared" si="80"/>
        <v>h</v>
      </c>
      <c r="Q556">
        <f t="shared" ca="1" si="81"/>
        <v>1109</v>
      </c>
      <c r="R556">
        <f t="shared" ca="1" si="82"/>
        <v>915</v>
      </c>
      <c r="T556" t="s">
        <v>11</v>
      </c>
      <c r="U556" t="str">
        <f t="shared" ca="1" si="83"/>
        <v>&lt;person id="553" age="58"&gt; &lt;plan selected="yes"&gt;</v>
      </c>
      <c r="V556" t="str">
        <f t="shared" ca="1" si="89"/>
        <v>&lt;act type="h" x="1109" y="915" end_time="06:00:00" /&gt;</v>
      </c>
      <c r="W556" t="str">
        <f t="shared" si="84"/>
        <v>&lt;leg mode="car"&gt;&lt;/leg&gt;</v>
      </c>
      <c r="X556" t="str">
        <f t="shared" ca="1" si="85"/>
        <v>&lt;act type="w" x="3903" y="4180" end_time="16:00:00" /&gt;</v>
      </c>
      <c r="Y556" t="str">
        <f t="shared" si="86"/>
        <v>&lt;leg mode="car"&gt;&lt;/leg&gt;</v>
      </c>
      <c r="Z556" t="str">
        <f t="shared" ca="1" si="87"/>
        <v>&lt;act type="h" x="1109" y="915" /&gt; &lt;/plan&gt; &lt;/person&gt;</v>
      </c>
    </row>
    <row r="557" spans="1:26" x14ac:dyDescent="0.25">
      <c r="A557">
        <v>11</v>
      </c>
      <c r="B557">
        <v>44</v>
      </c>
      <c r="D557">
        <v>554</v>
      </c>
      <c r="E557">
        <f t="shared" ca="1" si="88"/>
        <v>18</v>
      </c>
      <c r="F557" t="s">
        <v>37</v>
      </c>
      <c r="G557">
        <f ca="1">ROUND(INDEX(nodes_example!$B:$B,MATCH(A557,nodes_example!$A:$A,0))+RAND()*$B$1*2-$B$1,0)</f>
        <v>1061</v>
      </c>
      <c r="H557">
        <f ca="1">ROUND(INDEX(nodes_example!$C:$C,MATCH(A557,nodes_example!$A:$A,0))+RAND()*$B$1*2-$B$1,0)</f>
        <v>919</v>
      </c>
      <c r="I557" s="1">
        <v>0.25</v>
      </c>
      <c r="J557" t="s">
        <v>10</v>
      </c>
      <c r="K557" t="s">
        <v>39</v>
      </c>
      <c r="L557">
        <f ca="1">ROUND(INDEX(nodes_example!$B:$B,MATCH(B557,nodes_example!$A:$A,0))+RAND()*$B$1*2-$B$1,0)</f>
        <v>3961</v>
      </c>
      <c r="M557">
        <f ca="1">ROUND(INDEX(nodes_example!$C:$C,MATCH(B557,nodes_example!$A:$A,0))+RAND()*$B$1*2-$B$1,0)</f>
        <v>3955</v>
      </c>
      <c r="N557" s="1">
        <v>0.66666666666666663</v>
      </c>
      <c r="O557" t="s">
        <v>10</v>
      </c>
      <c r="P557" t="str">
        <f t="shared" si="80"/>
        <v>h</v>
      </c>
      <c r="Q557">
        <f t="shared" ca="1" si="81"/>
        <v>1061</v>
      </c>
      <c r="R557">
        <f t="shared" ca="1" si="82"/>
        <v>919</v>
      </c>
      <c r="T557" t="s">
        <v>11</v>
      </c>
      <c r="U557" t="str">
        <f t="shared" ca="1" si="83"/>
        <v>&lt;person id="554" age="18"&gt; &lt;plan selected="yes"&gt;</v>
      </c>
      <c r="V557" t="str">
        <f t="shared" ca="1" si="89"/>
        <v>&lt;act type="h" x="1061" y="919" end_time="06:00:00" /&gt;</v>
      </c>
      <c r="W557" t="str">
        <f t="shared" si="84"/>
        <v>&lt;leg mode="car"&gt;&lt;/leg&gt;</v>
      </c>
      <c r="X557" t="str">
        <f t="shared" ca="1" si="85"/>
        <v>&lt;act type="s" x="3961" y="3955" end_time="16:00:00" /&gt;</v>
      </c>
      <c r="Y557" t="str">
        <f t="shared" si="86"/>
        <v>&lt;leg mode="car"&gt;&lt;/leg&gt;</v>
      </c>
      <c r="Z557" t="str">
        <f t="shared" ca="1" si="87"/>
        <v>&lt;act type="h" x="1061" y="919" /&gt; &lt;/plan&gt; &lt;/person&gt;</v>
      </c>
    </row>
    <row r="558" spans="1:26" x14ac:dyDescent="0.25">
      <c r="A558">
        <v>11</v>
      </c>
      <c r="B558">
        <v>44</v>
      </c>
      <c r="D558">
        <v>555</v>
      </c>
      <c r="E558">
        <f t="shared" ca="1" si="88"/>
        <v>69</v>
      </c>
      <c r="F558" t="s">
        <v>37</v>
      </c>
      <c r="G558">
        <f ca="1">ROUND(INDEX(nodes_example!$B:$B,MATCH(A558,nodes_example!$A:$A,0))+RAND()*$B$1*2-$B$1,0)</f>
        <v>977</v>
      </c>
      <c r="H558">
        <f ca="1">ROUND(INDEX(nodes_example!$C:$C,MATCH(A558,nodes_example!$A:$A,0))+RAND()*$B$1*2-$B$1,0)</f>
        <v>927</v>
      </c>
      <c r="I558" s="1">
        <v>0.25</v>
      </c>
      <c r="J558" t="s">
        <v>10</v>
      </c>
      <c r="K558" t="s">
        <v>38</v>
      </c>
      <c r="L558">
        <f ca="1">ROUND(INDEX(nodes_example!$B:$B,MATCH(B558,nodes_example!$A:$A,0))+RAND()*$B$1*2-$B$1,0)</f>
        <v>4062</v>
      </c>
      <c r="M558">
        <f ca="1">ROUND(INDEX(nodes_example!$C:$C,MATCH(B558,nodes_example!$A:$A,0))+RAND()*$B$1*2-$B$1,0)</f>
        <v>4197</v>
      </c>
      <c r="N558" s="1">
        <v>0.66666666666666663</v>
      </c>
      <c r="O558" t="s">
        <v>10</v>
      </c>
      <c r="P558" t="str">
        <f t="shared" si="80"/>
        <v>h</v>
      </c>
      <c r="Q558">
        <f t="shared" ca="1" si="81"/>
        <v>977</v>
      </c>
      <c r="R558">
        <f t="shared" ca="1" si="82"/>
        <v>927</v>
      </c>
      <c r="T558" t="s">
        <v>11</v>
      </c>
      <c r="U558" t="str">
        <f t="shared" ca="1" si="83"/>
        <v>&lt;person id="555" age="69"&gt; &lt;plan selected="yes"&gt;</v>
      </c>
      <c r="V558" t="str">
        <f t="shared" ca="1" si="89"/>
        <v>&lt;act type="h" x="977" y="927" end_time="06:00:00" /&gt;</v>
      </c>
      <c r="W558" t="str">
        <f t="shared" si="84"/>
        <v>&lt;leg mode="car"&gt;&lt;/leg&gt;</v>
      </c>
      <c r="X558" t="str">
        <f t="shared" ca="1" si="85"/>
        <v>&lt;act type="w" x="4062" y="4197" end_time="16:00:00" /&gt;</v>
      </c>
      <c r="Y558" t="str">
        <f t="shared" si="86"/>
        <v>&lt;leg mode="car"&gt;&lt;/leg&gt;</v>
      </c>
      <c r="Z558" t="str">
        <f t="shared" ca="1" si="87"/>
        <v>&lt;act type="h" x="977" y="927" /&gt; &lt;/plan&gt; &lt;/person&gt;</v>
      </c>
    </row>
    <row r="559" spans="1:26" x14ac:dyDescent="0.25">
      <c r="A559">
        <v>11</v>
      </c>
      <c r="B559">
        <v>44</v>
      </c>
      <c r="D559">
        <v>556</v>
      </c>
      <c r="E559">
        <f t="shared" ca="1" si="88"/>
        <v>66</v>
      </c>
      <c r="F559" t="s">
        <v>37</v>
      </c>
      <c r="G559">
        <f ca="1">ROUND(INDEX(nodes_example!$B:$B,MATCH(A559,nodes_example!$A:$A,0))+RAND()*$B$1*2-$B$1,0)</f>
        <v>1079</v>
      </c>
      <c r="H559">
        <f ca="1">ROUND(INDEX(nodes_example!$C:$C,MATCH(A559,nodes_example!$A:$A,0))+RAND()*$B$1*2-$B$1,0)</f>
        <v>1047</v>
      </c>
      <c r="I559" s="1">
        <v>0.25</v>
      </c>
      <c r="J559" t="s">
        <v>10</v>
      </c>
      <c r="K559" t="s">
        <v>39</v>
      </c>
      <c r="L559">
        <f ca="1">ROUND(INDEX(nodes_example!$B:$B,MATCH(B559,nodes_example!$A:$A,0))+RAND()*$B$1*2-$B$1,0)</f>
        <v>4101</v>
      </c>
      <c r="M559">
        <f ca="1">ROUND(INDEX(nodes_example!$C:$C,MATCH(B559,nodes_example!$A:$A,0))+RAND()*$B$1*2-$B$1,0)</f>
        <v>3971</v>
      </c>
      <c r="N559" s="1">
        <v>0.66666666666666663</v>
      </c>
      <c r="O559" t="s">
        <v>10</v>
      </c>
      <c r="P559" t="str">
        <f t="shared" si="80"/>
        <v>h</v>
      </c>
      <c r="Q559">
        <f t="shared" ca="1" si="81"/>
        <v>1079</v>
      </c>
      <c r="R559">
        <f t="shared" ca="1" si="82"/>
        <v>1047</v>
      </c>
      <c r="T559" t="s">
        <v>11</v>
      </c>
      <c r="U559" t="str">
        <f t="shared" ca="1" si="83"/>
        <v>&lt;person id="556" age="66"&gt; &lt;plan selected="yes"&gt;</v>
      </c>
      <c r="V559" t="str">
        <f t="shared" ca="1" si="89"/>
        <v>&lt;act type="h" x="1079" y="1047" end_time="06:00:00" /&gt;</v>
      </c>
      <c r="W559" t="str">
        <f t="shared" si="84"/>
        <v>&lt;leg mode="car"&gt;&lt;/leg&gt;</v>
      </c>
      <c r="X559" t="str">
        <f t="shared" ca="1" si="85"/>
        <v>&lt;act type="s" x="4101" y="3971" end_time="16:00:00" /&gt;</v>
      </c>
      <c r="Y559" t="str">
        <f t="shared" si="86"/>
        <v>&lt;leg mode="car"&gt;&lt;/leg&gt;</v>
      </c>
      <c r="Z559" t="str">
        <f t="shared" ca="1" si="87"/>
        <v>&lt;act type="h" x="1079" y="1047" /&gt; &lt;/plan&gt; &lt;/person&gt;</v>
      </c>
    </row>
    <row r="560" spans="1:26" x14ac:dyDescent="0.25">
      <c r="A560">
        <v>11</v>
      </c>
      <c r="B560">
        <v>44</v>
      </c>
      <c r="D560">
        <v>557</v>
      </c>
      <c r="E560">
        <f t="shared" ca="1" si="88"/>
        <v>83</v>
      </c>
      <c r="F560" t="s">
        <v>37</v>
      </c>
      <c r="G560">
        <f ca="1">ROUND(INDEX(nodes_example!$B:$B,MATCH(A560,nodes_example!$A:$A,0))+RAND()*$B$1*2-$B$1,0)</f>
        <v>807</v>
      </c>
      <c r="H560">
        <f ca="1">ROUND(INDEX(nodes_example!$C:$C,MATCH(A560,nodes_example!$A:$A,0))+RAND()*$B$1*2-$B$1,0)</f>
        <v>887</v>
      </c>
      <c r="I560" s="1">
        <v>0.25</v>
      </c>
      <c r="J560" t="s">
        <v>10</v>
      </c>
      <c r="K560" t="s">
        <v>38</v>
      </c>
      <c r="L560">
        <f ca="1">ROUND(INDEX(nodes_example!$B:$B,MATCH(B560,nodes_example!$A:$A,0))+RAND()*$B$1*2-$B$1,0)</f>
        <v>4158</v>
      </c>
      <c r="M560">
        <f ca="1">ROUND(INDEX(nodes_example!$C:$C,MATCH(B560,nodes_example!$A:$A,0))+RAND()*$B$1*2-$B$1,0)</f>
        <v>4033</v>
      </c>
      <c r="N560" s="1">
        <v>0.66666666666666663</v>
      </c>
      <c r="O560" t="s">
        <v>10</v>
      </c>
      <c r="P560" t="str">
        <f t="shared" si="80"/>
        <v>h</v>
      </c>
      <c r="Q560">
        <f t="shared" ca="1" si="81"/>
        <v>807</v>
      </c>
      <c r="R560">
        <f t="shared" ca="1" si="82"/>
        <v>887</v>
      </c>
      <c r="T560" t="s">
        <v>11</v>
      </c>
      <c r="U560" t="str">
        <f t="shared" ca="1" si="83"/>
        <v>&lt;person id="557" age="83"&gt; &lt;plan selected="yes"&gt;</v>
      </c>
      <c r="V560" t="str">
        <f t="shared" ca="1" si="89"/>
        <v>&lt;act type="h" x="807" y="887" end_time="06:00:00" /&gt;</v>
      </c>
      <c r="W560" t="str">
        <f t="shared" si="84"/>
        <v>&lt;leg mode="car"&gt;&lt;/leg&gt;</v>
      </c>
      <c r="X560" t="str">
        <f t="shared" ca="1" si="85"/>
        <v>&lt;act type="w" x="4158" y="4033" end_time="16:00:00" /&gt;</v>
      </c>
      <c r="Y560" t="str">
        <f t="shared" si="86"/>
        <v>&lt;leg mode="car"&gt;&lt;/leg&gt;</v>
      </c>
      <c r="Z560" t="str">
        <f t="shared" ca="1" si="87"/>
        <v>&lt;act type="h" x="807" y="887" /&gt; &lt;/plan&gt; &lt;/person&gt;</v>
      </c>
    </row>
    <row r="561" spans="1:26" x14ac:dyDescent="0.25">
      <c r="A561">
        <v>11</v>
      </c>
      <c r="B561">
        <v>44</v>
      </c>
      <c r="D561">
        <v>558</v>
      </c>
      <c r="E561">
        <f t="shared" ca="1" si="88"/>
        <v>30</v>
      </c>
      <c r="F561" t="s">
        <v>37</v>
      </c>
      <c r="G561">
        <f ca="1">ROUND(INDEX(nodes_example!$B:$B,MATCH(A561,nodes_example!$A:$A,0))+RAND()*$B$1*2-$B$1,0)</f>
        <v>827</v>
      </c>
      <c r="H561">
        <f ca="1">ROUND(INDEX(nodes_example!$C:$C,MATCH(A561,nodes_example!$A:$A,0))+RAND()*$B$1*2-$B$1,0)</f>
        <v>893</v>
      </c>
      <c r="I561" s="1">
        <v>0.25</v>
      </c>
      <c r="J561" t="s">
        <v>10</v>
      </c>
      <c r="K561" t="s">
        <v>39</v>
      </c>
      <c r="L561">
        <f ca="1">ROUND(INDEX(nodes_example!$B:$B,MATCH(B561,nodes_example!$A:$A,0))+RAND()*$B$1*2-$B$1,0)</f>
        <v>3841</v>
      </c>
      <c r="M561">
        <f ca="1">ROUND(INDEX(nodes_example!$C:$C,MATCH(B561,nodes_example!$A:$A,0))+RAND()*$B$1*2-$B$1,0)</f>
        <v>4165</v>
      </c>
      <c r="N561" s="1">
        <v>0.66666666666666663</v>
      </c>
      <c r="O561" t="s">
        <v>10</v>
      </c>
      <c r="P561" t="str">
        <f t="shared" si="80"/>
        <v>h</v>
      </c>
      <c r="Q561">
        <f t="shared" ca="1" si="81"/>
        <v>827</v>
      </c>
      <c r="R561">
        <f t="shared" ca="1" si="82"/>
        <v>893</v>
      </c>
      <c r="T561" t="s">
        <v>11</v>
      </c>
      <c r="U561" t="str">
        <f t="shared" ca="1" si="83"/>
        <v>&lt;person id="558" age="30"&gt; &lt;plan selected="yes"&gt;</v>
      </c>
      <c r="V561" t="str">
        <f t="shared" ca="1" si="89"/>
        <v>&lt;act type="h" x="827" y="893" end_time="06:00:00" /&gt;</v>
      </c>
      <c r="W561" t="str">
        <f t="shared" si="84"/>
        <v>&lt;leg mode="car"&gt;&lt;/leg&gt;</v>
      </c>
      <c r="X561" t="str">
        <f t="shared" ca="1" si="85"/>
        <v>&lt;act type="s" x="3841" y="4165" end_time="16:00:00" /&gt;</v>
      </c>
      <c r="Y561" t="str">
        <f t="shared" si="86"/>
        <v>&lt;leg mode="car"&gt;&lt;/leg&gt;</v>
      </c>
      <c r="Z561" t="str">
        <f t="shared" ca="1" si="87"/>
        <v>&lt;act type="h" x="827" y="893" /&gt; &lt;/plan&gt; &lt;/person&gt;</v>
      </c>
    </row>
    <row r="562" spans="1:26" x14ac:dyDescent="0.25">
      <c r="A562">
        <v>11</v>
      </c>
      <c r="B562">
        <v>44</v>
      </c>
      <c r="D562">
        <v>559</v>
      </c>
      <c r="E562">
        <f t="shared" ca="1" si="88"/>
        <v>20</v>
      </c>
      <c r="F562" t="s">
        <v>37</v>
      </c>
      <c r="G562">
        <f ca="1">ROUND(INDEX(nodes_example!$B:$B,MATCH(A562,nodes_example!$A:$A,0))+RAND()*$B$1*2-$B$1,0)</f>
        <v>985</v>
      </c>
      <c r="H562">
        <f ca="1">ROUND(INDEX(nodes_example!$C:$C,MATCH(A562,nodes_example!$A:$A,0))+RAND()*$B$1*2-$B$1,0)</f>
        <v>1000</v>
      </c>
      <c r="I562" s="1">
        <v>0.25</v>
      </c>
      <c r="J562" t="s">
        <v>10</v>
      </c>
      <c r="K562" t="s">
        <v>38</v>
      </c>
      <c r="L562">
        <f ca="1">ROUND(INDEX(nodes_example!$B:$B,MATCH(B562,nodes_example!$A:$A,0))+RAND()*$B$1*2-$B$1,0)</f>
        <v>3826</v>
      </c>
      <c r="M562">
        <f ca="1">ROUND(INDEX(nodes_example!$C:$C,MATCH(B562,nodes_example!$A:$A,0))+RAND()*$B$1*2-$B$1,0)</f>
        <v>3823</v>
      </c>
      <c r="N562" s="1">
        <v>0.66666666666666663</v>
      </c>
      <c r="O562" t="s">
        <v>10</v>
      </c>
      <c r="P562" t="str">
        <f t="shared" si="80"/>
        <v>h</v>
      </c>
      <c r="Q562">
        <f t="shared" ca="1" si="81"/>
        <v>985</v>
      </c>
      <c r="R562">
        <f t="shared" ca="1" si="82"/>
        <v>1000</v>
      </c>
      <c r="T562" t="s">
        <v>11</v>
      </c>
      <c r="U562" t="str">
        <f t="shared" ca="1" si="83"/>
        <v>&lt;person id="559" age="20"&gt; &lt;plan selected="yes"&gt;</v>
      </c>
      <c r="V562" t="str">
        <f t="shared" ca="1" si="89"/>
        <v>&lt;act type="h" x="985" y="1000" end_time="06:00:00" /&gt;</v>
      </c>
      <c r="W562" t="str">
        <f t="shared" si="84"/>
        <v>&lt;leg mode="car"&gt;&lt;/leg&gt;</v>
      </c>
      <c r="X562" t="str">
        <f t="shared" ca="1" si="85"/>
        <v>&lt;act type="w" x="3826" y="3823" end_time="16:00:00" /&gt;</v>
      </c>
      <c r="Y562" t="str">
        <f t="shared" si="86"/>
        <v>&lt;leg mode="car"&gt;&lt;/leg&gt;</v>
      </c>
      <c r="Z562" t="str">
        <f t="shared" ca="1" si="87"/>
        <v>&lt;act type="h" x="985" y="1000" /&gt; &lt;/plan&gt; &lt;/person&gt;</v>
      </c>
    </row>
    <row r="563" spans="1:26" x14ac:dyDescent="0.25">
      <c r="A563">
        <v>11</v>
      </c>
      <c r="B563">
        <v>44</v>
      </c>
      <c r="D563">
        <v>560</v>
      </c>
      <c r="E563">
        <f t="shared" ca="1" si="88"/>
        <v>84</v>
      </c>
      <c r="F563" t="s">
        <v>37</v>
      </c>
      <c r="G563">
        <f ca="1">ROUND(INDEX(nodes_example!$B:$B,MATCH(A563,nodes_example!$A:$A,0))+RAND()*$B$1*2-$B$1,0)</f>
        <v>967</v>
      </c>
      <c r="H563">
        <f ca="1">ROUND(INDEX(nodes_example!$C:$C,MATCH(A563,nodes_example!$A:$A,0))+RAND()*$B$1*2-$B$1,0)</f>
        <v>841</v>
      </c>
      <c r="I563" s="1">
        <v>0.25</v>
      </c>
      <c r="J563" t="s">
        <v>10</v>
      </c>
      <c r="K563" t="s">
        <v>39</v>
      </c>
      <c r="L563">
        <f ca="1">ROUND(INDEX(nodes_example!$B:$B,MATCH(B563,nodes_example!$A:$A,0))+RAND()*$B$1*2-$B$1,0)</f>
        <v>4004</v>
      </c>
      <c r="M563">
        <f ca="1">ROUND(INDEX(nodes_example!$C:$C,MATCH(B563,nodes_example!$A:$A,0))+RAND()*$B$1*2-$B$1,0)</f>
        <v>4191</v>
      </c>
      <c r="N563" s="1">
        <v>0.66666666666666663</v>
      </c>
      <c r="O563" t="s">
        <v>10</v>
      </c>
      <c r="P563" t="str">
        <f t="shared" si="80"/>
        <v>h</v>
      </c>
      <c r="Q563">
        <f t="shared" ca="1" si="81"/>
        <v>967</v>
      </c>
      <c r="R563">
        <f t="shared" ca="1" si="82"/>
        <v>841</v>
      </c>
      <c r="T563" t="s">
        <v>11</v>
      </c>
      <c r="U563" t="str">
        <f t="shared" ca="1" si="83"/>
        <v>&lt;person id="560" age="84"&gt; &lt;plan selected="yes"&gt;</v>
      </c>
      <c r="V563" t="str">
        <f t="shared" ca="1" si="89"/>
        <v>&lt;act type="h" x="967" y="841" end_time="06:00:00" /&gt;</v>
      </c>
      <c r="W563" t="str">
        <f t="shared" si="84"/>
        <v>&lt;leg mode="car"&gt;&lt;/leg&gt;</v>
      </c>
      <c r="X563" t="str">
        <f t="shared" ca="1" si="85"/>
        <v>&lt;act type="s" x="4004" y="4191" end_time="16:00:00" /&gt;</v>
      </c>
      <c r="Y563" t="str">
        <f t="shared" si="86"/>
        <v>&lt;leg mode="car"&gt;&lt;/leg&gt;</v>
      </c>
      <c r="Z563" t="str">
        <f t="shared" ca="1" si="87"/>
        <v>&lt;act type="h" x="967" y="841" /&gt; &lt;/plan&gt; &lt;/person&gt;</v>
      </c>
    </row>
    <row r="564" spans="1:26" x14ac:dyDescent="0.25">
      <c r="A564">
        <v>11</v>
      </c>
      <c r="B564">
        <v>44</v>
      </c>
      <c r="D564">
        <v>561</v>
      </c>
      <c r="E564">
        <f t="shared" ca="1" si="88"/>
        <v>64</v>
      </c>
      <c r="F564" t="s">
        <v>37</v>
      </c>
      <c r="G564">
        <f ca="1">ROUND(INDEX(nodes_example!$B:$B,MATCH(A564,nodes_example!$A:$A,0))+RAND()*$B$1*2-$B$1,0)</f>
        <v>802</v>
      </c>
      <c r="H564">
        <f ca="1">ROUND(INDEX(nodes_example!$C:$C,MATCH(A564,nodes_example!$A:$A,0))+RAND()*$B$1*2-$B$1,0)</f>
        <v>1154</v>
      </c>
      <c r="I564" s="1">
        <v>0.25</v>
      </c>
      <c r="J564" t="s">
        <v>10</v>
      </c>
      <c r="K564" t="s">
        <v>38</v>
      </c>
      <c r="L564">
        <f ca="1">ROUND(INDEX(nodes_example!$B:$B,MATCH(B564,nodes_example!$A:$A,0))+RAND()*$B$1*2-$B$1,0)</f>
        <v>3970</v>
      </c>
      <c r="M564">
        <f ca="1">ROUND(INDEX(nodes_example!$C:$C,MATCH(B564,nodes_example!$A:$A,0))+RAND()*$B$1*2-$B$1,0)</f>
        <v>3820</v>
      </c>
      <c r="N564" s="1">
        <v>0.66666666666666663</v>
      </c>
      <c r="O564" t="s">
        <v>10</v>
      </c>
      <c r="P564" t="str">
        <f t="shared" si="80"/>
        <v>h</v>
      </c>
      <c r="Q564">
        <f t="shared" ca="1" si="81"/>
        <v>802</v>
      </c>
      <c r="R564">
        <f t="shared" ca="1" si="82"/>
        <v>1154</v>
      </c>
      <c r="T564" t="s">
        <v>11</v>
      </c>
      <c r="U564" t="str">
        <f t="shared" ca="1" si="83"/>
        <v>&lt;person id="561" age="64"&gt; &lt;plan selected="yes"&gt;</v>
      </c>
      <c r="V564" t="str">
        <f t="shared" ca="1" si="89"/>
        <v>&lt;act type="h" x="802" y="1154" end_time="06:00:00" /&gt;</v>
      </c>
      <c r="W564" t="str">
        <f t="shared" si="84"/>
        <v>&lt;leg mode="car"&gt;&lt;/leg&gt;</v>
      </c>
      <c r="X564" t="str">
        <f t="shared" ca="1" si="85"/>
        <v>&lt;act type="w" x="3970" y="3820" end_time="16:00:00" /&gt;</v>
      </c>
      <c r="Y564" t="str">
        <f t="shared" si="86"/>
        <v>&lt;leg mode="car"&gt;&lt;/leg&gt;</v>
      </c>
      <c r="Z564" t="str">
        <f t="shared" ca="1" si="87"/>
        <v>&lt;act type="h" x="802" y="1154" /&gt; &lt;/plan&gt; &lt;/person&gt;</v>
      </c>
    </row>
    <row r="565" spans="1:26" x14ac:dyDescent="0.25">
      <c r="A565">
        <v>11</v>
      </c>
      <c r="B565">
        <v>44</v>
      </c>
      <c r="D565">
        <v>562</v>
      </c>
      <c r="E565">
        <f t="shared" ca="1" si="88"/>
        <v>79</v>
      </c>
      <c r="F565" t="s">
        <v>37</v>
      </c>
      <c r="G565">
        <f ca="1">ROUND(INDEX(nodes_example!$B:$B,MATCH(A565,nodes_example!$A:$A,0))+RAND()*$B$1*2-$B$1,0)</f>
        <v>1093</v>
      </c>
      <c r="H565">
        <f ca="1">ROUND(INDEX(nodes_example!$C:$C,MATCH(A565,nodes_example!$A:$A,0))+RAND()*$B$1*2-$B$1,0)</f>
        <v>855</v>
      </c>
      <c r="I565" s="1">
        <v>0.25</v>
      </c>
      <c r="J565" t="s">
        <v>10</v>
      </c>
      <c r="K565" t="s">
        <v>39</v>
      </c>
      <c r="L565">
        <f ca="1">ROUND(INDEX(nodes_example!$B:$B,MATCH(B565,nodes_example!$A:$A,0))+RAND()*$B$1*2-$B$1,0)</f>
        <v>4155</v>
      </c>
      <c r="M565">
        <f ca="1">ROUND(INDEX(nodes_example!$C:$C,MATCH(B565,nodes_example!$A:$A,0))+RAND()*$B$1*2-$B$1,0)</f>
        <v>4078</v>
      </c>
      <c r="N565" s="1">
        <v>0.66666666666666663</v>
      </c>
      <c r="O565" t="s">
        <v>10</v>
      </c>
      <c r="P565" t="str">
        <f t="shared" si="80"/>
        <v>h</v>
      </c>
      <c r="Q565">
        <f t="shared" ca="1" si="81"/>
        <v>1093</v>
      </c>
      <c r="R565">
        <f t="shared" ca="1" si="82"/>
        <v>855</v>
      </c>
      <c r="T565" t="s">
        <v>11</v>
      </c>
      <c r="U565" t="str">
        <f t="shared" ca="1" si="83"/>
        <v>&lt;person id="562" age="79"&gt; &lt;plan selected="yes"&gt;</v>
      </c>
      <c r="V565" t="str">
        <f t="shared" ca="1" si="89"/>
        <v>&lt;act type="h" x="1093" y="855" end_time="06:00:00" /&gt;</v>
      </c>
      <c r="W565" t="str">
        <f t="shared" si="84"/>
        <v>&lt;leg mode="car"&gt;&lt;/leg&gt;</v>
      </c>
      <c r="X565" t="str">
        <f t="shared" ca="1" si="85"/>
        <v>&lt;act type="s" x="4155" y="4078" end_time="16:00:00" /&gt;</v>
      </c>
      <c r="Y565" t="str">
        <f t="shared" si="86"/>
        <v>&lt;leg mode="car"&gt;&lt;/leg&gt;</v>
      </c>
      <c r="Z565" t="str">
        <f t="shared" ca="1" si="87"/>
        <v>&lt;act type="h" x="1093" y="855" /&gt; &lt;/plan&gt; &lt;/person&gt;</v>
      </c>
    </row>
    <row r="566" spans="1:26" x14ac:dyDescent="0.25">
      <c r="A566">
        <v>11</v>
      </c>
      <c r="B566">
        <v>44</v>
      </c>
      <c r="D566">
        <v>563</v>
      </c>
      <c r="E566">
        <f t="shared" ca="1" si="88"/>
        <v>33</v>
      </c>
      <c r="F566" t="s">
        <v>37</v>
      </c>
      <c r="G566">
        <f ca="1">ROUND(INDEX(nodes_example!$B:$B,MATCH(A566,nodes_example!$A:$A,0))+RAND()*$B$1*2-$B$1,0)</f>
        <v>1026</v>
      </c>
      <c r="H566">
        <f ca="1">ROUND(INDEX(nodes_example!$C:$C,MATCH(A566,nodes_example!$A:$A,0))+RAND()*$B$1*2-$B$1,0)</f>
        <v>1066</v>
      </c>
      <c r="I566" s="1">
        <v>0.25</v>
      </c>
      <c r="J566" t="s">
        <v>10</v>
      </c>
      <c r="K566" t="s">
        <v>38</v>
      </c>
      <c r="L566">
        <f ca="1">ROUND(INDEX(nodes_example!$B:$B,MATCH(B566,nodes_example!$A:$A,0))+RAND()*$B$1*2-$B$1,0)</f>
        <v>4134</v>
      </c>
      <c r="M566">
        <f ca="1">ROUND(INDEX(nodes_example!$C:$C,MATCH(B566,nodes_example!$A:$A,0))+RAND()*$B$1*2-$B$1,0)</f>
        <v>4152</v>
      </c>
      <c r="N566" s="1">
        <v>0.66666666666666663</v>
      </c>
      <c r="O566" t="s">
        <v>10</v>
      </c>
      <c r="P566" t="str">
        <f t="shared" si="80"/>
        <v>h</v>
      </c>
      <c r="Q566">
        <f t="shared" ca="1" si="81"/>
        <v>1026</v>
      </c>
      <c r="R566">
        <f t="shared" ca="1" si="82"/>
        <v>1066</v>
      </c>
      <c r="T566" t="s">
        <v>11</v>
      </c>
      <c r="U566" t="str">
        <f t="shared" ca="1" si="83"/>
        <v>&lt;person id="563" age="33"&gt; &lt;plan selected="yes"&gt;</v>
      </c>
      <c r="V566" t="str">
        <f t="shared" ca="1" si="89"/>
        <v>&lt;act type="h" x="1026" y="1066" end_time="06:00:00" /&gt;</v>
      </c>
      <c r="W566" t="str">
        <f t="shared" si="84"/>
        <v>&lt;leg mode="car"&gt;&lt;/leg&gt;</v>
      </c>
      <c r="X566" t="str">
        <f t="shared" ca="1" si="85"/>
        <v>&lt;act type="w" x="4134" y="4152" end_time="16:00:00" /&gt;</v>
      </c>
      <c r="Y566" t="str">
        <f t="shared" si="86"/>
        <v>&lt;leg mode="car"&gt;&lt;/leg&gt;</v>
      </c>
      <c r="Z566" t="str">
        <f t="shared" ca="1" si="87"/>
        <v>&lt;act type="h" x="1026" y="1066" /&gt; &lt;/plan&gt; &lt;/person&gt;</v>
      </c>
    </row>
    <row r="567" spans="1:26" x14ac:dyDescent="0.25">
      <c r="A567">
        <v>11</v>
      </c>
      <c r="B567">
        <v>44</v>
      </c>
      <c r="D567">
        <v>564</v>
      </c>
      <c r="E567">
        <f t="shared" ca="1" si="88"/>
        <v>28</v>
      </c>
      <c r="F567" t="s">
        <v>37</v>
      </c>
      <c r="G567">
        <f ca="1">ROUND(INDEX(nodes_example!$B:$B,MATCH(A567,nodes_example!$A:$A,0))+RAND()*$B$1*2-$B$1,0)</f>
        <v>1018</v>
      </c>
      <c r="H567">
        <f ca="1">ROUND(INDEX(nodes_example!$C:$C,MATCH(A567,nodes_example!$A:$A,0))+RAND()*$B$1*2-$B$1,0)</f>
        <v>937</v>
      </c>
      <c r="I567" s="1">
        <v>0.25</v>
      </c>
      <c r="J567" t="s">
        <v>10</v>
      </c>
      <c r="K567" t="s">
        <v>39</v>
      </c>
      <c r="L567">
        <f ca="1">ROUND(INDEX(nodes_example!$B:$B,MATCH(B567,nodes_example!$A:$A,0))+RAND()*$B$1*2-$B$1,0)</f>
        <v>4194</v>
      </c>
      <c r="M567">
        <f ca="1">ROUND(INDEX(nodes_example!$C:$C,MATCH(B567,nodes_example!$A:$A,0))+RAND()*$B$1*2-$B$1,0)</f>
        <v>4036</v>
      </c>
      <c r="N567" s="1">
        <v>0.66666666666666663</v>
      </c>
      <c r="O567" t="s">
        <v>10</v>
      </c>
      <c r="P567" t="str">
        <f t="shared" si="80"/>
        <v>h</v>
      </c>
      <c r="Q567">
        <f t="shared" ca="1" si="81"/>
        <v>1018</v>
      </c>
      <c r="R567">
        <f t="shared" ca="1" si="82"/>
        <v>937</v>
      </c>
      <c r="T567" t="s">
        <v>11</v>
      </c>
      <c r="U567" t="str">
        <f t="shared" ca="1" si="83"/>
        <v>&lt;person id="564" age="28"&gt; &lt;plan selected="yes"&gt;</v>
      </c>
      <c r="V567" t="str">
        <f t="shared" ca="1" si="89"/>
        <v>&lt;act type="h" x="1018" y="937" end_time="06:00:00" /&gt;</v>
      </c>
      <c r="W567" t="str">
        <f t="shared" si="84"/>
        <v>&lt;leg mode="car"&gt;&lt;/leg&gt;</v>
      </c>
      <c r="X567" t="str">
        <f t="shared" ca="1" si="85"/>
        <v>&lt;act type="s" x="4194" y="4036" end_time="16:00:00" /&gt;</v>
      </c>
      <c r="Y567" t="str">
        <f t="shared" si="86"/>
        <v>&lt;leg mode="car"&gt;&lt;/leg&gt;</v>
      </c>
      <c r="Z567" t="str">
        <f t="shared" ca="1" si="87"/>
        <v>&lt;act type="h" x="1018" y="937" /&gt; &lt;/plan&gt; &lt;/person&gt;</v>
      </c>
    </row>
    <row r="568" spans="1:26" x14ac:dyDescent="0.25">
      <c r="A568">
        <v>11</v>
      </c>
      <c r="B568">
        <v>44</v>
      </c>
      <c r="D568">
        <v>565</v>
      </c>
      <c r="E568">
        <f t="shared" ca="1" si="88"/>
        <v>74</v>
      </c>
      <c r="F568" t="s">
        <v>37</v>
      </c>
      <c r="G568">
        <f ca="1">ROUND(INDEX(nodes_example!$B:$B,MATCH(A568,nodes_example!$A:$A,0))+RAND()*$B$1*2-$B$1,0)</f>
        <v>1169</v>
      </c>
      <c r="H568">
        <f ca="1">ROUND(INDEX(nodes_example!$C:$C,MATCH(A568,nodes_example!$A:$A,0))+RAND()*$B$1*2-$B$1,0)</f>
        <v>893</v>
      </c>
      <c r="I568" s="1">
        <v>0.25</v>
      </c>
      <c r="J568" t="s">
        <v>10</v>
      </c>
      <c r="K568" t="s">
        <v>38</v>
      </c>
      <c r="L568">
        <f ca="1">ROUND(INDEX(nodes_example!$B:$B,MATCH(B568,nodes_example!$A:$A,0))+RAND()*$B$1*2-$B$1,0)</f>
        <v>3890</v>
      </c>
      <c r="M568">
        <f ca="1">ROUND(INDEX(nodes_example!$C:$C,MATCH(B568,nodes_example!$A:$A,0))+RAND()*$B$1*2-$B$1,0)</f>
        <v>3911</v>
      </c>
      <c r="N568" s="1">
        <v>0.66666666666666663</v>
      </c>
      <c r="O568" t="s">
        <v>10</v>
      </c>
      <c r="P568" t="str">
        <f t="shared" si="80"/>
        <v>h</v>
      </c>
      <c r="Q568">
        <f t="shared" ca="1" si="81"/>
        <v>1169</v>
      </c>
      <c r="R568">
        <f t="shared" ca="1" si="82"/>
        <v>893</v>
      </c>
      <c r="T568" t="s">
        <v>11</v>
      </c>
      <c r="U568" t="str">
        <f t="shared" ca="1" si="83"/>
        <v>&lt;person id="565" age="74"&gt; &lt;plan selected="yes"&gt;</v>
      </c>
      <c r="V568" t="str">
        <f t="shared" ca="1" si="89"/>
        <v>&lt;act type="h" x="1169" y="893" end_time="06:00:00" /&gt;</v>
      </c>
      <c r="W568" t="str">
        <f t="shared" si="84"/>
        <v>&lt;leg mode="car"&gt;&lt;/leg&gt;</v>
      </c>
      <c r="X568" t="str">
        <f t="shared" ca="1" si="85"/>
        <v>&lt;act type="w" x="3890" y="3911" end_time="16:00:00" /&gt;</v>
      </c>
      <c r="Y568" t="str">
        <f t="shared" si="86"/>
        <v>&lt;leg mode="car"&gt;&lt;/leg&gt;</v>
      </c>
      <c r="Z568" t="str">
        <f t="shared" ca="1" si="87"/>
        <v>&lt;act type="h" x="1169" y="893" /&gt; &lt;/plan&gt; &lt;/person&gt;</v>
      </c>
    </row>
    <row r="569" spans="1:26" x14ac:dyDescent="0.25">
      <c r="A569">
        <v>11</v>
      </c>
      <c r="B569">
        <v>44</v>
      </c>
      <c r="D569">
        <v>566</v>
      </c>
      <c r="E569">
        <f t="shared" ca="1" si="88"/>
        <v>68</v>
      </c>
      <c r="F569" t="s">
        <v>37</v>
      </c>
      <c r="G569">
        <f ca="1">ROUND(INDEX(nodes_example!$B:$B,MATCH(A569,nodes_example!$A:$A,0))+RAND()*$B$1*2-$B$1,0)</f>
        <v>1043</v>
      </c>
      <c r="H569">
        <f ca="1">ROUND(INDEX(nodes_example!$C:$C,MATCH(A569,nodes_example!$A:$A,0))+RAND()*$B$1*2-$B$1,0)</f>
        <v>871</v>
      </c>
      <c r="I569" s="1">
        <v>0.25</v>
      </c>
      <c r="J569" t="s">
        <v>10</v>
      </c>
      <c r="K569" t="s">
        <v>39</v>
      </c>
      <c r="L569">
        <f ca="1">ROUND(INDEX(nodes_example!$B:$B,MATCH(B569,nodes_example!$A:$A,0))+RAND()*$B$1*2-$B$1,0)</f>
        <v>3893</v>
      </c>
      <c r="M569">
        <f ca="1">ROUND(INDEX(nodes_example!$C:$C,MATCH(B569,nodes_example!$A:$A,0))+RAND()*$B$1*2-$B$1,0)</f>
        <v>4117</v>
      </c>
      <c r="N569" s="1">
        <v>0.66666666666666663</v>
      </c>
      <c r="O569" t="s">
        <v>10</v>
      </c>
      <c r="P569" t="str">
        <f t="shared" si="80"/>
        <v>h</v>
      </c>
      <c r="Q569">
        <f t="shared" ca="1" si="81"/>
        <v>1043</v>
      </c>
      <c r="R569">
        <f t="shared" ca="1" si="82"/>
        <v>871</v>
      </c>
      <c r="T569" t="s">
        <v>11</v>
      </c>
      <c r="U569" t="str">
        <f t="shared" ca="1" si="83"/>
        <v>&lt;person id="566" age="68"&gt; &lt;plan selected="yes"&gt;</v>
      </c>
      <c r="V569" t="str">
        <f t="shared" ca="1" si="89"/>
        <v>&lt;act type="h" x="1043" y="871" end_time="06:00:00" /&gt;</v>
      </c>
      <c r="W569" t="str">
        <f t="shared" si="84"/>
        <v>&lt;leg mode="car"&gt;&lt;/leg&gt;</v>
      </c>
      <c r="X569" t="str">
        <f t="shared" ca="1" si="85"/>
        <v>&lt;act type="s" x="3893" y="4117" end_time="16:00:00" /&gt;</v>
      </c>
      <c r="Y569" t="str">
        <f t="shared" si="86"/>
        <v>&lt;leg mode="car"&gt;&lt;/leg&gt;</v>
      </c>
      <c r="Z569" t="str">
        <f t="shared" ca="1" si="87"/>
        <v>&lt;act type="h" x="1043" y="871" /&gt; &lt;/plan&gt; &lt;/person&gt;</v>
      </c>
    </row>
    <row r="570" spans="1:26" x14ac:dyDescent="0.25">
      <c r="A570">
        <v>11</v>
      </c>
      <c r="B570">
        <v>44</v>
      </c>
      <c r="D570">
        <v>567</v>
      </c>
      <c r="E570">
        <f t="shared" ca="1" si="88"/>
        <v>22</v>
      </c>
      <c r="F570" t="s">
        <v>37</v>
      </c>
      <c r="G570">
        <f ca="1">ROUND(INDEX(nodes_example!$B:$B,MATCH(A570,nodes_example!$A:$A,0))+RAND()*$B$1*2-$B$1,0)</f>
        <v>1146</v>
      </c>
      <c r="H570">
        <f ca="1">ROUND(INDEX(nodes_example!$C:$C,MATCH(A570,nodes_example!$A:$A,0))+RAND()*$B$1*2-$B$1,0)</f>
        <v>1168</v>
      </c>
      <c r="I570" s="1">
        <v>0.25</v>
      </c>
      <c r="J570" t="s">
        <v>10</v>
      </c>
      <c r="K570" t="s">
        <v>38</v>
      </c>
      <c r="L570">
        <f ca="1">ROUND(INDEX(nodes_example!$B:$B,MATCH(B570,nodes_example!$A:$A,0))+RAND()*$B$1*2-$B$1,0)</f>
        <v>4153</v>
      </c>
      <c r="M570">
        <f ca="1">ROUND(INDEX(nodes_example!$C:$C,MATCH(B570,nodes_example!$A:$A,0))+RAND()*$B$1*2-$B$1,0)</f>
        <v>3825</v>
      </c>
      <c r="N570" s="1">
        <v>0.66666666666666663</v>
      </c>
      <c r="O570" t="s">
        <v>10</v>
      </c>
      <c r="P570" t="str">
        <f t="shared" si="80"/>
        <v>h</v>
      </c>
      <c r="Q570">
        <f t="shared" ca="1" si="81"/>
        <v>1146</v>
      </c>
      <c r="R570">
        <f t="shared" ca="1" si="82"/>
        <v>1168</v>
      </c>
      <c r="T570" t="s">
        <v>11</v>
      </c>
      <c r="U570" t="str">
        <f t="shared" ca="1" si="83"/>
        <v>&lt;person id="567" age="22"&gt; &lt;plan selected="yes"&gt;</v>
      </c>
      <c r="V570" t="str">
        <f t="shared" ca="1" si="89"/>
        <v>&lt;act type="h" x="1146" y="1168" end_time="06:00:00" /&gt;</v>
      </c>
      <c r="W570" t="str">
        <f t="shared" si="84"/>
        <v>&lt;leg mode="car"&gt;&lt;/leg&gt;</v>
      </c>
      <c r="X570" t="str">
        <f t="shared" ca="1" si="85"/>
        <v>&lt;act type="w" x="4153" y="3825" end_time="16:00:00" /&gt;</v>
      </c>
      <c r="Y570" t="str">
        <f t="shared" si="86"/>
        <v>&lt;leg mode="car"&gt;&lt;/leg&gt;</v>
      </c>
      <c r="Z570" t="str">
        <f t="shared" ca="1" si="87"/>
        <v>&lt;act type="h" x="1146" y="1168" /&gt; &lt;/plan&gt; &lt;/person&gt;</v>
      </c>
    </row>
    <row r="571" spans="1:26" x14ac:dyDescent="0.25">
      <c r="A571">
        <v>11</v>
      </c>
      <c r="B571">
        <v>44</v>
      </c>
      <c r="D571">
        <v>568</v>
      </c>
      <c r="E571">
        <f t="shared" ca="1" si="88"/>
        <v>74</v>
      </c>
      <c r="F571" t="s">
        <v>37</v>
      </c>
      <c r="G571">
        <f ca="1">ROUND(INDEX(nodes_example!$B:$B,MATCH(A571,nodes_example!$A:$A,0))+RAND()*$B$1*2-$B$1,0)</f>
        <v>982</v>
      </c>
      <c r="H571">
        <f ca="1">ROUND(INDEX(nodes_example!$C:$C,MATCH(A571,nodes_example!$A:$A,0))+RAND()*$B$1*2-$B$1,0)</f>
        <v>819</v>
      </c>
      <c r="I571" s="1">
        <v>0.25</v>
      </c>
      <c r="J571" t="s">
        <v>10</v>
      </c>
      <c r="K571" t="s">
        <v>39</v>
      </c>
      <c r="L571">
        <f ca="1">ROUND(INDEX(nodes_example!$B:$B,MATCH(B571,nodes_example!$A:$A,0))+RAND()*$B$1*2-$B$1,0)</f>
        <v>4087</v>
      </c>
      <c r="M571">
        <f ca="1">ROUND(INDEX(nodes_example!$C:$C,MATCH(B571,nodes_example!$A:$A,0))+RAND()*$B$1*2-$B$1,0)</f>
        <v>3960</v>
      </c>
      <c r="N571" s="1">
        <v>0.66666666666666663</v>
      </c>
      <c r="O571" t="s">
        <v>10</v>
      </c>
      <c r="P571" t="str">
        <f t="shared" si="80"/>
        <v>h</v>
      </c>
      <c r="Q571">
        <f t="shared" ca="1" si="81"/>
        <v>982</v>
      </c>
      <c r="R571">
        <f t="shared" ca="1" si="82"/>
        <v>819</v>
      </c>
      <c r="T571" t="s">
        <v>11</v>
      </c>
      <c r="U571" t="str">
        <f t="shared" ca="1" si="83"/>
        <v>&lt;person id="568" age="74"&gt; &lt;plan selected="yes"&gt;</v>
      </c>
      <c r="V571" t="str">
        <f t="shared" ca="1" si="89"/>
        <v>&lt;act type="h" x="982" y="819" end_time="06:00:00" /&gt;</v>
      </c>
      <c r="W571" t="str">
        <f t="shared" si="84"/>
        <v>&lt;leg mode="car"&gt;&lt;/leg&gt;</v>
      </c>
      <c r="X571" t="str">
        <f t="shared" ca="1" si="85"/>
        <v>&lt;act type="s" x="4087" y="3960" end_time="16:00:00" /&gt;</v>
      </c>
      <c r="Y571" t="str">
        <f t="shared" si="86"/>
        <v>&lt;leg mode="car"&gt;&lt;/leg&gt;</v>
      </c>
      <c r="Z571" t="str">
        <f t="shared" ca="1" si="87"/>
        <v>&lt;act type="h" x="982" y="819" /&gt; &lt;/plan&gt; &lt;/person&gt;</v>
      </c>
    </row>
    <row r="572" spans="1:26" x14ac:dyDescent="0.25">
      <c r="A572">
        <v>11</v>
      </c>
      <c r="B572">
        <v>44</v>
      </c>
      <c r="D572">
        <v>569</v>
      </c>
      <c r="E572">
        <f t="shared" ca="1" si="88"/>
        <v>50</v>
      </c>
      <c r="F572" t="s">
        <v>37</v>
      </c>
      <c r="G572">
        <f ca="1">ROUND(INDEX(nodes_example!$B:$B,MATCH(A572,nodes_example!$A:$A,0))+RAND()*$B$1*2-$B$1,0)</f>
        <v>1134</v>
      </c>
      <c r="H572">
        <f ca="1">ROUND(INDEX(nodes_example!$C:$C,MATCH(A572,nodes_example!$A:$A,0))+RAND()*$B$1*2-$B$1,0)</f>
        <v>876</v>
      </c>
      <c r="I572" s="1">
        <v>0.25</v>
      </c>
      <c r="J572" t="s">
        <v>10</v>
      </c>
      <c r="K572" t="s">
        <v>38</v>
      </c>
      <c r="L572">
        <f ca="1">ROUND(INDEX(nodes_example!$B:$B,MATCH(B572,nodes_example!$A:$A,0))+RAND()*$B$1*2-$B$1,0)</f>
        <v>4194</v>
      </c>
      <c r="M572">
        <f ca="1">ROUND(INDEX(nodes_example!$C:$C,MATCH(B572,nodes_example!$A:$A,0))+RAND()*$B$1*2-$B$1,0)</f>
        <v>4018</v>
      </c>
      <c r="N572" s="1">
        <v>0.66666666666666663</v>
      </c>
      <c r="O572" t="s">
        <v>10</v>
      </c>
      <c r="P572" t="str">
        <f t="shared" si="80"/>
        <v>h</v>
      </c>
      <c r="Q572">
        <f t="shared" ca="1" si="81"/>
        <v>1134</v>
      </c>
      <c r="R572">
        <f t="shared" ca="1" si="82"/>
        <v>876</v>
      </c>
      <c r="T572" t="s">
        <v>11</v>
      </c>
      <c r="U572" t="str">
        <f t="shared" ca="1" si="83"/>
        <v>&lt;person id="569" age="50"&gt; &lt;plan selected="yes"&gt;</v>
      </c>
      <c r="V572" t="str">
        <f t="shared" ca="1" si="89"/>
        <v>&lt;act type="h" x="1134" y="876" end_time="06:00:00" /&gt;</v>
      </c>
      <c r="W572" t="str">
        <f t="shared" si="84"/>
        <v>&lt;leg mode="car"&gt;&lt;/leg&gt;</v>
      </c>
      <c r="X572" t="str">
        <f t="shared" ca="1" si="85"/>
        <v>&lt;act type="w" x="4194" y="4018" end_time="16:00:00" /&gt;</v>
      </c>
      <c r="Y572" t="str">
        <f t="shared" si="86"/>
        <v>&lt;leg mode="car"&gt;&lt;/leg&gt;</v>
      </c>
      <c r="Z572" t="str">
        <f t="shared" ca="1" si="87"/>
        <v>&lt;act type="h" x="1134" y="876" /&gt; &lt;/plan&gt; &lt;/person&gt;</v>
      </c>
    </row>
    <row r="573" spans="1:26" x14ac:dyDescent="0.25">
      <c r="A573">
        <v>11</v>
      </c>
      <c r="B573">
        <v>44</v>
      </c>
      <c r="D573">
        <v>570</v>
      </c>
      <c r="E573">
        <f t="shared" ca="1" si="88"/>
        <v>58</v>
      </c>
      <c r="F573" t="s">
        <v>37</v>
      </c>
      <c r="G573">
        <f ca="1">ROUND(INDEX(nodes_example!$B:$B,MATCH(A573,nodes_example!$A:$A,0))+RAND()*$B$1*2-$B$1,0)</f>
        <v>1187</v>
      </c>
      <c r="H573">
        <f ca="1">ROUND(INDEX(nodes_example!$C:$C,MATCH(A573,nodes_example!$A:$A,0))+RAND()*$B$1*2-$B$1,0)</f>
        <v>884</v>
      </c>
      <c r="I573" s="1">
        <v>0.25</v>
      </c>
      <c r="J573" t="s">
        <v>10</v>
      </c>
      <c r="K573" t="s">
        <v>39</v>
      </c>
      <c r="L573">
        <f ca="1">ROUND(INDEX(nodes_example!$B:$B,MATCH(B573,nodes_example!$A:$A,0))+RAND()*$B$1*2-$B$1,0)</f>
        <v>4143</v>
      </c>
      <c r="M573">
        <f ca="1">ROUND(INDEX(nodes_example!$C:$C,MATCH(B573,nodes_example!$A:$A,0))+RAND()*$B$1*2-$B$1,0)</f>
        <v>3882</v>
      </c>
      <c r="N573" s="1">
        <v>0.66666666666666663</v>
      </c>
      <c r="O573" t="s">
        <v>10</v>
      </c>
      <c r="P573" t="str">
        <f t="shared" si="80"/>
        <v>h</v>
      </c>
      <c r="Q573">
        <f t="shared" ca="1" si="81"/>
        <v>1187</v>
      </c>
      <c r="R573">
        <f t="shared" ca="1" si="82"/>
        <v>884</v>
      </c>
      <c r="T573" t="s">
        <v>11</v>
      </c>
      <c r="U573" t="str">
        <f t="shared" ca="1" si="83"/>
        <v>&lt;person id="570" age="58"&gt; &lt;plan selected="yes"&gt;</v>
      </c>
      <c r="V573" t="str">
        <f t="shared" ca="1" si="89"/>
        <v>&lt;act type="h" x="1187" y="884" end_time="06:00:00" /&gt;</v>
      </c>
      <c r="W573" t="str">
        <f t="shared" si="84"/>
        <v>&lt;leg mode="car"&gt;&lt;/leg&gt;</v>
      </c>
      <c r="X573" t="str">
        <f t="shared" ca="1" si="85"/>
        <v>&lt;act type="s" x="4143" y="3882" end_time="16:00:00" /&gt;</v>
      </c>
      <c r="Y573" t="str">
        <f t="shared" si="86"/>
        <v>&lt;leg mode="car"&gt;&lt;/leg&gt;</v>
      </c>
      <c r="Z573" t="str">
        <f t="shared" ca="1" si="87"/>
        <v>&lt;act type="h" x="1187" y="884" /&gt; &lt;/plan&gt; &lt;/person&gt;</v>
      </c>
    </row>
    <row r="574" spans="1:26" x14ac:dyDescent="0.25">
      <c r="A574">
        <v>11</v>
      </c>
      <c r="B574">
        <v>44</v>
      </c>
      <c r="D574">
        <v>571</v>
      </c>
      <c r="E574">
        <f t="shared" ca="1" si="88"/>
        <v>83</v>
      </c>
      <c r="F574" t="s">
        <v>37</v>
      </c>
      <c r="G574">
        <f ca="1">ROUND(INDEX(nodes_example!$B:$B,MATCH(A574,nodes_example!$A:$A,0))+RAND()*$B$1*2-$B$1,0)</f>
        <v>855</v>
      </c>
      <c r="H574">
        <f ca="1">ROUND(INDEX(nodes_example!$C:$C,MATCH(A574,nodes_example!$A:$A,0))+RAND()*$B$1*2-$B$1,0)</f>
        <v>809</v>
      </c>
      <c r="I574" s="1">
        <v>0.25</v>
      </c>
      <c r="J574" t="s">
        <v>10</v>
      </c>
      <c r="K574" t="s">
        <v>38</v>
      </c>
      <c r="L574">
        <f ca="1">ROUND(INDEX(nodes_example!$B:$B,MATCH(B574,nodes_example!$A:$A,0))+RAND()*$B$1*2-$B$1,0)</f>
        <v>4063</v>
      </c>
      <c r="M574">
        <f ca="1">ROUND(INDEX(nodes_example!$C:$C,MATCH(B574,nodes_example!$A:$A,0))+RAND()*$B$1*2-$B$1,0)</f>
        <v>4000</v>
      </c>
      <c r="N574" s="1">
        <v>0.66666666666666663</v>
      </c>
      <c r="O574" t="s">
        <v>10</v>
      </c>
      <c r="P574" t="str">
        <f t="shared" si="80"/>
        <v>h</v>
      </c>
      <c r="Q574">
        <f t="shared" ca="1" si="81"/>
        <v>855</v>
      </c>
      <c r="R574">
        <f t="shared" ca="1" si="82"/>
        <v>809</v>
      </c>
      <c r="T574" t="s">
        <v>11</v>
      </c>
      <c r="U574" t="str">
        <f t="shared" ca="1" si="83"/>
        <v>&lt;person id="571" age="83"&gt; &lt;plan selected="yes"&gt;</v>
      </c>
      <c r="V574" t="str">
        <f t="shared" ca="1" si="89"/>
        <v>&lt;act type="h" x="855" y="809" end_time="06:00:00" /&gt;</v>
      </c>
      <c r="W574" t="str">
        <f t="shared" si="84"/>
        <v>&lt;leg mode="car"&gt;&lt;/leg&gt;</v>
      </c>
      <c r="X574" t="str">
        <f t="shared" ca="1" si="85"/>
        <v>&lt;act type="w" x="4063" y="4000" end_time="16:00:00" /&gt;</v>
      </c>
      <c r="Y574" t="str">
        <f t="shared" si="86"/>
        <v>&lt;leg mode="car"&gt;&lt;/leg&gt;</v>
      </c>
      <c r="Z574" t="str">
        <f t="shared" ca="1" si="87"/>
        <v>&lt;act type="h" x="855" y="809" /&gt; &lt;/plan&gt; &lt;/person&gt;</v>
      </c>
    </row>
    <row r="575" spans="1:26" x14ac:dyDescent="0.25">
      <c r="A575">
        <v>11</v>
      </c>
      <c r="B575">
        <v>44</v>
      </c>
      <c r="D575">
        <v>572</v>
      </c>
      <c r="E575">
        <f t="shared" ca="1" si="88"/>
        <v>86</v>
      </c>
      <c r="F575" t="s">
        <v>37</v>
      </c>
      <c r="G575">
        <f ca="1">ROUND(INDEX(nodes_example!$B:$B,MATCH(A575,nodes_example!$A:$A,0))+RAND()*$B$1*2-$B$1,0)</f>
        <v>901</v>
      </c>
      <c r="H575">
        <f ca="1">ROUND(INDEX(nodes_example!$C:$C,MATCH(A575,nodes_example!$A:$A,0))+RAND()*$B$1*2-$B$1,0)</f>
        <v>1186</v>
      </c>
      <c r="I575" s="1">
        <v>0.25</v>
      </c>
      <c r="J575" t="s">
        <v>10</v>
      </c>
      <c r="K575" t="s">
        <v>39</v>
      </c>
      <c r="L575">
        <f ca="1">ROUND(INDEX(nodes_example!$B:$B,MATCH(B575,nodes_example!$A:$A,0))+RAND()*$B$1*2-$B$1,0)</f>
        <v>3924</v>
      </c>
      <c r="M575">
        <f ca="1">ROUND(INDEX(nodes_example!$C:$C,MATCH(B575,nodes_example!$A:$A,0))+RAND()*$B$1*2-$B$1,0)</f>
        <v>4024</v>
      </c>
      <c r="N575" s="1">
        <v>0.66666666666666663</v>
      </c>
      <c r="O575" t="s">
        <v>10</v>
      </c>
      <c r="P575" t="str">
        <f t="shared" si="80"/>
        <v>h</v>
      </c>
      <c r="Q575">
        <f t="shared" ca="1" si="81"/>
        <v>901</v>
      </c>
      <c r="R575">
        <f t="shared" ca="1" si="82"/>
        <v>1186</v>
      </c>
      <c r="T575" t="s">
        <v>11</v>
      </c>
      <c r="U575" t="str">
        <f t="shared" ca="1" si="83"/>
        <v>&lt;person id="572" age="86"&gt; &lt;plan selected="yes"&gt;</v>
      </c>
      <c r="V575" t="str">
        <f t="shared" ca="1" si="89"/>
        <v>&lt;act type="h" x="901" y="1186" end_time="06:00:00" /&gt;</v>
      </c>
      <c r="W575" t="str">
        <f t="shared" si="84"/>
        <v>&lt;leg mode="car"&gt;&lt;/leg&gt;</v>
      </c>
      <c r="X575" t="str">
        <f t="shared" ca="1" si="85"/>
        <v>&lt;act type="s" x="3924" y="4024" end_time="16:00:00" /&gt;</v>
      </c>
      <c r="Y575" t="str">
        <f t="shared" si="86"/>
        <v>&lt;leg mode="car"&gt;&lt;/leg&gt;</v>
      </c>
      <c r="Z575" t="str">
        <f t="shared" ca="1" si="87"/>
        <v>&lt;act type="h" x="901" y="1186" /&gt; &lt;/plan&gt; &lt;/person&gt;</v>
      </c>
    </row>
    <row r="576" spans="1:26" x14ac:dyDescent="0.25">
      <c r="A576">
        <v>11</v>
      </c>
      <c r="B576">
        <v>44</v>
      </c>
      <c r="D576">
        <v>573</v>
      </c>
      <c r="E576">
        <f t="shared" ca="1" si="88"/>
        <v>32</v>
      </c>
      <c r="F576" t="s">
        <v>37</v>
      </c>
      <c r="G576">
        <f ca="1">ROUND(INDEX(nodes_example!$B:$B,MATCH(A576,nodes_example!$A:$A,0))+RAND()*$B$1*2-$B$1,0)</f>
        <v>949</v>
      </c>
      <c r="H576">
        <f ca="1">ROUND(INDEX(nodes_example!$C:$C,MATCH(A576,nodes_example!$A:$A,0))+RAND()*$B$1*2-$B$1,0)</f>
        <v>883</v>
      </c>
      <c r="I576" s="1">
        <v>0.25</v>
      </c>
      <c r="J576" t="s">
        <v>10</v>
      </c>
      <c r="K576" t="s">
        <v>38</v>
      </c>
      <c r="L576">
        <f ca="1">ROUND(INDEX(nodes_example!$B:$B,MATCH(B576,nodes_example!$A:$A,0))+RAND()*$B$1*2-$B$1,0)</f>
        <v>3887</v>
      </c>
      <c r="M576">
        <f ca="1">ROUND(INDEX(nodes_example!$C:$C,MATCH(B576,nodes_example!$A:$A,0))+RAND()*$B$1*2-$B$1,0)</f>
        <v>4137</v>
      </c>
      <c r="N576" s="1">
        <v>0.66666666666666663</v>
      </c>
      <c r="O576" t="s">
        <v>10</v>
      </c>
      <c r="P576" t="str">
        <f t="shared" si="80"/>
        <v>h</v>
      </c>
      <c r="Q576">
        <f t="shared" ca="1" si="81"/>
        <v>949</v>
      </c>
      <c r="R576">
        <f t="shared" ca="1" si="82"/>
        <v>883</v>
      </c>
      <c r="T576" t="s">
        <v>11</v>
      </c>
      <c r="U576" t="str">
        <f t="shared" ca="1" si="83"/>
        <v>&lt;person id="573" age="32"&gt; &lt;plan selected="yes"&gt;</v>
      </c>
      <c r="V576" t="str">
        <f t="shared" ca="1" si="89"/>
        <v>&lt;act type="h" x="949" y="883" end_time="06:00:00" /&gt;</v>
      </c>
      <c r="W576" t="str">
        <f t="shared" si="84"/>
        <v>&lt;leg mode="car"&gt;&lt;/leg&gt;</v>
      </c>
      <c r="X576" t="str">
        <f t="shared" ca="1" si="85"/>
        <v>&lt;act type="w" x="3887" y="4137" end_time="16:00:00" /&gt;</v>
      </c>
      <c r="Y576" t="str">
        <f t="shared" si="86"/>
        <v>&lt;leg mode="car"&gt;&lt;/leg&gt;</v>
      </c>
      <c r="Z576" t="str">
        <f t="shared" ca="1" si="87"/>
        <v>&lt;act type="h" x="949" y="883" /&gt; &lt;/plan&gt; &lt;/person&gt;</v>
      </c>
    </row>
    <row r="577" spans="1:26" x14ac:dyDescent="0.25">
      <c r="A577">
        <v>11</v>
      </c>
      <c r="B577">
        <v>44</v>
      </c>
      <c r="D577">
        <v>574</v>
      </c>
      <c r="E577">
        <f t="shared" ca="1" si="88"/>
        <v>61</v>
      </c>
      <c r="F577" t="s">
        <v>37</v>
      </c>
      <c r="G577">
        <f ca="1">ROUND(INDEX(nodes_example!$B:$B,MATCH(A577,nodes_example!$A:$A,0))+RAND()*$B$1*2-$B$1,0)</f>
        <v>1002</v>
      </c>
      <c r="H577">
        <f ca="1">ROUND(INDEX(nodes_example!$C:$C,MATCH(A577,nodes_example!$A:$A,0))+RAND()*$B$1*2-$B$1,0)</f>
        <v>1068</v>
      </c>
      <c r="I577" s="1">
        <v>0.25</v>
      </c>
      <c r="J577" t="s">
        <v>10</v>
      </c>
      <c r="K577" t="s">
        <v>39</v>
      </c>
      <c r="L577">
        <f ca="1">ROUND(INDEX(nodes_example!$B:$B,MATCH(B577,nodes_example!$A:$A,0))+RAND()*$B$1*2-$B$1,0)</f>
        <v>4098</v>
      </c>
      <c r="M577">
        <f ca="1">ROUND(INDEX(nodes_example!$C:$C,MATCH(B577,nodes_example!$A:$A,0))+RAND()*$B$1*2-$B$1,0)</f>
        <v>4027</v>
      </c>
      <c r="N577" s="1">
        <v>0.66666666666666663</v>
      </c>
      <c r="O577" t="s">
        <v>10</v>
      </c>
      <c r="P577" t="str">
        <f t="shared" si="80"/>
        <v>h</v>
      </c>
      <c r="Q577">
        <f t="shared" ca="1" si="81"/>
        <v>1002</v>
      </c>
      <c r="R577">
        <f t="shared" ca="1" si="82"/>
        <v>1068</v>
      </c>
      <c r="T577" t="s">
        <v>11</v>
      </c>
      <c r="U577" t="str">
        <f t="shared" ca="1" si="83"/>
        <v>&lt;person id="574" age="61"&gt; &lt;plan selected="yes"&gt;</v>
      </c>
      <c r="V577" t="str">
        <f t="shared" ca="1" si="89"/>
        <v>&lt;act type="h" x="1002" y="1068" end_time="06:00:00" /&gt;</v>
      </c>
      <c r="W577" t="str">
        <f t="shared" si="84"/>
        <v>&lt;leg mode="car"&gt;&lt;/leg&gt;</v>
      </c>
      <c r="X577" t="str">
        <f t="shared" ca="1" si="85"/>
        <v>&lt;act type="s" x="4098" y="4027" end_time="16:00:00" /&gt;</v>
      </c>
      <c r="Y577" t="str">
        <f t="shared" si="86"/>
        <v>&lt;leg mode="car"&gt;&lt;/leg&gt;</v>
      </c>
      <c r="Z577" t="str">
        <f t="shared" ca="1" si="87"/>
        <v>&lt;act type="h" x="1002" y="1068" /&gt; &lt;/plan&gt; &lt;/person&gt;</v>
      </c>
    </row>
    <row r="578" spans="1:26" x14ac:dyDescent="0.25">
      <c r="A578">
        <v>11</v>
      </c>
      <c r="B578">
        <v>44</v>
      </c>
      <c r="D578">
        <v>575</v>
      </c>
      <c r="E578">
        <f t="shared" ca="1" si="88"/>
        <v>28</v>
      </c>
      <c r="F578" t="s">
        <v>37</v>
      </c>
      <c r="G578">
        <f ca="1">ROUND(INDEX(nodes_example!$B:$B,MATCH(A578,nodes_example!$A:$A,0))+RAND()*$B$1*2-$B$1,0)</f>
        <v>1163</v>
      </c>
      <c r="H578">
        <f ca="1">ROUND(INDEX(nodes_example!$C:$C,MATCH(A578,nodes_example!$A:$A,0))+RAND()*$B$1*2-$B$1,0)</f>
        <v>970</v>
      </c>
      <c r="I578" s="1">
        <v>0.25</v>
      </c>
      <c r="J578" t="s">
        <v>10</v>
      </c>
      <c r="K578" t="s">
        <v>38</v>
      </c>
      <c r="L578">
        <f ca="1">ROUND(INDEX(nodes_example!$B:$B,MATCH(B578,nodes_example!$A:$A,0))+RAND()*$B$1*2-$B$1,0)</f>
        <v>3945</v>
      </c>
      <c r="M578">
        <f ca="1">ROUND(INDEX(nodes_example!$C:$C,MATCH(B578,nodes_example!$A:$A,0))+RAND()*$B$1*2-$B$1,0)</f>
        <v>4072</v>
      </c>
      <c r="N578" s="1">
        <v>0.66666666666666663</v>
      </c>
      <c r="O578" t="s">
        <v>10</v>
      </c>
      <c r="P578" t="str">
        <f t="shared" si="80"/>
        <v>h</v>
      </c>
      <c r="Q578">
        <f t="shared" ca="1" si="81"/>
        <v>1163</v>
      </c>
      <c r="R578">
        <f t="shared" ca="1" si="82"/>
        <v>970</v>
      </c>
      <c r="T578" t="s">
        <v>11</v>
      </c>
      <c r="U578" t="str">
        <f t="shared" ca="1" si="83"/>
        <v>&lt;person id="575" age="28"&gt; &lt;plan selected="yes"&gt;</v>
      </c>
      <c r="V578" t="str">
        <f t="shared" ca="1" si="89"/>
        <v>&lt;act type="h" x="1163" y="970" end_time="06:00:00" /&gt;</v>
      </c>
      <c r="W578" t="str">
        <f t="shared" si="84"/>
        <v>&lt;leg mode="car"&gt;&lt;/leg&gt;</v>
      </c>
      <c r="X578" t="str">
        <f t="shared" ca="1" si="85"/>
        <v>&lt;act type="w" x="3945" y="4072" end_time="16:00:00" /&gt;</v>
      </c>
      <c r="Y578" t="str">
        <f t="shared" si="86"/>
        <v>&lt;leg mode="car"&gt;&lt;/leg&gt;</v>
      </c>
      <c r="Z578" t="str">
        <f t="shared" ca="1" si="87"/>
        <v>&lt;act type="h" x="1163" y="970" /&gt; &lt;/plan&gt; &lt;/person&gt;</v>
      </c>
    </row>
    <row r="579" spans="1:26" x14ac:dyDescent="0.25">
      <c r="A579">
        <v>11</v>
      </c>
      <c r="B579">
        <v>44</v>
      </c>
      <c r="D579">
        <v>576</v>
      </c>
      <c r="E579">
        <f t="shared" ca="1" si="88"/>
        <v>30</v>
      </c>
      <c r="F579" t="s">
        <v>37</v>
      </c>
      <c r="G579">
        <f ca="1">ROUND(INDEX(nodes_example!$B:$B,MATCH(A579,nodes_example!$A:$A,0))+RAND()*$B$1*2-$B$1,0)</f>
        <v>929</v>
      </c>
      <c r="H579">
        <f ca="1">ROUND(INDEX(nodes_example!$C:$C,MATCH(A579,nodes_example!$A:$A,0))+RAND()*$B$1*2-$B$1,0)</f>
        <v>1166</v>
      </c>
      <c r="I579" s="1">
        <v>0.25</v>
      </c>
      <c r="J579" t="s">
        <v>10</v>
      </c>
      <c r="K579" t="s">
        <v>39</v>
      </c>
      <c r="L579">
        <f ca="1">ROUND(INDEX(nodes_example!$B:$B,MATCH(B579,nodes_example!$A:$A,0))+RAND()*$B$1*2-$B$1,0)</f>
        <v>4154</v>
      </c>
      <c r="M579">
        <f ca="1">ROUND(INDEX(nodes_example!$C:$C,MATCH(B579,nodes_example!$A:$A,0))+RAND()*$B$1*2-$B$1,0)</f>
        <v>3822</v>
      </c>
      <c r="N579" s="1">
        <v>0.66666666666666663</v>
      </c>
      <c r="O579" t="s">
        <v>10</v>
      </c>
      <c r="P579" t="str">
        <f t="shared" si="80"/>
        <v>h</v>
      </c>
      <c r="Q579">
        <f t="shared" ca="1" si="81"/>
        <v>929</v>
      </c>
      <c r="R579">
        <f t="shared" ca="1" si="82"/>
        <v>1166</v>
      </c>
      <c r="T579" t="s">
        <v>11</v>
      </c>
      <c r="U579" t="str">
        <f t="shared" ca="1" si="83"/>
        <v>&lt;person id="576" age="30"&gt; &lt;plan selected="yes"&gt;</v>
      </c>
      <c r="V579" t="str">
        <f t="shared" ca="1" si="89"/>
        <v>&lt;act type="h" x="929" y="1166" end_time="06:00:00" /&gt;</v>
      </c>
      <c r="W579" t="str">
        <f t="shared" si="84"/>
        <v>&lt;leg mode="car"&gt;&lt;/leg&gt;</v>
      </c>
      <c r="X579" t="str">
        <f t="shared" ca="1" si="85"/>
        <v>&lt;act type="s" x="4154" y="3822" end_time="16:00:00" /&gt;</v>
      </c>
      <c r="Y579" t="str">
        <f t="shared" si="86"/>
        <v>&lt;leg mode="car"&gt;&lt;/leg&gt;</v>
      </c>
      <c r="Z579" t="str">
        <f t="shared" ca="1" si="87"/>
        <v>&lt;act type="h" x="929" y="1166" /&gt; &lt;/plan&gt; &lt;/person&gt;</v>
      </c>
    </row>
    <row r="580" spans="1:26" x14ac:dyDescent="0.25">
      <c r="A580">
        <v>11</v>
      </c>
      <c r="B580">
        <v>44</v>
      </c>
      <c r="D580">
        <v>577</v>
      </c>
      <c r="E580">
        <f t="shared" ca="1" si="88"/>
        <v>32</v>
      </c>
      <c r="F580" t="s">
        <v>37</v>
      </c>
      <c r="G580">
        <f ca="1">ROUND(INDEX(nodes_example!$B:$B,MATCH(A580,nodes_example!$A:$A,0))+RAND()*$B$1*2-$B$1,0)</f>
        <v>1007</v>
      </c>
      <c r="H580">
        <f ca="1">ROUND(INDEX(nodes_example!$C:$C,MATCH(A580,nodes_example!$A:$A,0))+RAND()*$B$1*2-$B$1,0)</f>
        <v>914</v>
      </c>
      <c r="I580" s="1">
        <v>0.25</v>
      </c>
      <c r="J580" t="s">
        <v>10</v>
      </c>
      <c r="K580" t="s">
        <v>38</v>
      </c>
      <c r="L580">
        <f ca="1">ROUND(INDEX(nodes_example!$B:$B,MATCH(B580,nodes_example!$A:$A,0))+RAND()*$B$1*2-$B$1,0)</f>
        <v>4066</v>
      </c>
      <c r="M580">
        <f ca="1">ROUND(INDEX(nodes_example!$C:$C,MATCH(B580,nodes_example!$A:$A,0))+RAND()*$B$1*2-$B$1,0)</f>
        <v>4054</v>
      </c>
      <c r="N580" s="1">
        <v>0.66666666666666663</v>
      </c>
      <c r="O580" t="s">
        <v>10</v>
      </c>
      <c r="P580" t="str">
        <f t="shared" ref="P580:P603" si="90">F580</f>
        <v>h</v>
      </c>
      <c r="Q580">
        <f t="shared" ref="Q580:Q603" ca="1" si="91">G580</f>
        <v>1007</v>
      </c>
      <c r="R580">
        <f t="shared" ref="R580:R603" ca="1" si="92">H580</f>
        <v>914</v>
      </c>
      <c r="T580" t="s">
        <v>11</v>
      </c>
      <c r="U580" t="str">
        <f t="shared" ref="U580:U603" ca="1" si="93">CONCATENATE("&lt;person id=",T580,D580,T580," age=",T580,E580,T580,"&gt; &lt;plan selected=",T580,"yes",T580,"&gt;")</f>
        <v>&lt;person id="577" age="32"&gt; &lt;plan selected="yes"&gt;</v>
      </c>
      <c r="V580" t="str">
        <f t="shared" ca="1" si="89"/>
        <v>&lt;act type="h" x="1007" y="914" end_time="06:00:00" /&gt;</v>
      </c>
      <c r="W580" t="str">
        <f t="shared" ref="W580:W603" si="94">CONCATENATE("&lt;leg mode=",T580,J580,T580,"&gt;&lt;/leg&gt;")</f>
        <v>&lt;leg mode="car"&gt;&lt;/leg&gt;</v>
      </c>
      <c r="X580" t="str">
        <f t="shared" ref="X580:X603" ca="1" si="95">CONCATENATE("&lt;act type=",T580,K580,T580," x=",T580,L580,T580," y=",T580,M580,T580," end_time=",T580,TEXT(N580,"hh:mm:ss"),T580," /&gt;")</f>
        <v>&lt;act type="w" x="4066" y="4054" end_time="16:00:00" /&gt;</v>
      </c>
      <c r="Y580" t="str">
        <f t="shared" ref="Y580:Y603" si="96">CONCATENATE("&lt;leg mode=",T580,O580,T580,"&gt;&lt;/leg&gt;")</f>
        <v>&lt;leg mode="car"&gt;&lt;/leg&gt;</v>
      </c>
      <c r="Z580" t="str">
        <f t="shared" ref="Z580:Z603" ca="1" si="97">CONCATENATE("&lt;act type=",T580,P580,T580," x=",T580,Q580,T580," y=",T580,R580,T580," /&gt; &lt;/plan&gt; &lt;/person&gt;")</f>
        <v>&lt;act type="h" x="1007" y="914" /&gt; &lt;/plan&gt; &lt;/person&gt;</v>
      </c>
    </row>
    <row r="581" spans="1:26" x14ac:dyDescent="0.25">
      <c r="A581">
        <v>11</v>
      </c>
      <c r="B581">
        <v>44</v>
      </c>
      <c r="D581">
        <v>578</v>
      </c>
      <c r="E581">
        <f t="shared" ref="E581:E603" ca="1" si="98">ROUND(RAND()*82,0)+18</f>
        <v>58</v>
      </c>
      <c r="F581" t="s">
        <v>37</v>
      </c>
      <c r="G581">
        <f ca="1">ROUND(INDEX(nodes_example!$B:$B,MATCH(A581,nodes_example!$A:$A,0))+RAND()*$B$1*2-$B$1,0)</f>
        <v>1200</v>
      </c>
      <c r="H581">
        <f ca="1">ROUND(INDEX(nodes_example!$C:$C,MATCH(A581,nodes_example!$A:$A,0))+RAND()*$B$1*2-$B$1,0)</f>
        <v>1166</v>
      </c>
      <c r="I581" s="1">
        <v>0.25</v>
      </c>
      <c r="J581" t="s">
        <v>10</v>
      </c>
      <c r="K581" t="s">
        <v>39</v>
      </c>
      <c r="L581">
        <f ca="1">ROUND(INDEX(nodes_example!$B:$B,MATCH(B581,nodes_example!$A:$A,0))+RAND()*$B$1*2-$B$1,0)</f>
        <v>4033</v>
      </c>
      <c r="M581">
        <f ca="1">ROUND(INDEX(nodes_example!$C:$C,MATCH(B581,nodes_example!$A:$A,0))+RAND()*$B$1*2-$B$1,0)</f>
        <v>3849</v>
      </c>
      <c r="N581" s="1">
        <v>0.66666666666666663</v>
      </c>
      <c r="O581" t="s">
        <v>10</v>
      </c>
      <c r="P581" t="str">
        <f t="shared" si="90"/>
        <v>h</v>
      </c>
      <c r="Q581">
        <f t="shared" ca="1" si="91"/>
        <v>1200</v>
      </c>
      <c r="R581">
        <f t="shared" ca="1" si="92"/>
        <v>1166</v>
      </c>
      <c r="T581" t="s">
        <v>11</v>
      </c>
      <c r="U581" t="str">
        <f t="shared" ca="1" si="93"/>
        <v>&lt;person id="578" age="58"&gt; &lt;plan selected="yes"&gt;</v>
      </c>
      <c r="V581" t="str">
        <f t="shared" ref="V581:V603" ca="1" si="99">CONCATENATE("&lt;act type=",T581,F581,T581," x=",T581,G581,T581," y=",T581,H581,T581," end_time=",T581,TEXT(I581,"hh:mm:ss"),T581," /&gt;")</f>
        <v>&lt;act type="h" x="1200" y="1166" end_time="06:00:00" /&gt;</v>
      </c>
      <c r="W581" t="str">
        <f t="shared" si="94"/>
        <v>&lt;leg mode="car"&gt;&lt;/leg&gt;</v>
      </c>
      <c r="X581" t="str">
        <f t="shared" ca="1" si="95"/>
        <v>&lt;act type="s" x="4033" y="3849" end_time="16:00:00" /&gt;</v>
      </c>
      <c r="Y581" t="str">
        <f t="shared" si="96"/>
        <v>&lt;leg mode="car"&gt;&lt;/leg&gt;</v>
      </c>
      <c r="Z581" t="str">
        <f t="shared" ca="1" si="97"/>
        <v>&lt;act type="h" x="1200" y="1166" /&gt; &lt;/plan&gt; &lt;/person&gt;</v>
      </c>
    </row>
    <row r="582" spans="1:26" x14ac:dyDescent="0.25">
      <c r="A582">
        <v>11</v>
      </c>
      <c r="B582">
        <v>44</v>
      </c>
      <c r="D582">
        <v>579</v>
      </c>
      <c r="E582">
        <f t="shared" ca="1" si="98"/>
        <v>48</v>
      </c>
      <c r="F582" t="s">
        <v>37</v>
      </c>
      <c r="G582">
        <f ca="1">ROUND(INDEX(nodes_example!$B:$B,MATCH(A582,nodes_example!$A:$A,0))+RAND()*$B$1*2-$B$1,0)</f>
        <v>1191</v>
      </c>
      <c r="H582">
        <f ca="1">ROUND(INDEX(nodes_example!$C:$C,MATCH(A582,nodes_example!$A:$A,0))+RAND()*$B$1*2-$B$1,0)</f>
        <v>1133</v>
      </c>
      <c r="I582" s="1">
        <v>0.25</v>
      </c>
      <c r="J582" t="s">
        <v>10</v>
      </c>
      <c r="K582" t="s">
        <v>38</v>
      </c>
      <c r="L582">
        <f ca="1">ROUND(INDEX(nodes_example!$B:$B,MATCH(B582,nodes_example!$A:$A,0))+RAND()*$B$1*2-$B$1,0)</f>
        <v>3858</v>
      </c>
      <c r="M582">
        <f ca="1">ROUND(INDEX(nodes_example!$C:$C,MATCH(B582,nodes_example!$A:$A,0))+RAND()*$B$1*2-$B$1,0)</f>
        <v>3975</v>
      </c>
      <c r="N582" s="1">
        <v>0.66666666666666663</v>
      </c>
      <c r="O582" t="s">
        <v>10</v>
      </c>
      <c r="P582" t="str">
        <f t="shared" si="90"/>
        <v>h</v>
      </c>
      <c r="Q582">
        <f t="shared" ca="1" si="91"/>
        <v>1191</v>
      </c>
      <c r="R582">
        <f t="shared" ca="1" si="92"/>
        <v>1133</v>
      </c>
      <c r="T582" t="s">
        <v>11</v>
      </c>
      <c r="U582" t="str">
        <f t="shared" ca="1" si="93"/>
        <v>&lt;person id="579" age="48"&gt; &lt;plan selected="yes"&gt;</v>
      </c>
      <c r="V582" t="str">
        <f t="shared" ca="1" si="99"/>
        <v>&lt;act type="h" x="1191" y="1133" end_time="06:00:00" /&gt;</v>
      </c>
      <c r="W582" t="str">
        <f t="shared" si="94"/>
        <v>&lt;leg mode="car"&gt;&lt;/leg&gt;</v>
      </c>
      <c r="X582" t="str">
        <f t="shared" ca="1" si="95"/>
        <v>&lt;act type="w" x="3858" y="3975" end_time="16:00:00" /&gt;</v>
      </c>
      <c r="Y582" t="str">
        <f t="shared" si="96"/>
        <v>&lt;leg mode="car"&gt;&lt;/leg&gt;</v>
      </c>
      <c r="Z582" t="str">
        <f t="shared" ca="1" si="97"/>
        <v>&lt;act type="h" x="1191" y="1133" /&gt; &lt;/plan&gt; &lt;/person&gt;</v>
      </c>
    </row>
    <row r="583" spans="1:26" x14ac:dyDescent="0.25">
      <c r="A583">
        <v>11</v>
      </c>
      <c r="B583">
        <v>44</v>
      </c>
      <c r="D583">
        <v>580</v>
      </c>
      <c r="E583">
        <f t="shared" ca="1" si="98"/>
        <v>32</v>
      </c>
      <c r="F583" t="s">
        <v>37</v>
      </c>
      <c r="G583">
        <f ca="1">ROUND(INDEX(nodes_example!$B:$B,MATCH(A583,nodes_example!$A:$A,0))+RAND()*$B$1*2-$B$1,0)</f>
        <v>1017</v>
      </c>
      <c r="H583">
        <f ca="1">ROUND(INDEX(nodes_example!$C:$C,MATCH(A583,nodes_example!$A:$A,0))+RAND()*$B$1*2-$B$1,0)</f>
        <v>862</v>
      </c>
      <c r="I583" s="1">
        <v>0.25</v>
      </c>
      <c r="J583" t="s">
        <v>10</v>
      </c>
      <c r="K583" t="s">
        <v>39</v>
      </c>
      <c r="L583">
        <f ca="1">ROUND(INDEX(nodes_example!$B:$B,MATCH(B583,nodes_example!$A:$A,0))+RAND()*$B$1*2-$B$1,0)</f>
        <v>3893</v>
      </c>
      <c r="M583">
        <f ca="1">ROUND(INDEX(nodes_example!$C:$C,MATCH(B583,nodes_example!$A:$A,0))+RAND()*$B$1*2-$B$1,0)</f>
        <v>4156</v>
      </c>
      <c r="N583" s="1">
        <v>0.66666666666666663</v>
      </c>
      <c r="O583" t="s">
        <v>10</v>
      </c>
      <c r="P583" t="str">
        <f t="shared" si="90"/>
        <v>h</v>
      </c>
      <c r="Q583">
        <f t="shared" ca="1" si="91"/>
        <v>1017</v>
      </c>
      <c r="R583">
        <f t="shared" ca="1" si="92"/>
        <v>862</v>
      </c>
      <c r="T583" t="s">
        <v>11</v>
      </c>
      <c r="U583" t="str">
        <f t="shared" ca="1" si="93"/>
        <v>&lt;person id="580" age="32"&gt; &lt;plan selected="yes"&gt;</v>
      </c>
      <c r="V583" t="str">
        <f t="shared" ca="1" si="99"/>
        <v>&lt;act type="h" x="1017" y="862" end_time="06:00:00" /&gt;</v>
      </c>
      <c r="W583" t="str">
        <f t="shared" si="94"/>
        <v>&lt;leg mode="car"&gt;&lt;/leg&gt;</v>
      </c>
      <c r="X583" t="str">
        <f t="shared" ca="1" si="95"/>
        <v>&lt;act type="s" x="3893" y="4156" end_time="16:00:00" /&gt;</v>
      </c>
      <c r="Y583" t="str">
        <f t="shared" si="96"/>
        <v>&lt;leg mode="car"&gt;&lt;/leg&gt;</v>
      </c>
      <c r="Z583" t="str">
        <f t="shared" ca="1" si="97"/>
        <v>&lt;act type="h" x="1017" y="862" /&gt; &lt;/plan&gt; &lt;/person&gt;</v>
      </c>
    </row>
    <row r="584" spans="1:26" x14ac:dyDescent="0.25">
      <c r="A584">
        <v>11</v>
      </c>
      <c r="B584">
        <v>44</v>
      </c>
      <c r="D584">
        <v>581</v>
      </c>
      <c r="E584">
        <f t="shared" ca="1" si="98"/>
        <v>95</v>
      </c>
      <c r="F584" t="s">
        <v>37</v>
      </c>
      <c r="G584">
        <f ca="1">ROUND(INDEX(nodes_example!$B:$B,MATCH(A584,nodes_example!$A:$A,0))+RAND()*$B$1*2-$B$1,0)</f>
        <v>1125</v>
      </c>
      <c r="H584">
        <f ca="1">ROUND(INDEX(nodes_example!$C:$C,MATCH(A584,nodes_example!$A:$A,0))+RAND()*$B$1*2-$B$1,0)</f>
        <v>1199</v>
      </c>
      <c r="I584" s="1">
        <v>0.25</v>
      </c>
      <c r="J584" t="s">
        <v>10</v>
      </c>
      <c r="K584" t="s">
        <v>38</v>
      </c>
      <c r="L584">
        <f ca="1">ROUND(INDEX(nodes_example!$B:$B,MATCH(B584,nodes_example!$A:$A,0))+RAND()*$B$1*2-$B$1,0)</f>
        <v>3883</v>
      </c>
      <c r="M584">
        <f ca="1">ROUND(INDEX(nodes_example!$C:$C,MATCH(B584,nodes_example!$A:$A,0))+RAND()*$B$1*2-$B$1,0)</f>
        <v>4004</v>
      </c>
      <c r="N584" s="1">
        <v>0.66666666666666663</v>
      </c>
      <c r="O584" t="s">
        <v>10</v>
      </c>
      <c r="P584" t="str">
        <f t="shared" si="90"/>
        <v>h</v>
      </c>
      <c r="Q584">
        <f t="shared" ca="1" si="91"/>
        <v>1125</v>
      </c>
      <c r="R584">
        <f t="shared" ca="1" si="92"/>
        <v>1199</v>
      </c>
      <c r="T584" t="s">
        <v>11</v>
      </c>
      <c r="U584" t="str">
        <f t="shared" ca="1" si="93"/>
        <v>&lt;person id="581" age="95"&gt; &lt;plan selected="yes"&gt;</v>
      </c>
      <c r="V584" t="str">
        <f t="shared" ca="1" si="99"/>
        <v>&lt;act type="h" x="1125" y="1199" end_time="06:00:00" /&gt;</v>
      </c>
      <c r="W584" t="str">
        <f t="shared" si="94"/>
        <v>&lt;leg mode="car"&gt;&lt;/leg&gt;</v>
      </c>
      <c r="X584" t="str">
        <f t="shared" ca="1" si="95"/>
        <v>&lt;act type="w" x="3883" y="4004" end_time="16:00:00" /&gt;</v>
      </c>
      <c r="Y584" t="str">
        <f t="shared" si="96"/>
        <v>&lt;leg mode="car"&gt;&lt;/leg&gt;</v>
      </c>
      <c r="Z584" t="str">
        <f t="shared" ca="1" si="97"/>
        <v>&lt;act type="h" x="1125" y="1199" /&gt; &lt;/plan&gt; &lt;/person&gt;</v>
      </c>
    </row>
    <row r="585" spans="1:26" x14ac:dyDescent="0.25">
      <c r="A585">
        <v>11</v>
      </c>
      <c r="B585">
        <v>44</v>
      </c>
      <c r="D585">
        <v>582</v>
      </c>
      <c r="E585">
        <f t="shared" ca="1" si="98"/>
        <v>32</v>
      </c>
      <c r="F585" t="s">
        <v>37</v>
      </c>
      <c r="G585">
        <f ca="1">ROUND(INDEX(nodes_example!$B:$B,MATCH(A585,nodes_example!$A:$A,0))+RAND()*$B$1*2-$B$1,0)</f>
        <v>949</v>
      </c>
      <c r="H585">
        <f ca="1">ROUND(INDEX(nodes_example!$C:$C,MATCH(A585,nodes_example!$A:$A,0))+RAND()*$B$1*2-$B$1,0)</f>
        <v>897</v>
      </c>
      <c r="I585" s="1">
        <v>0.25</v>
      </c>
      <c r="J585" t="s">
        <v>10</v>
      </c>
      <c r="K585" t="s">
        <v>39</v>
      </c>
      <c r="L585">
        <f ca="1">ROUND(INDEX(nodes_example!$B:$B,MATCH(B585,nodes_example!$A:$A,0))+RAND()*$B$1*2-$B$1,0)</f>
        <v>4087</v>
      </c>
      <c r="M585">
        <f ca="1">ROUND(INDEX(nodes_example!$C:$C,MATCH(B585,nodes_example!$A:$A,0))+RAND()*$B$1*2-$B$1,0)</f>
        <v>4170</v>
      </c>
      <c r="N585" s="1">
        <v>0.66666666666666663</v>
      </c>
      <c r="O585" t="s">
        <v>10</v>
      </c>
      <c r="P585" t="str">
        <f t="shared" si="90"/>
        <v>h</v>
      </c>
      <c r="Q585">
        <f t="shared" ca="1" si="91"/>
        <v>949</v>
      </c>
      <c r="R585">
        <f t="shared" ca="1" si="92"/>
        <v>897</v>
      </c>
      <c r="T585" t="s">
        <v>11</v>
      </c>
      <c r="U585" t="str">
        <f t="shared" ca="1" si="93"/>
        <v>&lt;person id="582" age="32"&gt; &lt;plan selected="yes"&gt;</v>
      </c>
      <c r="V585" t="str">
        <f t="shared" ca="1" si="99"/>
        <v>&lt;act type="h" x="949" y="897" end_time="06:00:00" /&gt;</v>
      </c>
      <c r="W585" t="str">
        <f t="shared" si="94"/>
        <v>&lt;leg mode="car"&gt;&lt;/leg&gt;</v>
      </c>
      <c r="X585" t="str">
        <f t="shared" ca="1" si="95"/>
        <v>&lt;act type="s" x="4087" y="4170" end_time="16:00:00" /&gt;</v>
      </c>
      <c r="Y585" t="str">
        <f t="shared" si="96"/>
        <v>&lt;leg mode="car"&gt;&lt;/leg&gt;</v>
      </c>
      <c r="Z585" t="str">
        <f t="shared" ca="1" si="97"/>
        <v>&lt;act type="h" x="949" y="897" /&gt; &lt;/plan&gt; &lt;/person&gt;</v>
      </c>
    </row>
    <row r="586" spans="1:26" x14ac:dyDescent="0.25">
      <c r="A586">
        <v>11</v>
      </c>
      <c r="B586">
        <v>44</v>
      </c>
      <c r="D586">
        <v>583</v>
      </c>
      <c r="E586">
        <f t="shared" ca="1" si="98"/>
        <v>49</v>
      </c>
      <c r="F586" t="s">
        <v>37</v>
      </c>
      <c r="G586">
        <f ca="1">ROUND(INDEX(nodes_example!$B:$B,MATCH(A586,nodes_example!$A:$A,0))+RAND()*$B$1*2-$B$1,0)</f>
        <v>816</v>
      </c>
      <c r="H586">
        <f ca="1">ROUND(INDEX(nodes_example!$C:$C,MATCH(A586,nodes_example!$A:$A,0))+RAND()*$B$1*2-$B$1,0)</f>
        <v>1060</v>
      </c>
      <c r="I586" s="1">
        <v>0.25</v>
      </c>
      <c r="J586" t="s">
        <v>10</v>
      </c>
      <c r="K586" t="s">
        <v>38</v>
      </c>
      <c r="L586">
        <f ca="1">ROUND(INDEX(nodes_example!$B:$B,MATCH(B586,nodes_example!$A:$A,0))+RAND()*$B$1*2-$B$1,0)</f>
        <v>4046</v>
      </c>
      <c r="M586">
        <f ca="1">ROUND(INDEX(nodes_example!$C:$C,MATCH(B586,nodes_example!$A:$A,0))+RAND()*$B$1*2-$B$1,0)</f>
        <v>3845</v>
      </c>
      <c r="N586" s="1">
        <v>0.66666666666666663</v>
      </c>
      <c r="O586" t="s">
        <v>10</v>
      </c>
      <c r="P586" t="str">
        <f t="shared" si="90"/>
        <v>h</v>
      </c>
      <c r="Q586">
        <f t="shared" ca="1" si="91"/>
        <v>816</v>
      </c>
      <c r="R586">
        <f t="shared" ca="1" si="92"/>
        <v>1060</v>
      </c>
      <c r="T586" t="s">
        <v>11</v>
      </c>
      <c r="U586" t="str">
        <f t="shared" ca="1" si="93"/>
        <v>&lt;person id="583" age="49"&gt; &lt;plan selected="yes"&gt;</v>
      </c>
      <c r="V586" t="str">
        <f t="shared" ca="1" si="99"/>
        <v>&lt;act type="h" x="816" y="1060" end_time="06:00:00" /&gt;</v>
      </c>
      <c r="W586" t="str">
        <f t="shared" si="94"/>
        <v>&lt;leg mode="car"&gt;&lt;/leg&gt;</v>
      </c>
      <c r="X586" t="str">
        <f t="shared" ca="1" si="95"/>
        <v>&lt;act type="w" x="4046" y="3845" end_time="16:00:00" /&gt;</v>
      </c>
      <c r="Y586" t="str">
        <f t="shared" si="96"/>
        <v>&lt;leg mode="car"&gt;&lt;/leg&gt;</v>
      </c>
      <c r="Z586" t="str">
        <f t="shared" ca="1" si="97"/>
        <v>&lt;act type="h" x="816" y="1060" /&gt; &lt;/plan&gt; &lt;/person&gt;</v>
      </c>
    </row>
    <row r="587" spans="1:26" x14ac:dyDescent="0.25">
      <c r="A587">
        <v>11</v>
      </c>
      <c r="B587">
        <v>44</v>
      </c>
      <c r="D587">
        <v>584</v>
      </c>
      <c r="E587">
        <f t="shared" ca="1" si="98"/>
        <v>46</v>
      </c>
      <c r="F587" t="s">
        <v>37</v>
      </c>
      <c r="G587">
        <f ca="1">ROUND(INDEX(nodes_example!$B:$B,MATCH(A587,nodes_example!$A:$A,0))+RAND()*$B$1*2-$B$1,0)</f>
        <v>1051</v>
      </c>
      <c r="H587">
        <f ca="1">ROUND(INDEX(nodes_example!$C:$C,MATCH(A587,nodes_example!$A:$A,0))+RAND()*$B$1*2-$B$1,0)</f>
        <v>881</v>
      </c>
      <c r="I587" s="1">
        <v>0.25</v>
      </c>
      <c r="J587" t="s">
        <v>10</v>
      </c>
      <c r="K587" t="s">
        <v>39</v>
      </c>
      <c r="L587">
        <f ca="1">ROUND(INDEX(nodes_example!$B:$B,MATCH(B587,nodes_example!$A:$A,0))+RAND()*$B$1*2-$B$1,0)</f>
        <v>3834</v>
      </c>
      <c r="M587">
        <f ca="1">ROUND(INDEX(nodes_example!$C:$C,MATCH(B587,nodes_example!$A:$A,0))+RAND()*$B$1*2-$B$1,0)</f>
        <v>4038</v>
      </c>
      <c r="N587" s="1">
        <v>0.66666666666666663</v>
      </c>
      <c r="O587" t="s">
        <v>10</v>
      </c>
      <c r="P587" t="str">
        <f t="shared" si="90"/>
        <v>h</v>
      </c>
      <c r="Q587">
        <f t="shared" ca="1" si="91"/>
        <v>1051</v>
      </c>
      <c r="R587">
        <f t="shared" ca="1" si="92"/>
        <v>881</v>
      </c>
      <c r="T587" t="s">
        <v>11</v>
      </c>
      <c r="U587" t="str">
        <f t="shared" ca="1" si="93"/>
        <v>&lt;person id="584" age="46"&gt; &lt;plan selected="yes"&gt;</v>
      </c>
      <c r="V587" t="str">
        <f t="shared" ca="1" si="99"/>
        <v>&lt;act type="h" x="1051" y="881" end_time="06:00:00" /&gt;</v>
      </c>
      <c r="W587" t="str">
        <f t="shared" si="94"/>
        <v>&lt;leg mode="car"&gt;&lt;/leg&gt;</v>
      </c>
      <c r="X587" t="str">
        <f t="shared" ca="1" si="95"/>
        <v>&lt;act type="s" x="3834" y="4038" end_time="16:00:00" /&gt;</v>
      </c>
      <c r="Y587" t="str">
        <f t="shared" si="96"/>
        <v>&lt;leg mode="car"&gt;&lt;/leg&gt;</v>
      </c>
      <c r="Z587" t="str">
        <f t="shared" ca="1" si="97"/>
        <v>&lt;act type="h" x="1051" y="881" /&gt; &lt;/plan&gt; &lt;/person&gt;</v>
      </c>
    </row>
    <row r="588" spans="1:26" x14ac:dyDescent="0.25">
      <c r="A588">
        <v>11</v>
      </c>
      <c r="B588">
        <v>44</v>
      </c>
      <c r="D588">
        <v>585</v>
      </c>
      <c r="E588">
        <f t="shared" ca="1" si="98"/>
        <v>59</v>
      </c>
      <c r="F588" t="s">
        <v>37</v>
      </c>
      <c r="G588">
        <f ca="1">ROUND(INDEX(nodes_example!$B:$B,MATCH(A588,nodes_example!$A:$A,0))+RAND()*$B$1*2-$B$1,0)</f>
        <v>1124</v>
      </c>
      <c r="H588">
        <f ca="1">ROUND(INDEX(nodes_example!$C:$C,MATCH(A588,nodes_example!$A:$A,0))+RAND()*$B$1*2-$B$1,0)</f>
        <v>1025</v>
      </c>
      <c r="I588" s="1">
        <v>0.25</v>
      </c>
      <c r="J588" t="s">
        <v>10</v>
      </c>
      <c r="K588" t="s">
        <v>38</v>
      </c>
      <c r="L588">
        <f ca="1">ROUND(INDEX(nodes_example!$B:$B,MATCH(B588,nodes_example!$A:$A,0))+RAND()*$B$1*2-$B$1,0)</f>
        <v>3881</v>
      </c>
      <c r="M588">
        <f ca="1">ROUND(INDEX(nodes_example!$C:$C,MATCH(B588,nodes_example!$A:$A,0))+RAND()*$B$1*2-$B$1,0)</f>
        <v>4083</v>
      </c>
      <c r="N588" s="1">
        <v>0.66666666666666663</v>
      </c>
      <c r="O588" t="s">
        <v>10</v>
      </c>
      <c r="P588" t="str">
        <f t="shared" si="90"/>
        <v>h</v>
      </c>
      <c r="Q588">
        <f t="shared" ca="1" si="91"/>
        <v>1124</v>
      </c>
      <c r="R588">
        <f t="shared" ca="1" si="92"/>
        <v>1025</v>
      </c>
      <c r="T588" t="s">
        <v>11</v>
      </c>
      <c r="U588" t="str">
        <f t="shared" ca="1" si="93"/>
        <v>&lt;person id="585" age="59"&gt; &lt;plan selected="yes"&gt;</v>
      </c>
      <c r="V588" t="str">
        <f t="shared" ca="1" si="99"/>
        <v>&lt;act type="h" x="1124" y="1025" end_time="06:00:00" /&gt;</v>
      </c>
      <c r="W588" t="str">
        <f t="shared" si="94"/>
        <v>&lt;leg mode="car"&gt;&lt;/leg&gt;</v>
      </c>
      <c r="X588" t="str">
        <f t="shared" ca="1" si="95"/>
        <v>&lt;act type="w" x="3881" y="4083" end_time="16:00:00" /&gt;</v>
      </c>
      <c r="Y588" t="str">
        <f t="shared" si="96"/>
        <v>&lt;leg mode="car"&gt;&lt;/leg&gt;</v>
      </c>
      <c r="Z588" t="str">
        <f t="shared" ca="1" si="97"/>
        <v>&lt;act type="h" x="1124" y="1025" /&gt; &lt;/plan&gt; &lt;/person&gt;</v>
      </c>
    </row>
    <row r="589" spans="1:26" x14ac:dyDescent="0.25">
      <c r="A589">
        <v>11</v>
      </c>
      <c r="B589">
        <v>44</v>
      </c>
      <c r="D589">
        <v>586</v>
      </c>
      <c r="E589">
        <f t="shared" ca="1" si="98"/>
        <v>61</v>
      </c>
      <c r="F589" t="s">
        <v>37</v>
      </c>
      <c r="G589">
        <f ca="1">ROUND(INDEX(nodes_example!$B:$B,MATCH(A589,nodes_example!$A:$A,0))+RAND()*$B$1*2-$B$1,0)</f>
        <v>1172</v>
      </c>
      <c r="H589">
        <f ca="1">ROUND(INDEX(nodes_example!$C:$C,MATCH(A589,nodes_example!$A:$A,0))+RAND()*$B$1*2-$B$1,0)</f>
        <v>1027</v>
      </c>
      <c r="I589" s="1">
        <v>0.25</v>
      </c>
      <c r="J589" t="s">
        <v>10</v>
      </c>
      <c r="K589" t="s">
        <v>39</v>
      </c>
      <c r="L589">
        <f ca="1">ROUND(INDEX(nodes_example!$B:$B,MATCH(B589,nodes_example!$A:$A,0))+RAND()*$B$1*2-$B$1,0)</f>
        <v>3824</v>
      </c>
      <c r="M589">
        <f ca="1">ROUND(INDEX(nodes_example!$C:$C,MATCH(B589,nodes_example!$A:$A,0))+RAND()*$B$1*2-$B$1,0)</f>
        <v>4107</v>
      </c>
      <c r="N589" s="1">
        <v>0.66666666666666663</v>
      </c>
      <c r="O589" t="s">
        <v>10</v>
      </c>
      <c r="P589" t="str">
        <f t="shared" si="90"/>
        <v>h</v>
      </c>
      <c r="Q589">
        <f t="shared" ca="1" si="91"/>
        <v>1172</v>
      </c>
      <c r="R589">
        <f t="shared" ca="1" si="92"/>
        <v>1027</v>
      </c>
      <c r="T589" t="s">
        <v>11</v>
      </c>
      <c r="U589" t="str">
        <f t="shared" ca="1" si="93"/>
        <v>&lt;person id="586" age="61"&gt; &lt;plan selected="yes"&gt;</v>
      </c>
      <c r="V589" t="str">
        <f t="shared" ca="1" si="99"/>
        <v>&lt;act type="h" x="1172" y="1027" end_time="06:00:00" /&gt;</v>
      </c>
      <c r="W589" t="str">
        <f t="shared" si="94"/>
        <v>&lt;leg mode="car"&gt;&lt;/leg&gt;</v>
      </c>
      <c r="X589" t="str">
        <f t="shared" ca="1" si="95"/>
        <v>&lt;act type="s" x="3824" y="4107" end_time="16:00:00" /&gt;</v>
      </c>
      <c r="Y589" t="str">
        <f t="shared" si="96"/>
        <v>&lt;leg mode="car"&gt;&lt;/leg&gt;</v>
      </c>
      <c r="Z589" t="str">
        <f t="shared" ca="1" si="97"/>
        <v>&lt;act type="h" x="1172" y="1027" /&gt; &lt;/plan&gt; &lt;/person&gt;</v>
      </c>
    </row>
    <row r="590" spans="1:26" x14ac:dyDescent="0.25">
      <c r="A590">
        <v>11</v>
      </c>
      <c r="B590">
        <v>44</v>
      </c>
      <c r="D590">
        <v>587</v>
      </c>
      <c r="E590">
        <f t="shared" ca="1" si="98"/>
        <v>43</v>
      </c>
      <c r="F590" t="s">
        <v>37</v>
      </c>
      <c r="G590">
        <f ca="1">ROUND(INDEX(nodes_example!$B:$B,MATCH(A590,nodes_example!$A:$A,0))+RAND()*$B$1*2-$B$1,0)</f>
        <v>969</v>
      </c>
      <c r="H590">
        <f ca="1">ROUND(INDEX(nodes_example!$C:$C,MATCH(A590,nodes_example!$A:$A,0))+RAND()*$B$1*2-$B$1,0)</f>
        <v>859</v>
      </c>
      <c r="I590" s="1">
        <v>0.25</v>
      </c>
      <c r="J590" t="s">
        <v>10</v>
      </c>
      <c r="K590" t="s">
        <v>38</v>
      </c>
      <c r="L590">
        <f ca="1">ROUND(INDEX(nodes_example!$B:$B,MATCH(B590,nodes_example!$A:$A,0))+RAND()*$B$1*2-$B$1,0)</f>
        <v>3874</v>
      </c>
      <c r="M590">
        <f ca="1">ROUND(INDEX(nodes_example!$C:$C,MATCH(B590,nodes_example!$A:$A,0))+RAND()*$B$1*2-$B$1,0)</f>
        <v>4154</v>
      </c>
      <c r="N590" s="1">
        <v>0.66666666666666663</v>
      </c>
      <c r="O590" t="s">
        <v>10</v>
      </c>
      <c r="P590" t="str">
        <f t="shared" si="90"/>
        <v>h</v>
      </c>
      <c r="Q590">
        <f t="shared" ca="1" si="91"/>
        <v>969</v>
      </c>
      <c r="R590">
        <f t="shared" ca="1" si="92"/>
        <v>859</v>
      </c>
      <c r="T590" t="s">
        <v>11</v>
      </c>
      <c r="U590" t="str">
        <f t="shared" ca="1" si="93"/>
        <v>&lt;person id="587" age="43"&gt; &lt;plan selected="yes"&gt;</v>
      </c>
      <c r="V590" t="str">
        <f t="shared" ca="1" si="99"/>
        <v>&lt;act type="h" x="969" y="859" end_time="06:00:00" /&gt;</v>
      </c>
      <c r="W590" t="str">
        <f t="shared" si="94"/>
        <v>&lt;leg mode="car"&gt;&lt;/leg&gt;</v>
      </c>
      <c r="X590" t="str">
        <f t="shared" ca="1" si="95"/>
        <v>&lt;act type="w" x="3874" y="4154" end_time="16:00:00" /&gt;</v>
      </c>
      <c r="Y590" t="str">
        <f t="shared" si="96"/>
        <v>&lt;leg mode="car"&gt;&lt;/leg&gt;</v>
      </c>
      <c r="Z590" t="str">
        <f t="shared" ca="1" si="97"/>
        <v>&lt;act type="h" x="969" y="859" /&gt; &lt;/plan&gt; &lt;/person&gt;</v>
      </c>
    </row>
    <row r="591" spans="1:26" x14ac:dyDescent="0.25">
      <c r="A591">
        <v>11</v>
      </c>
      <c r="B591">
        <v>44</v>
      </c>
      <c r="D591">
        <v>588</v>
      </c>
      <c r="E591">
        <f t="shared" ca="1" si="98"/>
        <v>86</v>
      </c>
      <c r="F591" t="s">
        <v>37</v>
      </c>
      <c r="G591">
        <f ca="1">ROUND(INDEX(nodes_example!$B:$B,MATCH(A591,nodes_example!$A:$A,0))+RAND()*$B$1*2-$B$1,0)</f>
        <v>1066</v>
      </c>
      <c r="H591">
        <f ca="1">ROUND(INDEX(nodes_example!$C:$C,MATCH(A591,nodes_example!$A:$A,0))+RAND()*$B$1*2-$B$1,0)</f>
        <v>922</v>
      </c>
      <c r="I591" s="1">
        <v>0.25</v>
      </c>
      <c r="J591" t="s">
        <v>10</v>
      </c>
      <c r="K591" t="s">
        <v>39</v>
      </c>
      <c r="L591">
        <f ca="1">ROUND(INDEX(nodes_example!$B:$B,MATCH(B591,nodes_example!$A:$A,0))+RAND()*$B$1*2-$B$1,0)</f>
        <v>3926</v>
      </c>
      <c r="M591">
        <f ca="1">ROUND(INDEX(nodes_example!$C:$C,MATCH(B591,nodes_example!$A:$A,0))+RAND()*$B$1*2-$B$1,0)</f>
        <v>3978</v>
      </c>
      <c r="N591" s="1">
        <v>0.66666666666666663</v>
      </c>
      <c r="O591" t="s">
        <v>10</v>
      </c>
      <c r="P591" t="str">
        <f t="shared" si="90"/>
        <v>h</v>
      </c>
      <c r="Q591">
        <f t="shared" ca="1" si="91"/>
        <v>1066</v>
      </c>
      <c r="R591">
        <f t="shared" ca="1" si="92"/>
        <v>922</v>
      </c>
      <c r="T591" t="s">
        <v>11</v>
      </c>
      <c r="U591" t="str">
        <f t="shared" ca="1" si="93"/>
        <v>&lt;person id="588" age="86"&gt; &lt;plan selected="yes"&gt;</v>
      </c>
      <c r="V591" t="str">
        <f t="shared" ca="1" si="99"/>
        <v>&lt;act type="h" x="1066" y="922" end_time="06:00:00" /&gt;</v>
      </c>
      <c r="W591" t="str">
        <f t="shared" si="94"/>
        <v>&lt;leg mode="car"&gt;&lt;/leg&gt;</v>
      </c>
      <c r="X591" t="str">
        <f t="shared" ca="1" si="95"/>
        <v>&lt;act type="s" x="3926" y="3978" end_time="16:00:00" /&gt;</v>
      </c>
      <c r="Y591" t="str">
        <f t="shared" si="96"/>
        <v>&lt;leg mode="car"&gt;&lt;/leg&gt;</v>
      </c>
      <c r="Z591" t="str">
        <f t="shared" ca="1" si="97"/>
        <v>&lt;act type="h" x="1066" y="922" /&gt; &lt;/plan&gt; &lt;/person&gt;</v>
      </c>
    </row>
    <row r="592" spans="1:26" x14ac:dyDescent="0.25">
      <c r="A592">
        <v>11</v>
      </c>
      <c r="B592">
        <v>44</v>
      </c>
      <c r="D592">
        <v>589</v>
      </c>
      <c r="E592">
        <f t="shared" ca="1" si="98"/>
        <v>92</v>
      </c>
      <c r="F592" t="s">
        <v>37</v>
      </c>
      <c r="G592">
        <f ca="1">ROUND(INDEX(nodes_example!$B:$B,MATCH(A592,nodes_example!$A:$A,0))+RAND()*$B$1*2-$B$1,0)</f>
        <v>965</v>
      </c>
      <c r="H592">
        <f ca="1">ROUND(INDEX(nodes_example!$C:$C,MATCH(A592,nodes_example!$A:$A,0))+RAND()*$B$1*2-$B$1,0)</f>
        <v>1096</v>
      </c>
      <c r="I592" s="1">
        <v>0.25</v>
      </c>
      <c r="J592" t="s">
        <v>10</v>
      </c>
      <c r="K592" t="s">
        <v>38</v>
      </c>
      <c r="L592">
        <f ca="1">ROUND(INDEX(nodes_example!$B:$B,MATCH(B592,nodes_example!$A:$A,0))+RAND()*$B$1*2-$B$1,0)</f>
        <v>4146</v>
      </c>
      <c r="M592">
        <f ca="1">ROUND(INDEX(nodes_example!$C:$C,MATCH(B592,nodes_example!$A:$A,0))+RAND()*$B$1*2-$B$1,0)</f>
        <v>4171</v>
      </c>
      <c r="N592" s="1">
        <v>0.66666666666666663</v>
      </c>
      <c r="O592" t="s">
        <v>10</v>
      </c>
      <c r="P592" t="str">
        <f t="shared" si="90"/>
        <v>h</v>
      </c>
      <c r="Q592">
        <f t="shared" ca="1" si="91"/>
        <v>965</v>
      </c>
      <c r="R592">
        <f t="shared" ca="1" si="92"/>
        <v>1096</v>
      </c>
      <c r="T592" t="s">
        <v>11</v>
      </c>
      <c r="U592" t="str">
        <f t="shared" ca="1" si="93"/>
        <v>&lt;person id="589" age="92"&gt; &lt;plan selected="yes"&gt;</v>
      </c>
      <c r="V592" t="str">
        <f t="shared" ca="1" si="99"/>
        <v>&lt;act type="h" x="965" y="1096" end_time="06:00:00" /&gt;</v>
      </c>
      <c r="W592" t="str">
        <f t="shared" si="94"/>
        <v>&lt;leg mode="car"&gt;&lt;/leg&gt;</v>
      </c>
      <c r="X592" t="str">
        <f t="shared" ca="1" si="95"/>
        <v>&lt;act type="w" x="4146" y="4171" end_time="16:00:00" /&gt;</v>
      </c>
      <c r="Y592" t="str">
        <f t="shared" si="96"/>
        <v>&lt;leg mode="car"&gt;&lt;/leg&gt;</v>
      </c>
      <c r="Z592" t="str">
        <f t="shared" ca="1" si="97"/>
        <v>&lt;act type="h" x="965" y="1096" /&gt; &lt;/plan&gt; &lt;/person&gt;</v>
      </c>
    </row>
    <row r="593" spans="1:26" x14ac:dyDescent="0.25">
      <c r="A593">
        <v>11</v>
      </c>
      <c r="B593">
        <v>44</v>
      </c>
      <c r="D593">
        <v>590</v>
      </c>
      <c r="E593">
        <f t="shared" ca="1" si="98"/>
        <v>74</v>
      </c>
      <c r="F593" t="s">
        <v>37</v>
      </c>
      <c r="G593">
        <f ca="1">ROUND(INDEX(nodes_example!$B:$B,MATCH(A593,nodes_example!$A:$A,0))+RAND()*$B$1*2-$B$1,0)</f>
        <v>1105</v>
      </c>
      <c r="H593">
        <f ca="1">ROUND(INDEX(nodes_example!$C:$C,MATCH(A593,nodes_example!$A:$A,0))+RAND()*$B$1*2-$B$1,0)</f>
        <v>897</v>
      </c>
      <c r="I593" s="1">
        <v>0.25</v>
      </c>
      <c r="J593" t="s">
        <v>10</v>
      </c>
      <c r="K593" t="s">
        <v>39</v>
      </c>
      <c r="L593">
        <f ca="1">ROUND(INDEX(nodes_example!$B:$B,MATCH(B593,nodes_example!$A:$A,0))+RAND()*$B$1*2-$B$1,0)</f>
        <v>4179</v>
      </c>
      <c r="M593">
        <f ca="1">ROUND(INDEX(nodes_example!$C:$C,MATCH(B593,nodes_example!$A:$A,0))+RAND()*$B$1*2-$B$1,0)</f>
        <v>4166</v>
      </c>
      <c r="N593" s="1">
        <v>0.66666666666666663</v>
      </c>
      <c r="O593" t="s">
        <v>10</v>
      </c>
      <c r="P593" t="str">
        <f t="shared" si="90"/>
        <v>h</v>
      </c>
      <c r="Q593">
        <f t="shared" ca="1" si="91"/>
        <v>1105</v>
      </c>
      <c r="R593">
        <f t="shared" ca="1" si="92"/>
        <v>897</v>
      </c>
      <c r="T593" t="s">
        <v>11</v>
      </c>
      <c r="U593" t="str">
        <f t="shared" ca="1" si="93"/>
        <v>&lt;person id="590" age="74"&gt; &lt;plan selected="yes"&gt;</v>
      </c>
      <c r="V593" t="str">
        <f t="shared" ca="1" si="99"/>
        <v>&lt;act type="h" x="1105" y="897" end_time="06:00:00" /&gt;</v>
      </c>
      <c r="W593" t="str">
        <f t="shared" si="94"/>
        <v>&lt;leg mode="car"&gt;&lt;/leg&gt;</v>
      </c>
      <c r="X593" t="str">
        <f t="shared" ca="1" si="95"/>
        <v>&lt;act type="s" x="4179" y="4166" end_time="16:00:00" /&gt;</v>
      </c>
      <c r="Y593" t="str">
        <f t="shared" si="96"/>
        <v>&lt;leg mode="car"&gt;&lt;/leg&gt;</v>
      </c>
      <c r="Z593" t="str">
        <f t="shared" ca="1" si="97"/>
        <v>&lt;act type="h" x="1105" y="897" /&gt; &lt;/plan&gt; &lt;/person&gt;</v>
      </c>
    </row>
    <row r="594" spans="1:26" x14ac:dyDescent="0.25">
      <c r="A594">
        <v>11</v>
      </c>
      <c r="B594">
        <v>44</v>
      </c>
      <c r="D594">
        <v>591</v>
      </c>
      <c r="E594">
        <f t="shared" ca="1" si="98"/>
        <v>81</v>
      </c>
      <c r="F594" t="s">
        <v>37</v>
      </c>
      <c r="G594">
        <f ca="1">ROUND(INDEX(nodes_example!$B:$B,MATCH(A594,nodes_example!$A:$A,0))+RAND()*$B$1*2-$B$1,0)</f>
        <v>829</v>
      </c>
      <c r="H594">
        <f ca="1">ROUND(INDEX(nodes_example!$C:$C,MATCH(A594,nodes_example!$A:$A,0))+RAND()*$B$1*2-$B$1,0)</f>
        <v>1000</v>
      </c>
      <c r="I594" s="1">
        <v>0.25</v>
      </c>
      <c r="J594" t="s">
        <v>10</v>
      </c>
      <c r="K594" t="s">
        <v>38</v>
      </c>
      <c r="L594">
        <f ca="1">ROUND(INDEX(nodes_example!$B:$B,MATCH(B594,nodes_example!$A:$A,0))+RAND()*$B$1*2-$B$1,0)</f>
        <v>3957</v>
      </c>
      <c r="M594">
        <f ca="1">ROUND(INDEX(nodes_example!$C:$C,MATCH(B594,nodes_example!$A:$A,0))+RAND()*$B$1*2-$B$1,0)</f>
        <v>3866</v>
      </c>
      <c r="N594" s="1">
        <v>0.66666666666666663</v>
      </c>
      <c r="O594" t="s">
        <v>10</v>
      </c>
      <c r="P594" t="str">
        <f t="shared" si="90"/>
        <v>h</v>
      </c>
      <c r="Q594">
        <f t="shared" ca="1" si="91"/>
        <v>829</v>
      </c>
      <c r="R594">
        <f t="shared" ca="1" si="92"/>
        <v>1000</v>
      </c>
      <c r="T594" t="s">
        <v>11</v>
      </c>
      <c r="U594" t="str">
        <f t="shared" ca="1" si="93"/>
        <v>&lt;person id="591" age="81"&gt; &lt;plan selected="yes"&gt;</v>
      </c>
      <c r="V594" t="str">
        <f t="shared" ca="1" si="99"/>
        <v>&lt;act type="h" x="829" y="1000" end_time="06:00:00" /&gt;</v>
      </c>
      <c r="W594" t="str">
        <f t="shared" si="94"/>
        <v>&lt;leg mode="car"&gt;&lt;/leg&gt;</v>
      </c>
      <c r="X594" t="str">
        <f t="shared" ca="1" si="95"/>
        <v>&lt;act type="w" x="3957" y="3866" end_time="16:00:00" /&gt;</v>
      </c>
      <c r="Y594" t="str">
        <f t="shared" si="96"/>
        <v>&lt;leg mode="car"&gt;&lt;/leg&gt;</v>
      </c>
      <c r="Z594" t="str">
        <f t="shared" ca="1" si="97"/>
        <v>&lt;act type="h" x="829" y="1000" /&gt; &lt;/plan&gt; &lt;/person&gt;</v>
      </c>
    </row>
    <row r="595" spans="1:26" x14ac:dyDescent="0.25">
      <c r="A595">
        <v>11</v>
      </c>
      <c r="B595">
        <v>44</v>
      </c>
      <c r="D595">
        <v>592</v>
      </c>
      <c r="E595">
        <f t="shared" ca="1" si="98"/>
        <v>65</v>
      </c>
      <c r="F595" t="s">
        <v>37</v>
      </c>
      <c r="G595">
        <f ca="1">ROUND(INDEX(nodes_example!$B:$B,MATCH(A595,nodes_example!$A:$A,0))+RAND()*$B$1*2-$B$1,0)</f>
        <v>1117</v>
      </c>
      <c r="H595">
        <f ca="1">ROUND(INDEX(nodes_example!$C:$C,MATCH(A595,nodes_example!$A:$A,0))+RAND()*$B$1*2-$B$1,0)</f>
        <v>885</v>
      </c>
      <c r="I595" s="1">
        <v>0.25</v>
      </c>
      <c r="J595" t="s">
        <v>10</v>
      </c>
      <c r="K595" t="s">
        <v>39</v>
      </c>
      <c r="L595">
        <f ca="1">ROUND(INDEX(nodes_example!$B:$B,MATCH(B595,nodes_example!$A:$A,0))+RAND()*$B$1*2-$B$1,0)</f>
        <v>3948</v>
      </c>
      <c r="M595">
        <f ca="1">ROUND(INDEX(nodes_example!$C:$C,MATCH(B595,nodes_example!$A:$A,0))+RAND()*$B$1*2-$B$1,0)</f>
        <v>4121</v>
      </c>
      <c r="N595" s="1">
        <v>0.66666666666666663</v>
      </c>
      <c r="O595" t="s">
        <v>10</v>
      </c>
      <c r="P595" t="str">
        <f t="shared" si="90"/>
        <v>h</v>
      </c>
      <c r="Q595">
        <f t="shared" ca="1" si="91"/>
        <v>1117</v>
      </c>
      <c r="R595">
        <f t="shared" ca="1" si="92"/>
        <v>885</v>
      </c>
      <c r="T595" t="s">
        <v>11</v>
      </c>
      <c r="U595" t="str">
        <f t="shared" ca="1" si="93"/>
        <v>&lt;person id="592" age="65"&gt; &lt;plan selected="yes"&gt;</v>
      </c>
      <c r="V595" t="str">
        <f t="shared" ca="1" si="99"/>
        <v>&lt;act type="h" x="1117" y="885" end_time="06:00:00" /&gt;</v>
      </c>
      <c r="W595" t="str">
        <f t="shared" si="94"/>
        <v>&lt;leg mode="car"&gt;&lt;/leg&gt;</v>
      </c>
      <c r="X595" t="str">
        <f t="shared" ca="1" si="95"/>
        <v>&lt;act type="s" x="3948" y="4121" end_time="16:00:00" /&gt;</v>
      </c>
      <c r="Y595" t="str">
        <f t="shared" si="96"/>
        <v>&lt;leg mode="car"&gt;&lt;/leg&gt;</v>
      </c>
      <c r="Z595" t="str">
        <f t="shared" ca="1" si="97"/>
        <v>&lt;act type="h" x="1117" y="885" /&gt; &lt;/plan&gt; &lt;/person&gt;</v>
      </c>
    </row>
    <row r="596" spans="1:26" x14ac:dyDescent="0.25">
      <c r="A596">
        <v>11</v>
      </c>
      <c r="B596">
        <v>44</v>
      </c>
      <c r="D596">
        <v>593</v>
      </c>
      <c r="E596">
        <f t="shared" ca="1" si="98"/>
        <v>20</v>
      </c>
      <c r="F596" t="s">
        <v>37</v>
      </c>
      <c r="G596">
        <f ca="1">ROUND(INDEX(nodes_example!$B:$B,MATCH(A596,nodes_example!$A:$A,0))+RAND()*$B$1*2-$B$1,0)</f>
        <v>1141</v>
      </c>
      <c r="H596">
        <f ca="1">ROUND(INDEX(nodes_example!$C:$C,MATCH(A596,nodes_example!$A:$A,0))+RAND()*$B$1*2-$B$1,0)</f>
        <v>1104</v>
      </c>
      <c r="I596" s="1">
        <v>0.25</v>
      </c>
      <c r="J596" t="s">
        <v>10</v>
      </c>
      <c r="K596" t="s">
        <v>38</v>
      </c>
      <c r="L596">
        <f ca="1">ROUND(INDEX(nodes_example!$B:$B,MATCH(B596,nodes_example!$A:$A,0))+RAND()*$B$1*2-$B$1,0)</f>
        <v>3872</v>
      </c>
      <c r="M596">
        <f ca="1">ROUND(INDEX(nodes_example!$C:$C,MATCH(B596,nodes_example!$A:$A,0))+RAND()*$B$1*2-$B$1,0)</f>
        <v>3801</v>
      </c>
      <c r="N596" s="1">
        <v>0.66666666666666663</v>
      </c>
      <c r="O596" t="s">
        <v>10</v>
      </c>
      <c r="P596" t="str">
        <f t="shared" si="90"/>
        <v>h</v>
      </c>
      <c r="Q596">
        <f t="shared" ca="1" si="91"/>
        <v>1141</v>
      </c>
      <c r="R596">
        <f t="shared" ca="1" si="92"/>
        <v>1104</v>
      </c>
      <c r="T596" t="s">
        <v>11</v>
      </c>
      <c r="U596" t="str">
        <f t="shared" ca="1" si="93"/>
        <v>&lt;person id="593" age="20"&gt; &lt;plan selected="yes"&gt;</v>
      </c>
      <c r="V596" t="str">
        <f t="shared" ca="1" si="99"/>
        <v>&lt;act type="h" x="1141" y="1104" end_time="06:00:00" /&gt;</v>
      </c>
      <c r="W596" t="str">
        <f t="shared" si="94"/>
        <v>&lt;leg mode="car"&gt;&lt;/leg&gt;</v>
      </c>
      <c r="X596" t="str">
        <f t="shared" ca="1" si="95"/>
        <v>&lt;act type="w" x="3872" y="3801" end_time="16:00:00" /&gt;</v>
      </c>
      <c r="Y596" t="str">
        <f t="shared" si="96"/>
        <v>&lt;leg mode="car"&gt;&lt;/leg&gt;</v>
      </c>
      <c r="Z596" t="str">
        <f t="shared" ca="1" si="97"/>
        <v>&lt;act type="h" x="1141" y="1104" /&gt; &lt;/plan&gt; &lt;/person&gt;</v>
      </c>
    </row>
    <row r="597" spans="1:26" x14ac:dyDescent="0.25">
      <c r="A597">
        <v>11</v>
      </c>
      <c r="B597">
        <v>44</v>
      </c>
      <c r="D597">
        <v>594</v>
      </c>
      <c r="E597">
        <f t="shared" ca="1" si="98"/>
        <v>46</v>
      </c>
      <c r="F597" t="s">
        <v>37</v>
      </c>
      <c r="G597">
        <f ca="1">ROUND(INDEX(nodes_example!$B:$B,MATCH(A597,nodes_example!$A:$A,0))+RAND()*$B$1*2-$B$1,0)</f>
        <v>942</v>
      </c>
      <c r="H597">
        <f ca="1">ROUND(INDEX(nodes_example!$C:$C,MATCH(A597,nodes_example!$A:$A,0))+RAND()*$B$1*2-$B$1,0)</f>
        <v>933</v>
      </c>
      <c r="I597" s="1">
        <v>0.25</v>
      </c>
      <c r="J597" t="s">
        <v>10</v>
      </c>
      <c r="K597" t="s">
        <v>39</v>
      </c>
      <c r="L597">
        <f ca="1">ROUND(INDEX(nodes_example!$B:$B,MATCH(B597,nodes_example!$A:$A,0))+RAND()*$B$1*2-$B$1,0)</f>
        <v>4005</v>
      </c>
      <c r="M597">
        <f ca="1">ROUND(INDEX(nodes_example!$C:$C,MATCH(B597,nodes_example!$A:$A,0))+RAND()*$B$1*2-$B$1,0)</f>
        <v>3842</v>
      </c>
      <c r="N597" s="1">
        <v>0.66666666666666663</v>
      </c>
      <c r="O597" t="s">
        <v>10</v>
      </c>
      <c r="P597" t="str">
        <f t="shared" si="90"/>
        <v>h</v>
      </c>
      <c r="Q597">
        <f t="shared" ca="1" si="91"/>
        <v>942</v>
      </c>
      <c r="R597">
        <f t="shared" ca="1" si="92"/>
        <v>933</v>
      </c>
      <c r="T597" t="s">
        <v>11</v>
      </c>
      <c r="U597" t="str">
        <f t="shared" ca="1" si="93"/>
        <v>&lt;person id="594" age="46"&gt; &lt;plan selected="yes"&gt;</v>
      </c>
      <c r="V597" t="str">
        <f t="shared" ca="1" si="99"/>
        <v>&lt;act type="h" x="942" y="933" end_time="06:00:00" /&gt;</v>
      </c>
      <c r="W597" t="str">
        <f t="shared" si="94"/>
        <v>&lt;leg mode="car"&gt;&lt;/leg&gt;</v>
      </c>
      <c r="X597" t="str">
        <f t="shared" ca="1" si="95"/>
        <v>&lt;act type="s" x="4005" y="3842" end_time="16:00:00" /&gt;</v>
      </c>
      <c r="Y597" t="str">
        <f t="shared" si="96"/>
        <v>&lt;leg mode="car"&gt;&lt;/leg&gt;</v>
      </c>
      <c r="Z597" t="str">
        <f t="shared" ca="1" si="97"/>
        <v>&lt;act type="h" x="942" y="933" /&gt; &lt;/plan&gt; &lt;/person&gt;</v>
      </c>
    </row>
    <row r="598" spans="1:26" x14ac:dyDescent="0.25">
      <c r="A598">
        <v>11</v>
      </c>
      <c r="B598">
        <v>44</v>
      </c>
      <c r="D598">
        <v>595</v>
      </c>
      <c r="E598">
        <f t="shared" ca="1" si="98"/>
        <v>87</v>
      </c>
      <c r="F598" t="s">
        <v>37</v>
      </c>
      <c r="G598">
        <f ca="1">ROUND(INDEX(nodes_example!$B:$B,MATCH(A598,nodes_example!$A:$A,0))+RAND()*$B$1*2-$B$1,0)</f>
        <v>913</v>
      </c>
      <c r="H598">
        <f ca="1">ROUND(INDEX(nodes_example!$C:$C,MATCH(A598,nodes_example!$A:$A,0))+RAND()*$B$1*2-$B$1,0)</f>
        <v>902</v>
      </c>
      <c r="I598" s="1">
        <v>0.25</v>
      </c>
      <c r="J598" t="s">
        <v>10</v>
      </c>
      <c r="K598" t="s">
        <v>38</v>
      </c>
      <c r="L598">
        <f ca="1">ROUND(INDEX(nodes_example!$B:$B,MATCH(B598,nodes_example!$A:$A,0))+RAND()*$B$1*2-$B$1,0)</f>
        <v>3865</v>
      </c>
      <c r="M598">
        <f ca="1">ROUND(INDEX(nodes_example!$C:$C,MATCH(B598,nodes_example!$A:$A,0))+RAND()*$B$1*2-$B$1,0)</f>
        <v>4070</v>
      </c>
      <c r="N598" s="1">
        <v>0.66666666666666663</v>
      </c>
      <c r="O598" t="s">
        <v>10</v>
      </c>
      <c r="P598" t="str">
        <f t="shared" si="90"/>
        <v>h</v>
      </c>
      <c r="Q598">
        <f t="shared" ca="1" si="91"/>
        <v>913</v>
      </c>
      <c r="R598">
        <f t="shared" ca="1" si="92"/>
        <v>902</v>
      </c>
      <c r="T598" t="s">
        <v>11</v>
      </c>
      <c r="U598" t="str">
        <f t="shared" ca="1" si="93"/>
        <v>&lt;person id="595" age="87"&gt; &lt;plan selected="yes"&gt;</v>
      </c>
      <c r="V598" t="str">
        <f t="shared" ca="1" si="99"/>
        <v>&lt;act type="h" x="913" y="902" end_time="06:00:00" /&gt;</v>
      </c>
      <c r="W598" t="str">
        <f t="shared" si="94"/>
        <v>&lt;leg mode="car"&gt;&lt;/leg&gt;</v>
      </c>
      <c r="X598" t="str">
        <f t="shared" ca="1" si="95"/>
        <v>&lt;act type="w" x="3865" y="4070" end_time="16:00:00" /&gt;</v>
      </c>
      <c r="Y598" t="str">
        <f t="shared" si="96"/>
        <v>&lt;leg mode="car"&gt;&lt;/leg&gt;</v>
      </c>
      <c r="Z598" t="str">
        <f t="shared" ca="1" si="97"/>
        <v>&lt;act type="h" x="913" y="902" /&gt; &lt;/plan&gt; &lt;/person&gt;</v>
      </c>
    </row>
    <row r="599" spans="1:26" x14ac:dyDescent="0.25">
      <c r="A599">
        <v>11</v>
      </c>
      <c r="B599">
        <v>44</v>
      </c>
      <c r="D599">
        <v>596</v>
      </c>
      <c r="E599">
        <f t="shared" ca="1" si="98"/>
        <v>70</v>
      </c>
      <c r="F599" t="s">
        <v>37</v>
      </c>
      <c r="G599">
        <f ca="1">ROUND(INDEX(nodes_example!$B:$B,MATCH(A599,nodes_example!$A:$A,0))+RAND()*$B$1*2-$B$1,0)</f>
        <v>899</v>
      </c>
      <c r="H599">
        <f ca="1">ROUND(INDEX(nodes_example!$C:$C,MATCH(A599,nodes_example!$A:$A,0))+RAND()*$B$1*2-$B$1,0)</f>
        <v>840</v>
      </c>
      <c r="I599" s="1">
        <v>0.25</v>
      </c>
      <c r="J599" t="s">
        <v>10</v>
      </c>
      <c r="K599" t="s">
        <v>39</v>
      </c>
      <c r="L599">
        <f ca="1">ROUND(INDEX(nodes_example!$B:$B,MATCH(B599,nodes_example!$A:$A,0))+RAND()*$B$1*2-$B$1,0)</f>
        <v>3987</v>
      </c>
      <c r="M599">
        <f ca="1">ROUND(INDEX(nodes_example!$C:$C,MATCH(B599,nodes_example!$A:$A,0))+RAND()*$B$1*2-$B$1,0)</f>
        <v>4091</v>
      </c>
      <c r="N599" s="1">
        <v>0.66666666666666663</v>
      </c>
      <c r="O599" t="s">
        <v>10</v>
      </c>
      <c r="P599" t="str">
        <f t="shared" si="90"/>
        <v>h</v>
      </c>
      <c r="Q599">
        <f t="shared" ca="1" si="91"/>
        <v>899</v>
      </c>
      <c r="R599">
        <f t="shared" ca="1" si="92"/>
        <v>840</v>
      </c>
      <c r="T599" t="s">
        <v>11</v>
      </c>
      <c r="U599" t="str">
        <f t="shared" ca="1" si="93"/>
        <v>&lt;person id="596" age="70"&gt; &lt;plan selected="yes"&gt;</v>
      </c>
      <c r="V599" t="str">
        <f t="shared" ca="1" si="99"/>
        <v>&lt;act type="h" x="899" y="840" end_time="06:00:00" /&gt;</v>
      </c>
      <c r="W599" t="str">
        <f t="shared" si="94"/>
        <v>&lt;leg mode="car"&gt;&lt;/leg&gt;</v>
      </c>
      <c r="X599" t="str">
        <f t="shared" ca="1" si="95"/>
        <v>&lt;act type="s" x="3987" y="4091" end_time="16:00:00" /&gt;</v>
      </c>
      <c r="Y599" t="str">
        <f t="shared" si="96"/>
        <v>&lt;leg mode="car"&gt;&lt;/leg&gt;</v>
      </c>
      <c r="Z599" t="str">
        <f t="shared" ca="1" si="97"/>
        <v>&lt;act type="h" x="899" y="840" /&gt; &lt;/plan&gt; &lt;/person&gt;</v>
      </c>
    </row>
    <row r="600" spans="1:26" x14ac:dyDescent="0.25">
      <c r="A600">
        <v>11</v>
      </c>
      <c r="B600">
        <v>44</v>
      </c>
      <c r="D600">
        <v>597</v>
      </c>
      <c r="E600">
        <f t="shared" ca="1" si="98"/>
        <v>22</v>
      </c>
      <c r="F600" t="s">
        <v>37</v>
      </c>
      <c r="G600">
        <f ca="1">ROUND(INDEX(nodes_example!$B:$B,MATCH(A600,nodes_example!$A:$A,0))+RAND()*$B$1*2-$B$1,0)</f>
        <v>1140</v>
      </c>
      <c r="H600">
        <f ca="1">ROUND(INDEX(nodes_example!$C:$C,MATCH(A600,nodes_example!$A:$A,0))+RAND()*$B$1*2-$B$1,0)</f>
        <v>870</v>
      </c>
      <c r="I600" s="1">
        <v>0.25</v>
      </c>
      <c r="J600" t="s">
        <v>10</v>
      </c>
      <c r="K600" t="s">
        <v>38</v>
      </c>
      <c r="L600">
        <f ca="1">ROUND(INDEX(nodes_example!$B:$B,MATCH(B600,nodes_example!$A:$A,0))+RAND()*$B$1*2-$B$1,0)</f>
        <v>3870</v>
      </c>
      <c r="M600">
        <f ca="1">ROUND(INDEX(nodes_example!$C:$C,MATCH(B600,nodes_example!$A:$A,0))+RAND()*$B$1*2-$B$1,0)</f>
        <v>4113</v>
      </c>
      <c r="N600" s="1">
        <v>0.66666666666666663</v>
      </c>
      <c r="O600" t="s">
        <v>10</v>
      </c>
      <c r="P600" t="str">
        <f t="shared" si="90"/>
        <v>h</v>
      </c>
      <c r="Q600">
        <f t="shared" ca="1" si="91"/>
        <v>1140</v>
      </c>
      <c r="R600">
        <f t="shared" ca="1" si="92"/>
        <v>870</v>
      </c>
      <c r="T600" t="s">
        <v>11</v>
      </c>
      <c r="U600" t="str">
        <f t="shared" ca="1" si="93"/>
        <v>&lt;person id="597" age="22"&gt; &lt;plan selected="yes"&gt;</v>
      </c>
      <c r="V600" t="str">
        <f t="shared" ca="1" si="99"/>
        <v>&lt;act type="h" x="1140" y="870" end_time="06:00:00" /&gt;</v>
      </c>
      <c r="W600" t="str">
        <f t="shared" si="94"/>
        <v>&lt;leg mode="car"&gt;&lt;/leg&gt;</v>
      </c>
      <c r="X600" t="str">
        <f t="shared" ca="1" si="95"/>
        <v>&lt;act type="w" x="3870" y="4113" end_time="16:00:00" /&gt;</v>
      </c>
      <c r="Y600" t="str">
        <f t="shared" si="96"/>
        <v>&lt;leg mode="car"&gt;&lt;/leg&gt;</v>
      </c>
      <c r="Z600" t="str">
        <f t="shared" ca="1" si="97"/>
        <v>&lt;act type="h" x="1140" y="870" /&gt; &lt;/plan&gt; &lt;/person&gt;</v>
      </c>
    </row>
    <row r="601" spans="1:26" x14ac:dyDescent="0.25">
      <c r="A601">
        <v>11</v>
      </c>
      <c r="B601">
        <v>44</v>
      </c>
      <c r="D601">
        <v>598</v>
      </c>
      <c r="E601">
        <f t="shared" ca="1" si="98"/>
        <v>99</v>
      </c>
      <c r="F601" t="s">
        <v>37</v>
      </c>
      <c r="G601">
        <f ca="1">ROUND(INDEX(nodes_example!$B:$B,MATCH(A601,nodes_example!$A:$A,0))+RAND()*$B$1*2-$B$1,0)</f>
        <v>906</v>
      </c>
      <c r="H601">
        <f ca="1">ROUND(INDEX(nodes_example!$C:$C,MATCH(A601,nodes_example!$A:$A,0))+RAND()*$B$1*2-$B$1,0)</f>
        <v>816</v>
      </c>
      <c r="I601" s="1">
        <v>0.25</v>
      </c>
      <c r="J601" t="s">
        <v>10</v>
      </c>
      <c r="K601" t="s">
        <v>39</v>
      </c>
      <c r="L601">
        <f ca="1">ROUND(INDEX(nodes_example!$B:$B,MATCH(B601,nodes_example!$A:$A,0))+RAND()*$B$1*2-$B$1,0)</f>
        <v>3912</v>
      </c>
      <c r="M601">
        <f ca="1">ROUND(INDEX(nodes_example!$C:$C,MATCH(B601,nodes_example!$A:$A,0))+RAND()*$B$1*2-$B$1,0)</f>
        <v>4028</v>
      </c>
      <c r="N601" s="1">
        <v>0.66666666666666663</v>
      </c>
      <c r="O601" t="s">
        <v>10</v>
      </c>
      <c r="P601" t="str">
        <f t="shared" si="90"/>
        <v>h</v>
      </c>
      <c r="Q601">
        <f t="shared" ca="1" si="91"/>
        <v>906</v>
      </c>
      <c r="R601">
        <f t="shared" ca="1" si="92"/>
        <v>816</v>
      </c>
      <c r="T601" t="s">
        <v>11</v>
      </c>
      <c r="U601" t="str">
        <f t="shared" ca="1" si="93"/>
        <v>&lt;person id="598" age="99"&gt; &lt;plan selected="yes"&gt;</v>
      </c>
      <c r="V601" t="str">
        <f t="shared" ca="1" si="99"/>
        <v>&lt;act type="h" x="906" y="816" end_time="06:00:00" /&gt;</v>
      </c>
      <c r="W601" t="str">
        <f t="shared" si="94"/>
        <v>&lt;leg mode="car"&gt;&lt;/leg&gt;</v>
      </c>
      <c r="X601" t="str">
        <f t="shared" ca="1" si="95"/>
        <v>&lt;act type="s" x="3912" y="4028" end_time="16:00:00" /&gt;</v>
      </c>
      <c r="Y601" t="str">
        <f t="shared" si="96"/>
        <v>&lt;leg mode="car"&gt;&lt;/leg&gt;</v>
      </c>
      <c r="Z601" t="str">
        <f t="shared" ca="1" si="97"/>
        <v>&lt;act type="h" x="906" y="816" /&gt; &lt;/plan&gt; &lt;/person&gt;</v>
      </c>
    </row>
    <row r="602" spans="1:26" x14ac:dyDescent="0.25">
      <c r="A602">
        <v>11</v>
      </c>
      <c r="B602">
        <v>44</v>
      </c>
      <c r="D602">
        <v>599</v>
      </c>
      <c r="E602">
        <f t="shared" ca="1" si="98"/>
        <v>42</v>
      </c>
      <c r="F602" t="s">
        <v>37</v>
      </c>
      <c r="G602">
        <f ca="1">ROUND(INDEX(nodes_example!$B:$B,MATCH(A602,nodes_example!$A:$A,0))+RAND()*$B$1*2-$B$1,0)</f>
        <v>976</v>
      </c>
      <c r="H602">
        <f ca="1">ROUND(INDEX(nodes_example!$C:$C,MATCH(A602,nodes_example!$A:$A,0))+RAND()*$B$1*2-$B$1,0)</f>
        <v>1033</v>
      </c>
      <c r="I602" s="1">
        <v>0.25</v>
      </c>
      <c r="J602" t="s">
        <v>10</v>
      </c>
      <c r="K602" t="s">
        <v>38</v>
      </c>
      <c r="L602">
        <f ca="1">ROUND(INDEX(nodes_example!$B:$B,MATCH(B602,nodes_example!$A:$A,0))+RAND()*$B$1*2-$B$1,0)</f>
        <v>4096</v>
      </c>
      <c r="M602">
        <f ca="1">ROUND(INDEX(nodes_example!$C:$C,MATCH(B602,nodes_example!$A:$A,0))+RAND()*$B$1*2-$B$1,0)</f>
        <v>4047</v>
      </c>
      <c r="N602" s="1">
        <v>0.66666666666666663</v>
      </c>
      <c r="O602" t="s">
        <v>10</v>
      </c>
      <c r="P602" t="str">
        <f t="shared" si="90"/>
        <v>h</v>
      </c>
      <c r="Q602">
        <f t="shared" ca="1" si="91"/>
        <v>976</v>
      </c>
      <c r="R602">
        <f t="shared" ca="1" si="92"/>
        <v>1033</v>
      </c>
      <c r="T602" t="s">
        <v>11</v>
      </c>
      <c r="U602" t="str">
        <f t="shared" ca="1" si="93"/>
        <v>&lt;person id="599" age="42"&gt; &lt;plan selected="yes"&gt;</v>
      </c>
      <c r="V602" t="str">
        <f t="shared" ca="1" si="99"/>
        <v>&lt;act type="h" x="976" y="1033" end_time="06:00:00" /&gt;</v>
      </c>
      <c r="W602" t="str">
        <f t="shared" si="94"/>
        <v>&lt;leg mode="car"&gt;&lt;/leg&gt;</v>
      </c>
      <c r="X602" t="str">
        <f t="shared" ca="1" si="95"/>
        <v>&lt;act type="w" x="4096" y="4047" end_time="16:00:00" /&gt;</v>
      </c>
      <c r="Y602" t="str">
        <f t="shared" si="96"/>
        <v>&lt;leg mode="car"&gt;&lt;/leg&gt;</v>
      </c>
      <c r="Z602" t="str">
        <f t="shared" ca="1" si="97"/>
        <v>&lt;act type="h" x="976" y="1033" /&gt; &lt;/plan&gt; &lt;/person&gt;</v>
      </c>
    </row>
    <row r="603" spans="1:26" x14ac:dyDescent="0.25">
      <c r="A603">
        <v>11</v>
      </c>
      <c r="B603">
        <v>44</v>
      </c>
      <c r="D603">
        <v>600</v>
      </c>
      <c r="E603">
        <f t="shared" ca="1" si="98"/>
        <v>24</v>
      </c>
      <c r="F603" t="s">
        <v>37</v>
      </c>
      <c r="G603">
        <f ca="1">ROUND(INDEX(nodes_example!$B:$B,MATCH(A603,nodes_example!$A:$A,0))+RAND()*$B$1*2-$B$1,0)</f>
        <v>1147</v>
      </c>
      <c r="H603">
        <f ca="1">ROUND(INDEX(nodes_example!$C:$C,MATCH(A603,nodes_example!$A:$A,0))+RAND()*$B$1*2-$B$1,0)</f>
        <v>1153</v>
      </c>
      <c r="I603" s="1">
        <v>0.25</v>
      </c>
      <c r="J603" t="s">
        <v>10</v>
      </c>
      <c r="K603" t="s">
        <v>39</v>
      </c>
      <c r="L603">
        <f ca="1">ROUND(INDEX(nodes_example!$B:$B,MATCH(B603,nodes_example!$A:$A,0))+RAND()*$B$1*2-$B$1,0)</f>
        <v>3813</v>
      </c>
      <c r="M603">
        <f ca="1">ROUND(INDEX(nodes_example!$C:$C,MATCH(B603,nodes_example!$A:$A,0))+RAND()*$B$1*2-$B$1,0)</f>
        <v>4066</v>
      </c>
      <c r="N603" s="1">
        <v>0.66666666666666663</v>
      </c>
      <c r="O603" t="s">
        <v>10</v>
      </c>
      <c r="P603" t="str">
        <f t="shared" si="90"/>
        <v>h</v>
      </c>
      <c r="Q603">
        <f t="shared" ca="1" si="91"/>
        <v>1147</v>
      </c>
      <c r="R603">
        <f t="shared" ca="1" si="92"/>
        <v>1153</v>
      </c>
      <c r="T603" t="s">
        <v>11</v>
      </c>
      <c r="U603" t="str">
        <f t="shared" ca="1" si="93"/>
        <v>&lt;person id="600" age="24"&gt; &lt;plan selected="yes"&gt;</v>
      </c>
      <c r="V603" t="str">
        <f t="shared" ca="1" si="99"/>
        <v>&lt;act type="h" x="1147" y="1153" end_time="06:00:00" /&gt;</v>
      </c>
      <c r="W603" t="str">
        <f t="shared" si="94"/>
        <v>&lt;leg mode="car"&gt;&lt;/leg&gt;</v>
      </c>
      <c r="X603" t="str">
        <f t="shared" ca="1" si="95"/>
        <v>&lt;act type="s" x="3813" y="4066" end_time="16:00:00" /&gt;</v>
      </c>
      <c r="Y603" t="str">
        <f t="shared" si="96"/>
        <v>&lt;leg mode="car"&gt;&lt;/leg&gt;</v>
      </c>
      <c r="Z603" t="str">
        <f t="shared" ca="1" si="97"/>
        <v>&lt;act type="h" x="1147" y="1153" /&gt; &lt;/plan&gt; &lt;/person&gt;</v>
      </c>
    </row>
  </sheetData>
  <mergeCells count="5">
    <mergeCell ref="A2:B2"/>
    <mergeCell ref="F2:I2"/>
    <mergeCell ref="K2:N2"/>
    <mergeCell ref="P2:R2"/>
    <mergeCell ref="U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1"/>
  <sheetViews>
    <sheetView workbookViewId="0"/>
  </sheetViews>
  <sheetFormatPr defaultRowHeight="15" x14ac:dyDescent="0.25"/>
  <cols>
    <col min="1" max="1" width="70.28515625" bestFit="1" customWidth="1"/>
  </cols>
  <sheetData>
    <row r="1" spans="1:1" x14ac:dyDescent="0.25">
      <c r="A1" t="s">
        <v>13</v>
      </c>
    </row>
    <row r="2" spans="1:1" x14ac:dyDescent="0.25">
      <c r="A2" t="s">
        <v>14</v>
      </c>
    </row>
    <row r="4" spans="1:1" x14ac:dyDescent="0.25">
      <c r="A4" t="s">
        <v>24</v>
      </c>
    </row>
    <row r="5" spans="1:1" x14ac:dyDescent="0.25">
      <c r="A5" t="s">
        <v>15</v>
      </c>
    </row>
    <row r="6" spans="1:1" x14ac:dyDescent="0.25">
      <c r="A6" t="s">
        <v>22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23</v>
      </c>
    </row>
    <row r="10" spans="1:1" x14ac:dyDescent="0.25">
      <c r="A10" t="s">
        <v>18</v>
      </c>
    </row>
    <row r="11" spans="1:1" x14ac:dyDescent="0.25">
      <c r="A1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"/>
  <sheetViews>
    <sheetView workbookViewId="0"/>
  </sheetViews>
  <sheetFormatPr defaultRowHeight="15" x14ac:dyDescent="0.25"/>
  <cols>
    <col min="1" max="1" width="6.5703125" bestFit="1" customWidth="1"/>
    <col min="2" max="4" width="10.7109375" customWidth="1"/>
    <col min="6" max="6" width="10.28515625" bestFit="1" customWidth="1"/>
    <col min="7" max="7" width="51.7109375" bestFit="1" customWidth="1"/>
  </cols>
  <sheetData>
    <row r="1" spans="1:7" x14ac:dyDescent="0.25">
      <c r="A1" s="2" t="s">
        <v>57</v>
      </c>
      <c r="B1" s="2" t="s">
        <v>1</v>
      </c>
      <c r="C1" s="2" t="s">
        <v>2</v>
      </c>
      <c r="D1" s="2" t="s">
        <v>53</v>
      </c>
      <c r="F1" s="2" t="s">
        <v>12</v>
      </c>
      <c r="G1" s="2" t="s">
        <v>54</v>
      </c>
    </row>
    <row r="2" spans="1:7" x14ac:dyDescent="0.25">
      <c r="A2">
        <v>1</v>
      </c>
      <c r="B2">
        <v>990</v>
      </c>
      <c r="C2">
        <v>990</v>
      </c>
      <c r="D2">
        <v>1111</v>
      </c>
      <c r="F2" t="s">
        <v>11</v>
      </c>
      <c r="G2" t="str">
        <f>CONCATENATE("&lt;stopFacility id=",F2,A2,F2," x=",F2,B2,F2," y=",F2,C2,F2," linkRefId=",F2,D2,F2,"/&gt;")</f>
        <v>&lt;stopFacility id="1" x="990" y="990" linkRefId="1111"/&gt;</v>
      </c>
    </row>
    <row r="3" spans="1:7" x14ac:dyDescent="0.25">
      <c r="A3">
        <v>2</v>
      </c>
      <c r="B3">
        <v>2100</v>
      </c>
      <c r="C3">
        <v>2100</v>
      </c>
      <c r="D3">
        <v>2222</v>
      </c>
      <c r="F3" t="s">
        <v>11</v>
      </c>
      <c r="G3" t="str">
        <f>CONCATENATE("&lt;stopFacility id=",F3,A3,F3," x=",F3,B3,F3," y=",F3,C3,F3," linkRefId=",F3,D3,F3,"/&gt;")</f>
        <v>&lt;stopFacility id="2" x="2100" y="2100" linkRefId="2222"/&gt;</v>
      </c>
    </row>
    <row r="4" spans="1:7" x14ac:dyDescent="0.25">
      <c r="A4" t="s">
        <v>116</v>
      </c>
      <c r="B4">
        <v>1980</v>
      </c>
      <c r="C4">
        <v>990</v>
      </c>
      <c r="D4">
        <v>1121</v>
      </c>
      <c r="F4" t="s">
        <v>11</v>
      </c>
      <c r="G4" t="str">
        <f t="shared" ref="G4:G5" si="0">CONCATENATE("&lt;stopFacility id=",F4,A4,F4," x=",F4,B4,F4," y=",F4,C4,F4," linkRefId=",F4,D4,F4,"/&gt;")</f>
        <v>&lt;stopFacility id="3a" x="1980" y="990" linkRefId="1121"/&gt;</v>
      </c>
    </row>
    <row r="5" spans="1:7" x14ac:dyDescent="0.25">
      <c r="A5" t="s">
        <v>117</v>
      </c>
      <c r="B5">
        <v>1950</v>
      </c>
      <c r="C5">
        <v>1100</v>
      </c>
      <c r="D5">
        <v>2221</v>
      </c>
      <c r="F5" t="s">
        <v>11</v>
      </c>
      <c r="G5" t="str">
        <f t="shared" si="0"/>
        <v>&lt;stopFacility id="3b" x="1950" y="1100" linkRefId="2221"/&gt;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8"/>
  <sheetViews>
    <sheetView workbookViewId="0"/>
  </sheetViews>
  <sheetFormatPr defaultRowHeight="15" x14ac:dyDescent="0.25"/>
  <cols>
    <col min="1" max="1" width="6.5703125" bestFit="1" customWidth="1"/>
    <col min="2" max="2" width="9" bestFit="1" customWidth="1"/>
    <col min="3" max="3" width="10" bestFit="1" customWidth="1"/>
    <col min="4" max="4" width="10" customWidth="1"/>
    <col min="5" max="5" width="10.28515625" bestFit="1" customWidth="1"/>
    <col min="6" max="6" width="64.140625" bestFit="1" customWidth="1"/>
  </cols>
  <sheetData>
    <row r="1" spans="1:8" x14ac:dyDescent="0.25">
      <c r="A1" s="2" t="s">
        <v>57</v>
      </c>
      <c r="B1" s="2" t="s">
        <v>59</v>
      </c>
      <c r="C1" s="2" t="s">
        <v>58</v>
      </c>
      <c r="E1" s="2" t="s">
        <v>12</v>
      </c>
      <c r="F1" s="2" t="s">
        <v>64</v>
      </c>
    </row>
    <row r="2" spans="1:8" x14ac:dyDescent="0.25">
      <c r="A2">
        <v>1</v>
      </c>
      <c r="B2" s="1">
        <v>0</v>
      </c>
      <c r="C2" s="1">
        <v>0</v>
      </c>
      <c r="D2" s="1"/>
      <c r="E2" t="s">
        <v>11</v>
      </c>
      <c r="F2" s="1" t="str">
        <f>CONCATENATE("&lt;stop refId=",E2,A2,E2," arrivalOffset=",E2,TEXT(B2,"hh:mm:ss"),E2," departureOffset=",E2,TEXT(C2,"hh:mm:ss"),E2,"/&gt;")</f>
        <v>&lt;stop refId="1" arrivalOffset="00:00:00" departureOffset="00:00:00"/&gt;</v>
      </c>
      <c r="G2" t="s">
        <v>118</v>
      </c>
      <c r="H2" t="s">
        <v>119</v>
      </c>
    </row>
    <row r="3" spans="1:8" x14ac:dyDescent="0.25">
      <c r="A3" t="s">
        <v>116</v>
      </c>
      <c r="B3" s="1">
        <v>1.1574074074074073E-5</v>
      </c>
      <c r="C3" s="1">
        <v>2.0833333333333333E-3</v>
      </c>
      <c r="D3" s="1"/>
      <c r="E3" t="s">
        <v>11</v>
      </c>
      <c r="F3" s="1" t="str">
        <f t="shared" ref="F3" si="0">CONCATENATE("&lt;stop refId=",E3,A3,E3," arrivalOffset=",E3,TEXT(B3,"hh:mm:ss"),E3," departureOffset=",E3,TEXT(C3,"hh:mm:ss"),E3,"/&gt;")</f>
        <v>&lt;stop refId="3a" arrivalOffset="00:00:01" departureOffset="00:03:00"/&gt;</v>
      </c>
    </row>
    <row r="4" spans="1:8" x14ac:dyDescent="0.25">
      <c r="A4">
        <v>2</v>
      </c>
      <c r="B4" s="1">
        <v>5.5555555555555558E-3</v>
      </c>
      <c r="C4" s="1">
        <v>5.5555555555555558E-3</v>
      </c>
      <c r="E4" t="s">
        <v>11</v>
      </c>
      <c r="F4" s="1" t="str">
        <f t="shared" ref="F4" si="1">CONCATENATE("&lt;stop refId=",E4,A4,E4," arrivalOffset=",E4,TEXT(B4,"hh:mm:ss"),E4," departureOffset=",E4,TEXT(C4,"hh:mm:ss"),E4,"/&gt;")</f>
        <v>&lt;stop refId="2" arrivalOffset="00:08:00" departureOffset="00:08:00"/&gt;</v>
      </c>
    </row>
    <row r="6" spans="1:8" x14ac:dyDescent="0.25">
      <c r="A6">
        <v>2</v>
      </c>
      <c r="B6" s="1">
        <v>0</v>
      </c>
      <c r="C6" s="1">
        <v>0</v>
      </c>
      <c r="D6" s="1"/>
      <c r="E6" t="s">
        <v>11</v>
      </c>
      <c r="F6" s="1" t="str">
        <f>CONCATENATE("&lt;stop refId=",E6,A6,E6," arrivalOffset=",E6,TEXT(B6,"hh:mm:ss"),E6," departureOffset=",E6,TEXT(C6,"hh:mm:ss"),E6,"/&gt;")</f>
        <v>&lt;stop refId="2" arrivalOffset="00:00:00" departureOffset="00:00:00"/&gt;</v>
      </c>
      <c r="G6" t="s">
        <v>118</v>
      </c>
      <c r="H6" t="s">
        <v>120</v>
      </c>
    </row>
    <row r="7" spans="1:8" x14ac:dyDescent="0.25">
      <c r="A7" t="s">
        <v>117</v>
      </c>
      <c r="B7" s="1">
        <v>1.3888888888888889E-3</v>
      </c>
      <c r="C7" s="1">
        <v>2.0833333333333333E-3</v>
      </c>
      <c r="D7" s="1"/>
      <c r="E7" t="s">
        <v>11</v>
      </c>
      <c r="F7" s="1" t="str">
        <f t="shared" ref="F7:F8" si="2">CONCATENATE("&lt;stop refId=",E7,A7,E7," arrivalOffset=",E7,TEXT(B7,"hh:mm:ss"),E7," departureOffset=",E7,TEXT(C7,"hh:mm:ss"),E7,"/&gt;")</f>
        <v>&lt;stop refId="3b" arrivalOffset="00:02:00" departureOffset="00:03:00"/&gt;</v>
      </c>
    </row>
    <row r="8" spans="1:8" x14ac:dyDescent="0.25">
      <c r="A8">
        <v>1</v>
      </c>
      <c r="B8" s="1">
        <v>4.1666666666666666E-3</v>
      </c>
      <c r="C8" s="1">
        <v>4.1666666666666666E-3</v>
      </c>
      <c r="E8" t="s">
        <v>11</v>
      </c>
      <c r="F8" s="1" t="str">
        <f t="shared" si="2"/>
        <v>&lt;stop refId="1" arrivalOffset="00:06:00" departureOffset="00:06:00"/&gt;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0"/>
  <sheetViews>
    <sheetView workbookViewId="0"/>
  </sheetViews>
  <sheetFormatPr defaultRowHeight="15" x14ac:dyDescent="0.25"/>
  <cols>
    <col min="1" max="1" width="6" bestFit="1" customWidth="1"/>
    <col min="3" max="3" width="10.28515625" bestFit="1" customWidth="1"/>
    <col min="4" max="4" width="17.85546875" bestFit="1" customWidth="1"/>
  </cols>
  <sheetData>
    <row r="1" spans="1:7" x14ac:dyDescent="0.25">
      <c r="A1" s="2" t="s">
        <v>60</v>
      </c>
      <c r="C1" s="2" t="s">
        <v>12</v>
      </c>
      <c r="D1" s="2" t="s">
        <v>20</v>
      </c>
    </row>
    <row r="2" spans="1:7" x14ac:dyDescent="0.25">
      <c r="A2">
        <v>1111</v>
      </c>
      <c r="C2" t="s">
        <v>11</v>
      </c>
      <c r="D2" t="str">
        <f>CONCATENATE("&lt;link refId=",C2,A2,C2,"/&gt;")</f>
        <v>&lt;link refId="1111"/&gt;</v>
      </c>
      <c r="F2" t="s">
        <v>118</v>
      </c>
      <c r="G2" t="s">
        <v>119</v>
      </c>
    </row>
    <row r="3" spans="1:7" x14ac:dyDescent="0.25">
      <c r="A3">
        <v>1121</v>
      </c>
      <c r="C3" t="s">
        <v>11</v>
      </c>
      <c r="D3" t="str">
        <f t="shared" ref="D3" si="0">CONCATENATE("&lt;link refId=",C3,A3,C3,"/&gt;")</f>
        <v>&lt;link refId="1121"/&gt;</v>
      </c>
    </row>
    <row r="4" spans="1:7" x14ac:dyDescent="0.25">
      <c r="A4">
        <v>2122</v>
      </c>
      <c r="C4" t="s">
        <v>11</v>
      </c>
      <c r="D4" t="str">
        <f t="shared" ref="D4:D5" si="1">CONCATENATE("&lt;link refId=",C4,A4,C4,"/&gt;")</f>
        <v>&lt;link refId="2122"/&gt;</v>
      </c>
    </row>
    <row r="5" spans="1:7" x14ac:dyDescent="0.25">
      <c r="A5">
        <v>2222</v>
      </c>
      <c r="C5" t="s">
        <v>11</v>
      </c>
      <c r="D5" t="str">
        <f t="shared" si="1"/>
        <v>&lt;link refId="2222"/&gt;</v>
      </c>
    </row>
    <row r="7" spans="1:7" x14ac:dyDescent="0.25">
      <c r="A7">
        <v>2222</v>
      </c>
      <c r="C7" t="s">
        <v>11</v>
      </c>
      <c r="D7" t="str">
        <f>CONCATENATE("&lt;link refId=",C7,A7,C7,"/&gt;")</f>
        <v>&lt;link refId="2222"/&gt;</v>
      </c>
      <c r="F7" t="s">
        <v>118</v>
      </c>
      <c r="G7" t="s">
        <v>120</v>
      </c>
    </row>
    <row r="8" spans="1:7" x14ac:dyDescent="0.25">
      <c r="A8">
        <v>2221</v>
      </c>
      <c r="C8" t="s">
        <v>11</v>
      </c>
      <c r="D8" t="str">
        <f t="shared" ref="D8:D10" si="2">CONCATENATE("&lt;link refId=",C8,A8,C8,"/&gt;")</f>
        <v>&lt;link refId="2221"/&gt;</v>
      </c>
    </row>
    <row r="9" spans="1:7" x14ac:dyDescent="0.25">
      <c r="A9">
        <v>2111</v>
      </c>
      <c r="C9" t="s">
        <v>11</v>
      </c>
      <c r="D9" t="str">
        <f t="shared" si="2"/>
        <v>&lt;link refId="2111"/&gt;</v>
      </c>
    </row>
    <row r="10" spans="1:7" x14ac:dyDescent="0.25">
      <c r="A10">
        <v>1111</v>
      </c>
      <c r="C10" t="s">
        <v>11</v>
      </c>
      <c r="D10" t="str">
        <f t="shared" si="2"/>
        <v>&lt;link refId="1111"/&gt;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2"/>
  <sheetViews>
    <sheetView workbookViewId="0"/>
  </sheetViews>
  <sheetFormatPr defaultRowHeight="15" x14ac:dyDescent="0.25"/>
  <cols>
    <col min="1" max="1" width="6.140625" bestFit="1" customWidth="1"/>
    <col min="2" max="2" width="8.85546875" bestFit="1" customWidth="1"/>
    <col min="3" max="3" width="6" bestFit="1" customWidth="1"/>
    <col min="5" max="5" width="10.28515625" bestFit="1" customWidth="1"/>
    <col min="6" max="6" width="62" bestFit="1" customWidth="1"/>
  </cols>
  <sheetData>
    <row r="1" spans="1:9" x14ac:dyDescent="0.25">
      <c r="A1" s="2" t="s">
        <v>61</v>
      </c>
      <c r="B1" s="2" t="s">
        <v>62</v>
      </c>
      <c r="C1" s="2" t="s">
        <v>63</v>
      </c>
      <c r="E1" s="2" t="s">
        <v>12</v>
      </c>
      <c r="F1" s="2" t="s">
        <v>68</v>
      </c>
    </row>
    <row r="2" spans="1:9" x14ac:dyDescent="0.25">
      <c r="A2">
        <v>1</v>
      </c>
      <c r="B2" s="1">
        <v>0.27083333333333331</v>
      </c>
      <c r="C2" t="s">
        <v>65</v>
      </c>
      <c r="E2" t="s">
        <v>11</v>
      </c>
      <c r="F2" t="str">
        <f>CONCATENATE("&lt;departure id=",E2,A2,E2," departureTime=",E2,TEXT(B2,"hh:mm:ss"),E2," vehicleRefId=",E2,C2,E2," /&gt;")</f>
        <v>&lt;departure id="1" departureTime="06:30:00" vehicleRefId="tr_1" /&gt;</v>
      </c>
      <c r="H2" t="s">
        <v>118</v>
      </c>
      <c r="I2" t="s">
        <v>119</v>
      </c>
    </row>
    <row r="3" spans="1:9" x14ac:dyDescent="0.25">
      <c r="A3">
        <v>2</v>
      </c>
      <c r="B3" s="1">
        <v>0.28125</v>
      </c>
      <c r="C3" t="s">
        <v>67</v>
      </c>
      <c r="E3" t="s">
        <v>11</v>
      </c>
      <c r="F3" t="str">
        <f>CONCATENATE("&lt;departure id=",E3,A3,E3," departureTime=",E3,TEXT(B3,"hh:mm:ss"),E3," vehicleRefId=",E3,C3,E3," /&gt;")</f>
        <v>&lt;departure id="2" departureTime="06:45:00" vehicleRefId="tr_3" /&gt;</v>
      </c>
      <c r="H3" t="s">
        <v>118</v>
      </c>
      <c r="I3" t="s">
        <v>119</v>
      </c>
    </row>
    <row r="4" spans="1:9" x14ac:dyDescent="0.25">
      <c r="B4" s="1"/>
    </row>
    <row r="5" spans="1:9" x14ac:dyDescent="0.25">
      <c r="A5">
        <v>1</v>
      </c>
      <c r="B5" s="1">
        <v>0.70833333333333337</v>
      </c>
      <c r="C5" t="s">
        <v>66</v>
      </c>
      <c r="E5" t="s">
        <v>11</v>
      </c>
      <c r="F5" t="str">
        <f>CONCATENATE("&lt;departure id=",E5,A5,E5," departureTime=",E5,TEXT(B5,"hh:mm:ss"),E5," vehicleRefId=",E5,C5,E5," /&gt;")</f>
        <v>&lt;departure id="1" departureTime="17:00:00" vehicleRefId="tr_2" /&gt;</v>
      </c>
      <c r="H5" t="s">
        <v>118</v>
      </c>
      <c r="I5" t="s">
        <v>120</v>
      </c>
    </row>
    <row r="6" spans="1:9" x14ac:dyDescent="0.25">
      <c r="B6" s="1"/>
    </row>
    <row r="7" spans="1:9" x14ac:dyDescent="0.25">
      <c r="B7" s="1"/>
    </row>
    <row r="8" spans="1:9" x14ac:dyDescent="0.25">
      <c r="B8" s="1"/>
    </row>
    <row r="9" spans="1:9" x14ac:dyDescent="0.25">
      <c r="B9" s="1"/>
    </row>
    <row r="10" spans="1:9" x14ac:dyDescent="0.25">
      <c r="B10" s="1"/>
    </row>
    <row r="11" spans="1:9" x14ac:dyDescent="0.25">
      <c r="B11" s="1"/>
    </row>
    <row r="12" spans="1:9" x14ac:dyDescent="0.25">
      <c r="B12" s="1"/>
    </row>
    <row r="13" spans="1:9" x14ac:dyDescent="0.25">
      <c r="B13" s="1"/>
    </row>
    <row r="14" spans="1:9" x14ac:dyDescent="0.25">
      <c r="B14" s="1"/>
    </row>
    <row r="15" spans="1:9" x14ac:dyDescent="0.25">
      <c r="B15" s="1"/>
    </row>
    <row r="16" spans="1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28"/>
  <sheetViews>
    <sheetView workbookViewId="0"/>
  </sheetViews>
  <sheetFormatPr defaultRowHeight="15" x14ac:dyDescent="0.25"/>
  <cols>
    <col min="1" max="1" width="89.140625" bestFit="1" customWidth="1"/>
  </cols>
  <sheetData>
    <row r="1" spans="1:1" x14ac:dyDescent="0.25">
      <c r="A1" t="s">
        <v>69</v>
      </c>
    </row>
    <row r="2" spans="1:1" x14ac:dyDescent="0.25">
      <c r="A2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83</v>
      </c>
    </row>
    <row r="7" spans="1:1" x14ac:dyDescent="0.25">
      <c r="A7" t="s">
        <v>73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74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76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89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92</v>
      </c>
    </row>
    <row r="26" spans="1:1" x14ac:dyDescent="0.25">
      <c r="A26" t="s">
        <v>91</v>
      </c>
    </row>
    <row r="27" spans="1:1" x14ac:dyDescent="0.25">
      <c r="A27" t="s">
        <v>81</v>
      </c>
    </row>
    <row r="28" spans="1:1" x14ac:dyDescent="0.25">
      <c r="A2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5.5703125" bestFit="1" customWidth="1"/>
    <col min="4" max="5" width="6.7109375" bestFit="1" customWidth="1"/>
    <col min="7" max="7" width="10.28515625" bestFit="1" customWidth="1"/>
    <col min="8" max="8" width="19.85546875" bestFit="1" customWidth="1"/>
    <col min="9" max="9" width="35" bestFit="1" customWidth="1"/>
    <col min="10" max="10" width="30.85546875" bestFit="1" customWidth="1"/>
    <col min="11" max="11" width="39.140625" bestFit="1" customWidth="1"/>
    <col min="12" max="12" width="35" bestFit="1" customWidth="1"/>
  </cols>
  <sheetData>
    <row r="1" spans="1:12" x14ac:dyDescent="0.25">
      <c r="A1" s="2" t="s">
        <v>93</v>
      </c>
      <c r="B1" s="2" t="s">
        <v>94</v>
      </c>
      <c r="C1" s="2" t="s">
        <v>95</v>
      </c>
      <c r="D1" s="2" t="s">
        <v>96</v>
      </c>
      <c r="E1" s="2" t="s">
        <v>5</v>
      </c>
      <c r="G1" s="2" t="s">
        <v>12</v>
      </c>
      <c r="H1" s="5" t="s">
        <v>99</v>
      </c>
      <c r="I1" s="5"/>
      <c r="J1" s="5"/>
      <c r="K1" s="5"/>
      <c r="L1" s="5"/>
    </row>
    <row r="2" spans="1:12" x14ac:dyDescent="0.25">
      <c r="A2">
        <v>1</v>
      </c>
      <c r="B2" t="s">
        <v>97</v>
      </c>
      <c r="C2">
        <v>5</v>
      </c>
      <c r="D2">
        <v>0</v>
      </c>
      <c r="E2">
        <v>10</v>
      </c>
      <c r="G2" t="s">
        <v>11</v>
      </c>
      <c r="H2" t="str">
        <f>CONCATENATE("&lt;vehicleType id=",G2,A2,G2,"&gt;")</f>
        <v>&lt;vehicleType id="1"&gt;</v>
      </c>
      <c r="I2" t="str">
        <f>CONCATENATE("&lt;description&gt;",B2,"&lt;/description&gt;")</f>
        <v>&lt;description&gt;small bus&lt;/description&gt;</v>
      </c>
      <c r="J2" t="str">
        <f>CONCATENATE("&lt;capacity&gt; &lt;seats persons=",G2,C2,G2,"/&gt;")</f>
        <v>&lt;capacity&gt; &lt;seats persons="5"/&gt;</v>
      </c>
      <c r="K2" t="str">
        <f>CONCATENATE("&lt;standingRoom persons=",G2,D2,G2,"/&gt; &lt;/capacity&gt;")</f>
        <v>&lt;standingRoom persons="0"/&gt; &lt;/capacity&gt;</v>
      </c>
      <c r="L2" t="str">
        <f>CONCATENATE("&lt;length meter=",G2,E2,G2,"/&gt; &lt;/vehicleType&gt;")</f>
        <v>&lt;length meter="10"/&gt; &lt;/vehicleType&gt;</v>
      </c>
    </row>
  </sheetData>
  <mergeCells count="1"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nodes</vt:lpstr>
      <vt:lpstr>links</vt:lpstr>
      <vt:lpstr>networkXML</vt:lpstr>
      <vt:lpstr>stopFacilities</vt:lpstr>
      <vt:lpstr>stopRoutes</vt:lpstr>
      <vt:lpstr>linkRoutes</vt:lpstr>
      <vt:lpstr>departures</vt:lpstr>
      <vt:lpstr>transitScheduleXML</vt:lpstr>
      <vt:lpstr>vehicleTypes</vt:lpstr>
      <vt:lpstr>vehicles</vt:lpstr>
      <vt:lpstr>transitVehiclesXML</vt:lpstr>
      <vt:lpstr>demand</vt:lpstr>
      <vt:lpstr>demandXML</vt:lpstr>
      <vt:lpstr>nodes_example</vt:lpstr>
      <vt:lpstr>links_example</vt:lpstr>
      <vt:lpstr>stopFacilities_example</vt:lpstr>
      <vt:lpstr>stopRoutes_example</vt:lpstr>
      <vt:lpstr>linkRoutes_example</vt:lpstr>
      <vt:lpstr>departures_example</vt:lpstr>
      <vt:lpstr>vehicleTypes_example</vt:lpstr>
      <vt:lpstr>vehicles_example</vt:lpstr>
      <vt:lpstr>demand_example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2014-04-08T08:23:24Z</dcterms:modified>
</cp:coreProperties>
</file>