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EGC\Presupuesto\"/>
    </mc:Choice>
  </mc:AlternateContent>
  <bookViews>
    <workbookView xWindow="0" yWindow="4500" windowWidth="20490" windowHeight="7665" activeTab="3" xr2:uid="{09C968A1-40D5-420A-BE83-775CC87B1960}"/>
  </bookViews>
  <sheets>
    <sheet name="Finanzas" sheetId="3" r:id="rId1"/>
    <sheet name="Logística" sheetId="1" r:id="rId2"/>
    <sheet name="Comunicación" sheetId="2" r:id="rId3"/>
    <sheet name="Finanzas 17-18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4" l="1"/>
  <c r="E7" i="1"/>
  <c r="E35" i="1"/>
  <c r="B5" i="3" l="1"/>
  <c r="E6" i="1"/>
  <c r="E33" i="1"/>
  <c r="B36" i="1"/>
  <c r="C18" i="2"/>
  <c r="B10" i="2"/>
  <c r="E5" i="1" l="1"/>
  <c r="E27" i="1" l="1"/>
  <c r="E20" i="1"/>
  <c r="E18" i="1"/>
  <c r="E19" i="1"/>
  <c r="E21" i="1"/>
  <c r="E17" i="1"/>
  <c r="E10" i="1"/>
  <c r="E11" i="1"/>
  <c r="E9" i="1"/>
  <c r="E8" i="1"/>
  <c r="B22" i="1" l="1"/>
  <c r="B12" i="1"/>
  <c r="C38" i="1" s="1"/>
  <c r="C61" i="1" l="1"/>
</calcChain>
</file>

<file path=xl/sharedStrings.xml><?xml version="1.0" encoding="utf-8"?>
<sst xmlns="http://schemas.openxmlformats.org/spreadsheetml/2006/main" count="95" uniqueCount="56">
  <si>
    <t>Artículo</t>
  </si>
  <si>
    <t>Cantidad</t>
  </si>
  <si>
    <t>Sede</t>
  </si>
  <si>
    <t>Botella de agua (P)</t>
  </si>
  <si>
    <t>Carteles señalización</t>
  </si>
  <si>
    <t>Con nombre "Sala A1.16, B1.32 y B1.36" y una flecha hacia la derecha</t>
  </si>
  <si>
    <t>Con nombre "Sala A1.16" y una flecha hacia la izquierda</t>
  </si>
  <si>
    <t>Con nombre "Sala B1.32 y B1.36" con una flecha hacia delante</t>
  </si>
  <si>
    <t>Con nombre "Sala B1.32 y B1.36" con una flecha hacia la derecha</t>
  </si>
  <si>
    <t>Registro</t>
  </si>
  <si>
    <t>Precio/Unidad</t>
  </si>
  <si>
    <t>Tarjetas identificativas</t>
  </si>
  <si>
    <t>Blancas</t>
  </si>
  <si>
    <t>Azules</t>
  </si>
  <si>
    <t>Naranjas</t>
  </si>
  <si>
    <t xml:space="preserve">Holders </t>
  </si>
  <si>
    <t>Para acreditación</t>
  </si>
  <si>
    <t>Medios Audiovisuales</t>
  </si>
  <si>
    <t>Convertidor</t>
  </si>
  <si>
    <t>De VGA a HDMI</t>
  </si>
  <si>
    <t>Inventario para los Eventos Sociales</t>
  </si>
  <si>
    <t>Total</t>
  </si>
  <si>
    <t>PRESUPUESTO DE LOGÍSTICA</t>
  </si>
  <si>
    <t>TOTAL</t>
  </si>
  <si>
    <t>Detalles</t>
  </si>
  <si>
    <t>Material</t>
  </si>
  <si>
    <t>Layards</t>
  </si>
  <si>
    <t>Presupuesto total de logística</t>
  </si>
  <si>
    <t>Los precios de los carteles de señalización, las tarjetas identificativas, layards y holders son aproximados en comparativas con distintos precios vistos en webs especializadas.</t>
  </si>
  <si>
    <t>PRESUPUESTO FINANZAS</t>
  </si>
  <si>
    <t>Inventario Sorteo</t>
  </si>
  <si>
    <t>Raspberry</t>
  </si>
  <si>
    <t>Inventario publicidad</t>
  </si>
  <si>
    <t>PRESUPUESTO DE COMUNICACIÓN</t>
  </si>
  <si>
    <t>Mando a distancia</t>
  </si>
  <si>
    <t>Photocall</t>
  </si>
  <si>
    <t>Cartón-pluma</t>
  </si>
  <si>
    <t>4 botellas de agua</t>
  </si>
  <si>
    <t>Precio</t>
  </si>
  <si>
    <t>3 botellas de agua</t>
  </si>
  <si>
    <t>Papel a color</t>
  </si>
  <si>
    <t>Bono Comida</t>
  </si>
  <si>
    <t>Bono de comida para 4-5 comidas</t>
  </si>
  <si>
    <t>Unidad</t>
  </si>
  <si>
    <t>Importe</t>
  </si>
  <si>
    <t>IVA 21%</t>
  </si>
  <si>
    <t>Impresión color</t>
  </si>
  <si>
    <t>Fotocopia color A4 papel alta calidad</t>
  </si>
  <si>
    <t>Impresión A3 color</t>
  </si>
  <si>
    <t>Importe sin IVA</t>
  </si>
  <si>
    <t>Presupuesto total de las jornadas en el curso 2017/18</t>
  </si>
  <si>
    <t>Desayuno</t>
  </si>
  <si>
    <t>Merienda</t>
  </si>
  <si>
    <t>Merienda ponente</t>
  </si>
  <si>
    <t>Suma de desayuno 2 ponentes</t>
  </si>
  <si>
    <t>6 botellas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</si>
</sst>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4" borderId="0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right"/>
    </xf>
    <xf numFmtId="0" fontId="3" fillId="6" borderId="4" xfId="0" applyFont="1" applyFill="1" applyBorder="1"/>
    <xf numFmtId="0" fontId="3" fillId="6" borderId="0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 wrapText="1"/>
    </xf>
    <xf numFmtId="8" fontId="0" fillId="6" borderId="0" xfId="0" applyNumberFormat="1" applyFill="1" applyBorder="1"/>
    <xf numFmtId="8" fontId="0" fillId="4" borderId="0" xfId="0" applyNumberFormat="1" applyFill="1" applyBorder="1"/>
    <xf numFmtId="6" fontId="0" fillId="6" borderId="0" xfId="0" applyNumberFormat="1" applyFill="1" applyBorder="1"/>
    <xf numFmtId="8" fontId="0" fillId="6" borderId="0" xfId="0" applyNumberFormat="1" applyFill="1" applyBorder="1" applyAlignment="1">
      <alignment horizontal="right"/>
    </xf>
    <xf numFmtId="8" fontId="0" fillId="6" borderId="5" xfId="0" applyNumberFormat="1" applyFill="1" applyBorder="1" applyAlignment="1">
      <alignment horizontal="right"/>
    </xf>
    <xf numFmtId="6" fontId="0" fillId="6" borderId="5" xfId="0" applyNumberFormat="1" applyFill="1" applyBorder="1" applyAlignment="1">
      <alignment horizontal="right"/>
    </xf>
    <xf numFmtId="164" fontId="0" fillId="6" borderId="5" xfId="0" applyNumberFormat="1" applyFill="1" applyBorder="1" applyAlignment="1">
      <alignment horizontal="right"/>
    </xf>
    <xf numFmtId="164" fontId="0" fillId="4" borderId="5" xfId="0" applyNumberFormat="1" applyFill="1" applyBorder="1" applyAlignment="1">
      <alignment horizontal="right"/>
    </xf>
    <xf numFmtId="164" fontId="0" fillId="4" borderId="5" xfId="0" applyNumberFormat="1" applyFill="1" applyBorder="1"/>
    <xf numFmtId="0" fontId="3" fillId="4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right"/>
    </xf>
    <xf numFmtId="0" fontId="5" fillId="5" borderId="6" xfId="0" applyFont="1" applyFill="1" applyBorder="1"/>
    <xf numFmtId="0" fontId="1" fillId="0" borderId="0" xfId="0" applyFont="1" applyFill="1" applyAlignment="1">
      <alignment vertical="center"/>
    </xf>
    <xf numFmtId="0" fontId="5" fillId="5" borderId="6" xfId="0" applyFont="1" applyFill="1" applyBorder="1" applyAlignment="1">
      <alignment vertical="center"/>
    </xf>
    <xf numFmtId="8" fontId="0" fillId="4" borderId="5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8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8" fontId="0" fillId="0" borderId="0" xfId="0" applyNumberFormat="1" applyFill="1" applyBorder="1" applyAlignment="1">
      <alignment horizontal="right"/>
    </xf>
    <xf numFmtId="6" fontId="0" fillId="0" borderId="0" xfId="0" applyNumberFormat="1" applyFill="1" applyBorder="1"/>
    <xf numFmtId="6" fontId="0" fillId="0" borderId="0" xfId="0" applyNumberFormat="1" applyFill="1" applyBorder="1" applyAlignment="1">
      <alignment horizontal="right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8" fontId="3" fillId="6" borderId="0" xfId="0" applyNumberFormat="1" applyFont="1" applyFill="1" applyBorder="1" applyAlignment="1">
      <alignment horizontal="left"/>
    </xf>
    <xf numFmtId="8" fontId="3" fillId="6" borderId="0" xfId="0" applyNumberFormat="1" applyFont="1" applyFill="1" applyBorder="1"/>
    <xf numFmtId="8" fontId="0" fillId="4" borderId="0" xfId="0" applyNumberFormat="1" applyFill="1" applyBorder="1" applyAlignment="1">
      <alignment horizontal="left"/>
    </xf>
    <xf numFmtId="8" fontId="0" fillId="6" borderId="0" xfId="0" applyNumberFormat="1" applyFill="1" applyBorder="1" applyAlignment="1">
      <alignment horizontal="left"/>
    </xf>
    <xf numFmtId="8" fontId="0" fillId="4" borderId="0" xfId="0" applyNumberFormat="1" applyFill="1" applyBorder="1" applyAlignment="1">
      <alignment horizontal="right"/>
    </xf>
    <xf numFmtId="8" fontId="3" fillId="6" borderId="0" xfId="0" applyNumberFormat="1" applyFont="1" applyFill="1" applyBorder="1" applyAlignment="1">
      <alignment horizontal="right"/>
    </xf>
    <xf numFmtId="8" fontId="3" fillId="6" borderId="5" xfId="0" applyNumberFormat="1" applyFont="1" applyFill="1" applyBorder="1"/>
    <xf numFmtId="8" fontId="2" fillId="9" borderId="0" xfId="0" applyNumberFormat="1" applyFont="1" applyFill="1"/>
    <xf numFmtId="8" fontId="5" fillId="5" borderId="7" xfId="0" applyNumberFormat="1" applyFont="1" applyFill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8" fontId="5" fillId="5" borderId="7" xfId="0" applyNumberFormat="1" applyFont="1" applyFill="1" applyBorder="1" applyAlignment="1">
      <alignment horizontal="right"/>
    </xf>
    <xf numFmtId="0" fontId="1" fillId="8" borderId="0" xfId="0" applyFont="1" applyFill="1" applyAlignment="1">
      <alignment horizontal="left" vertical="center"/>
    </xf>
    <xf numFmtId="8" fontId="5" fillId="5" borderId="8" xfId="0" applyNumberFormat="1" applyFont="1" applyFill="1" applyBorder="1" applyAlignment="1">
      <alignment horizontal="right"/>
    </xf>
    <xf numFmtId="6" fontId="5" fillId="5" borderId="7" xfId="0" applyNumberFormat="1" applyFont="1" applyFill="1" applyBorder="1" applyAlignment="1">
      <alignment horizontal="right" vertical="center"/>
    </xf>
    <xf numFmtId="6" fontId="5" fillId="5" borderId="8" xfId="0" applyNumberFormat="1" applyFont="1" applyFill="1" applyBorder="1" applyAlignment="1">
      <alignment horizontal="right" vertical="center"/>
    </xf>
    <xf numFmtId="0" fontId="2" fillId="7" borderId="10" xfId="0" applyFont="1" applyFill="1" applyBorder="1" applyAlignment="1">
      <alignment horizontal="right" vertical="center"/>
    </xf>
    <xf numFmtId="0" fontId="2" fillId="7" borderId="11" xfId="0" applyFont="1" applyFill="1" applyBorder="1" applyAlignment="1">
      <alignment horizontal="right" vertical="center"/>
    </xf>
    <xf numFmtId="0" fontId="2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8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8" fontId="0" fillId="6" borderId="0" xfId="0" applyNumberFormat="1" applyFill="1" applyBorder="1" applyAlignment="1">
      <alignment horizontal="right" vertical="center"/>
    </xf>
    <xf numFmtId="0" fontId="0" fillId="6" borderId="0" xfId="0" applyFill="1" applyBorder="1" applyAlignment="1">
      <alignment horizontal="right" vertical="center"/>
    </xf>
    <xf numFmtId="8" fontId="0" fillId="4" borderId="5" xfId="0" applyNumberFormat="1" applyFill="1" applyBorder="1" applyAlignment="1">
      <alignment horizontal="right" vertical="center"/>
    </xf>
    <xf numFmtId="8" fontId="0" fillId="6" borderId="5" xfId="0" applyNumberFormat="1" applyFill="1" applyBorder="1" applyAlignment="1">
      <alignment horizontal="right" vertical="center"/>
    </xf>
    <xf numFmtId="0" fontId="0" fillId="6" borderId="5" xfId="0" applyFill="1" applyBorder="1" applyAlignment="1">
      <alignment horizontal="right" vertical="center"/>
    </xf>
    <xf numFmtId="8" fontId="2" fillId="7" borderId="10" xfId="0" applyNumberFormat="1" applyFont="1" applyFill="1" applyBorder="1" applyAlignment="1">
      <alignment horizontal="right" vertical="center"/>
    </xf>
    <xf numFmtId="8" fontId="5" fillId="5" borderId="8" xfId="0" applyNumberFormat="1" applyFont="1" applyFill="1" applyBorder="1" applyAlignment="1">
      <alignment horizontal="right" vertical="center"/>
    </xf>
    <xf numFmtId="0" fontId="2" fillId="9" borderId="0" xfId="0" applyFont="1" applyFill="1" applyAlignment="1">
      <alignment horizontal="left" vertical="center"/>
    </xf>
    <xf numFmtId="164" fontId="5" fillId="5" borderId="7" xfId="0" applyNumberFormat="1" applyFont="1" applyFill="1" applyBorder="1" applyAlignment="1">
      <alignment horizontal="right" vertical="center"/>
    </xf>
    <xf numFmtId="164" fontId="5" fillId="5" borderId="8" xfId="0" applyNumberFormat="1" applyFont="1" applyFill="1" applyBorder="1" applyAlignment="1">
      <alignment horizontal="right" vertical="center"/>
    </xf>
    <xf numFmtId="164" fontId="2" fillId="7" borderId="10" xfId="0" applyNumberFormat="1" applyFont="1" applyFill="1" applyBorder="1" applyAlignment="1">
      <alignment horizontal="right" vertical="center"/>
    </xf>
    <xf numFmtId="0" fontId="0" fillId="6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0A8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C184-C6DA-4A07-BB05-AA757D455D80}">
  <dimension ref="A1:E5"/>
  <sheetViews>
    <sheetView zoomScaleNormal="100" workbookViewId="0">
      <selection activeCell="F19" sqref="F19"/>
    </sheetView>
  </sheetViews>
  <sheetFormatPr baseColWidth="10" defaultRowHeight="15" x14ac:dyDescent="0.25"/>
  <cols>
    <col min="3" max="3" width="38.28515625" customWidth="1"/>
    <col min="4" max="4" width="15.42578125" customWidth="1"/>
  </cols>
  <sheetData>
    <row r="1" spans="1:5" ht="21" x14ac:dyDescent="0.25">
      <c r="A1" s="62" t="s">
        <v>29</v>
      </c>
      <c r="B1" s="63"/>
      <c r="C1" s="63"/>
      <c r="D1" s="63"/>
      <c r="E1" s="64"/>
    </row>
    <row r="2" spans="1:5" ht="18.75" x14ac:dyDescent="0.25">
      <c r="A2" s="65" t="s">
        <v>30</v>
      </c>
      <c r="B2" s="66"/>
      <c r="C2" s="66"/>
      <c r="D2" s="66"/>
      <c r="E2" s="67"/>
    </row>
    <row r="3" spans="1:5" x14ac:dyDescent="0.25">
      <c r="A3" s="2" t="s">
        <v>25</v>
      </c>
      <c r="B3" s="3" t="s">
        <v>1</v>
      </c>
      <c r="C3" s="3" t="s">
        <v>24</v>
      </c>
      <c r="D3" s="32" t="s">
        <v>10</v>
      </c>
      <c r="E3" s="16" t="s">
        <v>21</v>
      </c>
    </row>
    <row r="4" spans="1:5" x14ac:dyDescent="0.25">
      <c r="A4" s="6" t="s">
        <v>31</v>
      </c>
      <c r="B4" s="9">
        <v>1</v>
      </c>
      <c r="C4" s="7"/>
      <c r="D4" s="23">
        <v>36.51</v>
      </c>
      <c r="E4" s="24">
        <v>36.51</v>
      </c>
    </row>
    <row r="5" spans="1:5" ht="15.75" x14ac:dyDescent="0.25">
      <c r="A5" s="33" t="s">
        <v>23</v>
      </c>
      <c r="B5" s="59">
        <f>SUM(E4:E5)</f>
        <v>36.51</v>
      </c>
      <c r="C5" s="60"/>
      <c r="D5" s="60"/>
      <c r="E5" s="61"/>
    </row>
  </sheetData>
  <mergeCells count="3">
    <mergeCell ref="B5:E5"/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26F-F80D-4F15-AC64-9F4268D8B285}">
  <dimension ref="A1:G68"/>
  <sheetViews>
    <sheetView topLeftCell="A28" zoomScaleNormal="100" workbookViewId="0">
      <selection activeCell="C38" sqref="C38:E38"/>
    </sheetView>
  </sheetViews>
  <sheetFormatPr baseColWidth="10" defaultRowHeight="15" x14ac:dyDescent="0.25"/>
  <cols>
    <col min="1" max="1" width="21.42578125" customWidth="1"/>
    <col min="2" max="2" width="18.42578125" customWidth="1"/>
    <col min="3" max="3" width="64.7109375" customWidth="1"/>
    <col min="4" max="4" width="14.28515625" customWidth="1"/>
  </cols>
  <sheetData>
    <row r="1" spans="1:5" ht="27.75" customHeight="1" x14ac:dyDescent="0.25">
      <c r="A1" s="62" t="s">
        <v>22</v>
      </c>
      <c r="B1" s="63"/>
      <c r="C1" s="63"/>
      <c r="D1" s="63"/>
      <c r="E1" s="64"/>
    </row>
    <row r="2" spans="1:5" ht="18.75" customHeight="1" x14ac:dyDescent="0.25">
      <c r="A2" s="65" t="s">
        <v>2</v>
      </c>
      <c r="B2" s="66"/>
      <c r="C2" s="66"/>
      <c r="D2" s="66"/>
      <c r="E2" s="67"/>
    </row>
    <row r="3" spans="1:5" ht="15" customHeight="1" x14ac:dyDescent="0.25">
      <c r="A3" s="68"/>
      <c r="B3" s="69"/>
      <c r="C3" s="69"/>
      <c r="D3" s="69"/>
      <c r="E3" s="70"/>
    </row>
    <row r="4" spans="1:5" ht="15" customHeight="1" x14ac:dyDescent="0.25">
      <c r="A4" s="2" t="s">
        <v>0</v>
      </c>
      <c r="B4" s="3" t="s">
        <v>1</v>
      </c>
      <c r="C4" s="3" t="s">
        <v>24</v>
      </c>
      <c r="D4" s="32" t="s">
        <v>38</v>
      </c>
      <c r="E4" s="16" t="s">
        <v>21</v>
      </c>
    </row>
    <row r="5" spans="1:5" x14ac:dyDescent="0.25">
      <c r="A5" s="4" t="s">
        <v>3</v>
      </c>
      <c r="B5" s="10">
        <v>2</v>
      </c>
      <c r="C5" s="12" t="s">
        <v>37</v>
      </c>
      <c r="D5" s="21">
        <v>0.68</v>
      </c>
      <c r="E5" s="27">
        <f>D5*B5</f>
        <v>1.36</v>
      </c>
    </row>
    <row r="6" spans="1:5" x14ac:dyDescent="0.25">
      <c r="A6" s="6" t="s">
        <v>3</v>
      </c>
      <c r="B6" s="9">
        <v>1</v>
      </c>
      <c r="C6" s="11" t="s">
        <v>39</v>
      </c>
      <c r="D6" s="20">
        <v>0.51</v>
      </c>
      <c r="E6" s="26">
        <f>D6*B6</f>
        <v>0.51</v>
      </c>
    </row>
    <row r="7" spans="1:5" x14ac:dyDescent="0.25">
      <c r="A7" s="4" t="s">
        <v>3</v>
      </c>
      <c r="B7" s="10">
        <v>1</v>
      </c>
      <c r="C7" s="5" t="s">
        <v>55</v>
      </c>
      <c r="D7" s="21">
        <v>2.02</v>
      </c>
      <c r="E7" s="36">
        <f>D7*B7</f>
        <v>2.02</v>
      </c>
    </row>
    <row r="8" spans="1:5" x14ac:dyDescent="0.25">
      <c r="A8" s="93" t="s">
        <v>4</v>
      </c>
      <c r="B8" s="9">
        <v>2</v>
      </c>
      <c r="C8" s="11" t="s">
        <v>5</v>
      </c>
      <c r="D8" s="20">
        <v>0.1</v>
      </c>
      <c r="E8" s="26">
        <f>D8*B8</f>
        <v>0.2</v>
      </c>
    </row>
    <row r="9" spans="1:5" x14ac:dyDescent="0.25">
      <c r="A9" s="93"/>
      <c r="B9" s="9">
        <v>4</v>
      </c>
      <c r="C9" s="11" t="s">
        <v>6</v>
      </c>
      <c r="D9" s="20">
        <v>0.1</v>
      </c>
      <c r="E9" s="26">
        <f>D9*B9</f>
        <v>0.4</v>
      </c>
    </row>
    <row r="10" spans="1:5" x14ac:dyDescent="0.25">
      <c r="A10" s="93"/>
      <c r="B10" s="9">
        <v>2</v>
      </c>
      <c r="C10" s="11" t="s">
        <v>7</v>
      </c>
      <c r="D10" s="20">
        <v>0.1</v>
      </c>
      <c r="E10" s="26">
        <f t="shared" ref="E10:E11" si="0">D10*B10</f>
        <v>0.2</v>
      </c>
    </row>
    <row r="11" spans="1:5" x14ac:dyDescent="0.25">
      <c r="A11" s="93"/>
      <c r="B11" s="9">
        <v>2</v>
      </c>
      <c r="C11" s="11" t="s">
        <v>8</v>
      </c>
      <c r="D11" s="20">
        <v>0.1</v>
      </c>
      <c r="E11" s="26">
        <f t="shared" si="0"/>
        <v>0.2</v>
      </c>
    </row>
    <row r="12" spans="1:5" ht="15.75" x14ac:dyDescent="0.25">
      <c r="A12" s="33" t="s">
        <v>23</v>
      </c>
      <c r="B12" s="59">
        <f>SUM(E5:E11)</f>
        <v>4.8900000000000006</v>
      </c>
      <c r="C12" s="59"/>
      <c r="D12" s="59"/>
      <c r="E12" s="88"/>
    </row>
    <row r="14" spans="1:5" ht="18.75" customHeight="1" x14ac:dyDescent="0.25">
      <c r="A14" s="65" t="s">
        <v>9</v>
      </c>
      <c r="B14" s="66"/>
      <c r="C14" s="66"/>
      <c r="D14" s="66"/>
      <c r="E14" s="67"/>
    </row>
    <row r="15" spans="1:5" ht="18.75" customHeight="1" x14ac:dyDescent="0.25">
      <c r="A15" s="68"/>
      <c r="B15" s="69"/>
      <c r="C15" s="69"/>
      <c r="D15" s="69"/>
      <c r="E15" s="70"/>
    </row>
    <row r="16" spans="1:5" x14ac:dyDescent="0.25">
      <c r="A16" s="2" t="s">
        <v>0</v>
      </c>
      <c r="B16" s="3" t="s">
        <v>1</v>
      </c>
      <c r="C16" s="3" t="s">
        <v>24</v>
      </c>
      <c r="D16" s="32" t="s">
        <v>10</v>
      </c>
      <c r="E16" s="16" t="s">
        <v>21</v>
      </c>
    </row>
    <row r="17" spans="1:5" x14ac:dyDescent="0.25">
      <c r="A17" s="13" t="s">
        <v>11</v>
      </c>
      <c r="B17" s="9">
        <v>30</v>
      </c>
      <c r="C17" s="11" t="s">
        <v>40</v>
      </c>
      <c r="D17" s="20">
        <v>0.05</v>
      </c>
      <c r="E17" s="26">
        <f>D17*B17</f>
        <v>1.5</v>
      </c>
    </row>
    <row r="18" spans="1:5" ht="15" customHeight="1" x14ac:dyDescent="0.25">
      <c r="A18" s="19" t="s">
        <v>26</v>
      </c>
      <c r="B18" s="10">
        <v>10</v>
      </c>
      <c r="C18" s="29" t="s">
        <v>12</v>
      </c>
      <c r="D18" s="21">
        <v>0.17</v>
      </c>
      <c r="E18" s="28">
        <f t="shared" ref="E18:E21" si="1">D18*B18</f>
        <v>1.7000000000000002</v>
      </c>
    </row>
    <row r="19" spans="1:5" ht="15" customHeight="1" x14ac:dyDescent="0.25">
      <c r="A19" s="19"/>
      <c r="B19" s="10">
        <v>7</v>
      </c>
      <c r="C19" s="12" t="s">
        <v>13</v>
      </c>
      <c r="D19" s="21">
        <v>0.17</v>
      </c>
      <c r="E19" s="28">
        <f t="shared" si="1"/>
        <v>1.1900000000000002</v>
      </c>
    </row>
    <row r="20" spans="1:5" x14ac:dyDescent="0.25">
      <c r="A20" s="19"/>
      <c r="B20" s="10">
        <v>53</v>
      </c>
      <c r="C20" s="12" t="s">
        <v>14</v>
      </c>
      <c r="D20" s="21">
        <v>0.17</v>
      </c>
      <c r="E20" s="28">
        <f>D20*B20</f>
        <v>9.01</v>
      </c>
    </row>
    <row r="21" spans="1:5" x14ac:dyDescent="0.25">
      <c r="A21" s="13" t="s">
        <v>15</v>
      </c>
      <c r="B21" s="9">
        <v>70</v>
      </c>
      <c r="C21" s="30" t="s">
        <v>16</v>
      </c>
      <c r="D21" s="20">
        <v>0.05</v>
      </c>
      <c r="E21" s="26">
        <f t="shared" si="1"/>
        <v>3.5</v>
      </c>
    </row>
    <row r="22" spans="1:5" ht="15.75" x14ac:dyDescent="0.25">
      <c r="A22" s="33" t="s">
        <v>23</v>
      </c>
      <c r="B22" s="71">
        <f>SUM(E17:E21)</f>
        <v>16.899999999999999</v>
      </c>
      <c r="C22" s="71"/>
      <c r="D22" s="71"/>
      <c r="E22" s="73"/>
    </row>
    <row r="24" spans="1:5" ht="18.75" customHeight="1" x14ac:dyDescent="0.25">
      <c r="A24" s="65" t="s">
        <v>17</v>
      </c>
      <c r="B24" s="66"/>
      <c r="C24" s="66"/>
      <c r="D24" s="66"/>
      <c r="E24" s="67"/>
    </row>
    <row r="25" spans="1:5" ht="18.75" customHeight="1" x14ac:dyDescent="0.25">
      <c r="A25" s="68"/>
      <c r="B25" s="69"/>
      <c r="C25" s="69"/>
      <c r="D25" s="69"/>
      <c r="E25" s="70"/>
    </row>
    <row r="26" spans="1:5" x14ac:dyDescent="0.25">
      <c r="A26" s="2" t="s">
        <v>0</v>
      </c>
      <c r="B26" s="3" t="s">
        <v>1</v>
      </c>
      <c r="C26" s="3" t="s">
        <v>24</v>
      </c>
      <c r="D26" s="32" t="s">
        <v>10</v>
      </c>
      <c r="E26" s="16" t="s">
        <v>21</v>
      </c>
    </row>
    <row r="27" spans="1:5" x14ac:dyDescent="0.25">
      <c r="A27" s="6" t="s">
        <v>18</v>
      </c>
      <c r="B27" s="9">
        <v>1</v>
      </c>
      <c r="C27" s="31" t="s">
        <v>19</v>
      </c>
      <c r="D27" s="22">
        <v>10</v>
      </c>
      <c r="E27" s="25">
        <f>D27</f>
        <v>10</v>
      </c>
    </row>
    <row r="28" spans="1:5" ht="15" customHeight="1" x14ac:dyDescent="0.25">
      <c r="A28" s="33" t="s">
        <v>23</v>
      </c>
      <c r="B28" s="74">
        <v>10</v>
      </c>
      <c r="C28" s="74"/>
      <c r="D28" s="74"/>
      <c r="E28" s="75"/>
    </row>
    <row r="29" spans="1:5" ht="15" customHeight="1" x14ac:dyDescent="0.25"/>
    <row r="30" spans="1:5" ht="18.75" customHeight="1" x14ac:dyDescent="0.25">
      <c r="A30" s="65" t="s">
        <v>20</v>
      </c>
      <c r="B30" s="66"/>
      <c r="C30" s="66"/>
      <c r="D30" s="66"/>
      <c r="E30" s="67"/>
    </row>
    <row r="31" spans="1:5" ht="18.75" customHeight="1" x14ac:dyDescent="0.25">
      <c r="A31" s="68"/>
      <c r="B31" s="69"/>
      <c r="C31" s="69"/>
      <c r="D31" s="69"/>
      <c r="E31" s="70"/>
    </row>
    <row r="32" spans="1:5" x14ac:dyDescent="0.25">
      <c r="A32" s="14" t="s">
        <v>0</v>
      </c>
      <c r="B32" s="15" t="s">
        <v>1</v>
      </c>
      <c r="C32" s="15" t="s">
        <v>24</v>
      </c>
      <c r="D32" s="32" t="s">
        <v>10</v>
      </c>
      <c r="E32" s="16" t="s">
        <v>21</v>
      </c>
    </row>
    <row r="33" spans="1:7" x14ac:dyDescent="0.25">
      <c r="A33" s="6" t="s">
        <v>41</v>
      </c>
      <c r="B33" s="8">
        <v>3</v>
      </c>
      <c r="C33" s="11" t="s">
        <v>42</v>
      </c>
      <c r="D33" s="20">
        <v>20</v>
      </c>
      <c r="E33" s="26">
        <f>D33*B33</f>
        <v>60</v>
      </c>
    </row>
    <row r="34" spans="1:7" x14ac:dyDescent="0.25">
      <c r="A34" s="4" t="s">
        <v>51</v>
      </c>
      <c r="B34" s="10">
        <v>2</v>
      </c>
      <c r="C34" s="5" t="s">
        <v>54</v>
      </c>
      <c r="D34" s="21">
        <v>7.4</v>
      </c>
      <c r="E34" s="36">
        <v>7.4</v>
      </c>
    </row>
    <row r="35" spans="1:7" ht="15" customHeight="1" x14ac:dyDescent="0.25">
      <c r="A35" s="6" t="s">
        <v>52</v>
      </c>
      <c r="B35" s="8">
        <v>1</v>
      </c>
      <c r="C35" s="11" t="s">
        <v>53</v>
      </c>
      <c r="D35" s="20">
        <v>5</v>
      </c>
      <c r="E35" s="26">
        <f>D35*B35</f>
        <v>5</v>
      </c>
    </row>
    <row r="36" spans="1:7" ht="15" customHeight="1" x14ac:dyDescent="0.25">
      <c r="A36" s="33" t="s">
        <v>23</v>
      </c>
      <c r="B36" s="90">
        <f>SUM(E33:E35)</f>
        <v>72.400000000000006</v>
      </c>
      <c r="C36" s="90"/>
      <c r="D36" s="90"/>
      <c r="E36" s="91"/>
    </row>
    <row r="37" spans="1:7" x14ac:dyDescent="0.25">
      <c r="A37" s="37"/>
      <c r="B37" s="38"/>
      <c r="C37" s="39"/>
      <c r="D37" s="40"/>
      <c r="E37" s="41"/>
    </row>
    <row r="38" spans="1:7" ht="18.75" x14ac:dyDescent="0.25">
      <c r="A38" s="78" t="s">
        <v>21</v>
      </c>
      <c r="B38" s="79"/>
      <c r="C38" s="92">
        <f>SUM(B36,B28,B22,B12)</f>
        <v>104.19000000000001</v>
      </c>
      <c r="D38" s="76"/>
      <c r="E38" s="77"/>
    </row>
    <row r="40" spans="1:7" x14ac:dyDescent="0.25">
      <c r="A40" s="72" t="s">
        <v>28</v>
      </c>
      <c r="B40" s="72"/>
      <c r="C40" s="72"/>
      <c r="D40" s="72"/>
      <c r="E40" s="72"/>
      <c r="F40" s="72"/>
      <c r="G40" s="72"/>
    </row>
    <row r="46" spans="1:7" x14ac:dyDescent="0.25">
      <c r="A46" s="42"/>
      <c r="B46" s="38"/>
      <c r="C46" s="39"/>
      <c r="D46" s="40"/>
      <c r="E46" s="41"/>
    </row>
    <row r="47" spans="1:7" x14ac:dyDescent="0.25">
      <c r="A47" s="42"/>
      <c r="B47" s="38"/>
      <c r="C47" s="39"/>
      <c r="D47" s="40"/>
      <c r="E47" s="41"/>
    </row>
    <row r="48" spans="1:7" x14ac:dyDescent="0.25">
      <c r="A48" s="42"/>
      <c r="B48" s="38"/>
      <c r="C48" s="39"/>
      <c r="D48" s="40"/>
      <c r="E48" s="41"/>
    </row>
    <row r="49" spans="1:5" x14ac:dyDescent="0.25">
      <c r="A49" s="37"/>
      <c r="B49" s="38"/>
      <c r="C49" s="39"/>
      <c r="D49" s="40"/>
      <c r="E49" s="44"/>
    </row>
    <row r="50" spans="1:5" x14ac:dyDescent="0.25">
      <c r="A50" s="42"/>
      <c r="B50" s="38"/>
      <c r="C50" s="39"/>
      <c r="D50" s="45"/>
      <c r="E50" s="46"/>
    </row>
    <row r="51" spans="1:5" x14ac:dyDescent="0.25">
      <c r="A51" s="42"/>
      <c r="B51" s="38"/>
      <c r="C51" s="39"/>
      <c r="D51" s="40"/>
      <c r="E51" s="44"/>
    </row>
    <row r="52" spans="1:5" x14ac:dyDescent="0.25">
      <c r="A52" s="37"/>
      <c r="B52" s="38"/>
      <c r="C52" s="39"/>
      <c r="D52" s="40"/>
      <c r="E52" s="44"/>
    </row>
    <row r="53" spans="1:5" x14ac:dyDescent="0.25">
      <c r="A53" s="37"/>
      <c r="B53" s="38"/>
      <c r="C53" s="39"/>
      <c r="D53" s="40"/>
      <c r="E53" s="44"/>
    </row>
    <row r="54" spans="1:5" x14ac:dyDescent="0.25">
      <c r="A54" s="37"/>
      <c r="B54" s="43"/>
      <c r="C54" s="39"/>
      <c r="D54" s="40"/>
      <c r="E54" s="44"/>
    </row>
    <row r="55" spans="1:5" x14ac:dyDescent="0.25">
      <c r="A55" s="37"/>
      <c r="B55" s="38"/>
      <c r="C55" s="39"/>
      <c r="D55" s="40"/>
      <c r="E55" s="44"/>
    </row>
    <row r="56" spans="1:5" x14ac:dyDescent="0.25">
      <c r="A56" s="37"/>
      <c r="B56" s="38"/>
      <c r="C56" s="39"/>
      <c r="D56" s="40"/>
      <c r="E56" s="44"/>
    </row>
    <row r="57" spans="1:5" x14ac:dyDescent="0.25">
      <c r="A57" s="37"/>
      <c r="B57" s="38"/>
      <c r="C57" s="39"/>
      <c r="D57" s="40"/>
      <c r="E57" s="44"/>
    </row>
    <row r="58" spans="1:5" x14ac:dyDescent="0.25">
      <c r="A58" s="37"/>
      <c r="B58" s="38"/>
      <c r="C58" s="39"/>
      <c r="D58" s="40"/>
      <c r="E58" s="44"/>
    </row>
    <row r="59" spans="1:5" x14ac:dyDescent="0.25">
      <c r="A59" s="37"/>
      <c r="B59" s="37"/>
      <c r="C59" s="37"/>
      <c r="D59" s="37"/>
      <c r="E59" s="37"/>
    </row>
    <row r="60" spans="1:5" x14ac:dyDescent="0.25">
      <c r="A60" s="37"/>
      <c r="B60" s="37"/>
      <c r="C60" s="37"/>
      <c r="D60" s="37"/>
      <c r="E60" s="37"/>
    </row>
    <row r="61" spans="1:5" ht="18.75" x14ac:dyDescent="0.25">
      <c r="A61" s="48" t="s">
        <v>27</v>
      </c>
      <c r="B61" s="49"/>
      <c r="C61" s="47">
        <f>SUM(B12,B22,B28,B36)</f>
        <v>104.19</v>
      </c>
      <c r="D61" s="48"/>
      <c r="E61" s="48"/>
    </row>
    <row r="68" spans="1:5" x14ac:dyDescent="0.25">
      <c r="A68" s="34"/>
      <c r="B68" s="34"/>
      <c r="C68" s="34"/>
      <c r="D68" s="34"/>
      <c r="E68" s="34"/>
    </row>
  </sheetData>
  <mergeCells count="13">
    <mergeCell ref="A1:E1"/>
    <mergeCell ref="A2:E3"/>
    <mergeCell ref="A40:G40"/>
    <mergeCell ref="B36:E36"/>
    <mergeCell ref="B22:E22"/>
    <mergeCell ref="B28:E28"/>
    <mergeCell ref="A24:E25"/>
    <mergeCell ref="A14:E15"/>
    <mergeCell ref="A30:E31"/>
    <mergeCell ref="C38:E38"/>
    <mergeCell ref="A38:B38"/>
    <mergeCell ref="B12:E12"/>
    <mergeCell ref="A8:A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3E1D-A80E-4A6F-AE54-0519078F23C1}">
  <dimension ref="A1:G25"/>
  <sheetViews>
    <sheetView workbookViewId="0">
      <selection activeCell="F15" sqref="F15"/>
    </sheetView>
  </sheetViews>
  <sheetFormatPr baseColWidth="10" defaultRowHeight="15" x14ac:dyDescent="0.25"/>
  <cols>
    <col min="1" max="1" width="34.5703125" customWidth="1"/>
    <col min="2" max="2" width="22.85546875" customWidth="1"/>
    <col min="4" max="4" width="45.85546875" customWidth="1"/>
    <col min="5" max="5" width="16.42578125" customWidth="1"/>
    <col min="6" max="6" width="14.42578125" customWidth="1"/>
  </cols>
  <sheetData>
    <row r="1" spans="1:7" ht="15" customHeight="1" x14ac:dyDescent="0.25">
      <c r="A1" s="62" t="s">
        <v>33</v>
      </c>
      <c r="B1" s="63"/>
      <c r="C1" s="63"/>
      <c r="D1" s="63"/>
      <c r="E1" s="63"/>
      <c r="F1" s="63"/>
      <c r="G1" s="64"/>
    </row>
    <row r="2" spans="1:7" ht="15" customHeight="1" x14ac:dyDescent="0.25">
      <c r="A2" s="68" t="s">
        <v>32</v>
      </c>
      <c r="B2" s="69"/>
      <c r="C2" s="69"/>
      <c r="D2" s="69"/>
      <c r="E2" s="69"/>
      <c r="F2" s="69"/>
      <c r="G2" s="70"/>
    </row>
    <row r="3" spans="1:7" x14ac:dyDescent="0.25">
      <c r="A3" s="2" t="s">
        <v>0</v>
      </c>
      <c r="B3" s="3" t="s">
        <v>43</v>
      </c>
      <c r="C3" s="50" t="s">
        <v>1</v>
      </c>
      <c r="D3" s="15" t="s">
        <v>44</v>
      </c>
      <c r="E3" s="3" t="s">
        <v>49</v>
      </c>
      <c r="F3" s="15" t="s">
        <v>45</v>
      </c>
      <c r="G3" s="16" t="s">
        <v>21</v>
      </c>
    </row>
    <row r="4" spans="1:7" x14ac:dyDescent="0.25">
      <c r="A4" s="17" t="s">
        <v>46</v>
      </c>
      <c r="B4" s="51">
        <v>0.33</v>
      </c>
      <c r="C4" s="18">
        <v>400</v>
      </c>
      <c r="D4" s="52">
        <v>123.23</v>
      </c>
      <c r="E4" s="20">
        <v>123.23</v>
      </c>
      <c r="F4" s="56">
        <v>27.77</v>
      </c>
      <c r="G4" s="57">
        <v>160</v>
      </c>
    </row>
    <row r="5" spans="1:7" x14ac:dyDescent="0.25">
      <c r="A5" s="4" t="s">
        <v>47</v>
      </c>
      <c r="B5" s="53">
        <v>0.5</v>
      </c>
      <c r="C5" s="10">
        <v>350</v>
      </c>
      <c r="D5" s="21">
        <v>173.55</v>
      </c>
      <c r="E5" s="80">
        <v>214.87</v>
      </c>
      <c r="F5" s="80">
        <v>45.12</v>
      </c>
      <c r="G5" s="84">
        <v>260</v>
      </c>
    </row>
    <row r="6" spans="1:7" x14ac:dyDescent="0.25">
      <c r="A6" s="4" t="s">
        <v>48</v>
      </c>
      <c r="B6" s="53">
        <v>0.83</v>
      </c>
      <c r="C6" s="10">
        <v>50</v>
      </c>
      <c r="D6" s="55">
        <v>41.32</v>
      </c>
      <c r="E6" s="81"/>
      <c r="F6" s="81"/>
      <c r="G6" s="84"/>
    </row>
    <row r="7" spans="1:7" x14ac:dyDescent="0.25">
      <c r="A7" s="6" t="s">
        <v>46</v>
      </c>
      <c r="B7" s="54">
        <v>0.33</v>
      </c>
      <c r="C7" s="9">
        <v>10</v>
      </c>
      <c r="D7" s="23">
        <v>3.31</v>
      </c>
      <c r="E7" s="82">
        <v>6.62</v>
      </c>
      <c r="F7" s="82">
        <v>1.39</v>
      </c>
      <c r="G7" s="85">
        <v>8.01</v>
      </c>
    </row>
    <row r="8" spans="1:7" x14ac:dyDescent="0.25">
      <c r="A8" s="6" t="s">
        <v>48</v>
      </c>
      <c r="B8" s="54">
        <v>0.66</v>
      </c>
      <c r="C8" s="9">
        <v>5</v>
      </c>
      <c r="D8" s="20">
        <v>3.31</v>
      </c>
      <c r="E8" s="83"/>
      <c r="F8" s="83"/>
      <c r="G8" s="86"/>
    </row>
    <row r="9" spans="1:7" x14ac:dyDescent="0.25">
      <c r="A9" s="4" t="s">
        <v>35</v>
      </c>
      <c r="B9" s="5" t="s">
        <v>36</v>
      </c>
      <c r="C9" s="10">
        <v>1</v>
      </c>
      <c r="D9" s="5"/>
      <c r="E9" s="5"/>
      <c r="F9" s="5"/>
      <c r="G9" s="36">
        <v>16</v>
      </c>
    </row>
    <row r="10" spans="1:7" ht="15.75" x14ac:dyDescent="0.25">
      <c r="A10" s="35" t="s">
        <v>23</v>
      </c>
      <c r="B10" s="59">
        <f>SUM(G4,G5,G7,G9)</f>
        <v>444.01</v>
      </c>
      <c r="C10" s="60"/>
      <c r="D10" s="60"/>
      <c r="E10" s="60"/>
      <c r="F10" s="60"/>
      <c r="G10" s="61"/>
    </row>
    <row r="12" spans="1:7" ht="18.75" x14ac:dyDescent="0.25">
      <c r="A12" s="65" t="s">
        <v>30</v>
      </c>
      <c r="B12" s="66"/>
      <c r="C12" s="66"/>
      <c r="D12" s="66"/>
      <c r="E12" s="67"/>
    </row>
    <row r="13" spans="1:7" x14ac:dyDescent="0.25">
      <c r="A13" s="2" t="s">
        <v>25</v>
      </c>
      <c r="B13" s="50" t="s">
        <v>1</v>
      </c>
      <c r="C13" s="3" t="s">
        <v>24</v>
      </c>
      <c r="D13" s="32" t="s">
        <v>10</v>
      </c>
      <c r="E13" s="16" t="s">
        <v>21</v>
      </c>
    </row>
    <row r="14" spans="1:7" x14ac:dyDescent="0.25">
      <c r="A14" s="6" t="s">
        <v>34</v>
      </c>
      <c r="B14" s="9">
        <v>1</v>
      </c>
      <c r="C14" s="7"/>
      <c r="D14" s="23">
        <v>13</v>
      </c>
      <c r="E14" s="24">
        <v>13</v>
      </c>
    </row>
    <row r="15" spans="1:7" ht="15.75" x14ac:dyDescent="0.25">
      <c r="A15" s="33" t="s">
        <v>23</v>
      </c>
      <c r="B15" s="59">
        <v>13</v>
      </c>
      <c r="C15" s="59"/>
      <c r="D15" s="59"/>
      <c r="E15" s="88"/>
    </row>
    <row r="18" spans="1:5" ht="18.75" x14ac:dyDescent="0.25">
      <c r="A18" s="78" t="s">
        <v>21</v>
      </c>
      <c r="B18" s="79"/>
      <c r="C18" s="87">
        <f>SUM(B10,B15)</f>
        <v>457.01</v>
      </c>
      <c r="D18" s="76"/>
      <c r="E18" s="77"/>
    </row>
    <row r="25" spans="1:5" x14ac:dyDescent="0.25">
      <c r="B25" s="1"/>
      <c r="C25" s="1"/>
      <c r="D25" s="1"/>
      <c r="E25" s="1"/>
    </row>
  </sheetData>
  <mergeCells count="13">
    <mergeCell ref="A18:B18"/>
    <mergeCell ref="C18:E18"/>
    <mergeCell ref="B15:E15"/>
    <mergeCell ref="A2:G2"/>
    <mergeCell ref="A1:G1"/>
    <mergeCell ref="A12:E12"/>
    <mergeCell ref="B10:G10"/>
    <mergeCell ref="F5:F6"/>
    <mergeCell ref="F7:F8"/>
    <mergeCell ref="E7:E8"/>
    <mergeCell ref="E5:E6"/>
    <mergeCell ref="G5:G6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1217-43C1-44F1-B926-A45AF13B7C60}">
  <dimension ref="A1:F1"/>
  <sheetViews>
    <sheetView tabSelected="1" workbookViewId="0">
      <selection activeCell="F1" sqref="F1"/>
    </sheetView>
  </sheetViews>
  <sheetFormatPr baseColWidth="10" defaultRowHeight="15" x14ac:dyDescent="0.25"/>
  <cols>
    <col min="5" max="6" width="22.7109375" customWidth="1"/>
  </cols>
  <sheetData>
    <row r="1" spans="1:6" ht="18.75" x14ac:dyDescent="0.3">
      <c r="A1" s="89" t="s">
        <v>50</v>
      </c>
      <c r="B1" s="89"/>
      <c r="C1" s="89"/>
      <c r="D1" s="89"/>
      <c r="E1" s="89"/>
      <c r="F1" s="58">
        <f>SUM(Finanzas!B5,Logística!C38,Comunicación!C18)</f>
        <v>597.71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Finanzas</vt:lpstr>
      <vt:lpstr>Logística</vt:lpstr>
      <vt:lpstr>Comunicación</vt:lpstr>
      <vt:lpstr>Finanzas 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2017-10-30T15:01:39Z</dcterms:created>
  <dcterms:modified xsi:type="dcterms:W3CDTF">2017-11-12T12:11:55Z</dcterms:modified>
</cp:coreProperties>
</file>