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bookViews>
    <workbookView xWindow="0" yWindow="0" windowWidth="17256" windowHeight="5628" xr2:uid="{00000000-000D-0000-FFFF-FFFF00000000}"/>
  </bookViews>
  <sheets>
    <sheet name="Hoja 1" sheetId="1" r:id="rId1"/>
  </sheets>
  <calcPr calcId="171027"/>
</workbook>
</file>

<file path=xl/calcChain.xml><?xml version="1.0" encoding="utf-8"?>
<calcChain xmlns="http://schemas.openxmlformats.org/spreadsheetml/2006/main">
  <c r="B175" i="1" l="1"/>
  <c r="D175" i="1" s="1"/>
  <c r="B80" i="1" l="1"/>
  <c r="D80" i="1" s="1"/>
  <c r="B36" i="1"/>
  <c r="D36" i="1" s="1"/>
  <c r="B18" i="1"/>
  <c r="D18" i="1" s="1"/>
  <c r="V177" i="1"/>
  <c r="W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B174" i="1"/>
  <c r="D174" i="1" s="1"/>
  <c r="B173" i="1"/>
  <c r="D173" i="1" s="1"/>
  <c r="B172" i="1"/>
  <c r="D172" i="1" s="1"/>
  <c r="B171" i="1"/>
  <c r="D171" i="1" s="1"/>
  <c r="B170" i="1"/>
  <c r="D170" i="1" s="1"/>
  <c r="B169" i="1"/>
  <c r="D169" i="1" s="1"/>
  <c r="B168" i="1"/>
  <c r="D168" i="1" s="1"/>
  <c r="B167" i="1"/>
  <c r="D167" i="1" s="1"/>
  <c r="B166" i="1"/>
  <c r="D166" i="1" s="1"/>
  <c r="B165" i="1"/>
  <c r="D165" i="1" s="1"/>
  <c r="B164" i="1"/>
  <c r="D164" i="1" s="1"/>
  <c r="B163" i="1"/>
  <c r="D163" i="1" s="1"/>
  <c r="B162" i="1"/>
  <c r="D162" i="1" s="1"/>
  <c r="B161" i="1"/>
  <c r="D161" i="1" s="1"/>
  <c r="B160" i="1"/>
  <c r="D160" i="1" s="1"/>
  <c r="B159" i="1"/>
  <c r="D159" i="1" s="1"/>
  <c r="B158" i="1"/>
  <c r="D158" i="1" s="1"/>
  <c r="B157" i="1"/>
  <c r="D157" i="1" s="1"/>
  <c r="B156" i="1"/>
  <c r="D156" i="1" s="1"/>
  <c r="B155" i="1"/>
  <c r="D155" i="1" s="1"/>
  <c r="B154" i="1"/>
  <c r="D154" i="1" s="1"/>
  <c r="B153" i="1"/>
  <c r="D153" i="1" s="1"/>
  <c r="B152" i="1"/>
  <c r="D152" i="1" s="1"/>
  <c r="B151" i="1"/>
  <c r="D151" i="1" s="1"/>
  <c r="B150" i="1"/>
  <c r="D150" i="1" s="1"/>
  <c r="B149" i="1"/>
  <c r="D149" i="1" s="1"/>
  <c r="B148" i="1"/>
  <c r="D148" i="1" s="1"/>
  <c r="B147" i="1"/>
  <c r="D147" i="1" s="1"/>
  <c r="B146" i="1"/>
  <c r="D146" i="1" s="1"/>
  <c r="B145" i="1"/>
  <c r="D145" i="1" s="1"/>
  <c r="B144" i="1"/>
  <c r="D144" i="1" s="1"/>
  <c r="B143" i="1"/>
  <c r="D143" i="1" s="1"/>
  <c r="B142" i="1"/>
  <c r="D142" i="1" s="1"/>
  <c r="B141" i="1"/>
  <c r="D141" i="1" s="1"/>
  <c r="B140" i="1"/>
  <c r="D140" i="1" s="1"/>
  <c r="B139" i="1"/>
  <c r="D139" i="1" s="1"/>
  <c r="B138" i="1"/>
  <c r="D138" i="1" s="1"/>
  <c r="B137" i="1"/>
  <c r="D137" i="1" s="1"/>
  <c r="B136" i="1"/>
  <c r="D136" i="1" s="1"/>
  <c r="B135" i="1"/>
  <c r="D135" i="1" s="1"/>
  <c r="B134" i="1"/>
  <c r="D134" i="1" s="1"/>
  <c r="B133" i="1"/>
  <c r="D133" i="1" s="1"/>
  <c r="B132" i="1"/>
  <c r="D132" i="1" s="1"/>
  <c r="B131" i="1"/>
  <c r="D131" i="1" s="1"/>
  <c r="B130" i="1"/>
  <c r="D130" i="1" s="1"/>
  <c r="B129" i="1"/>
  <c r="D129" i="1" s="1"/>
  <c r="B128" i="1"/>
  <c r="D128" i="1" s="1"/>
  <c r="B127" i="1"/>
  <c r="D127" i="1" s="1"/>
  <c r="B126" i="1"/>
  <c r="D126" i="1" s="1"/>
  <c r="B125" i="1"/>
  <c r="D125" i="1" s="1"/>
  <c r="B124" i="1"/>
  <c r="D124" i="1" s="1"/>
  <c r="B123" i="1"/>
  <c r="D123" i="1" s="1"/>
  <c r="B122" i="1"/>
  <c r="D122" i="1" s="1"/>
  <c r="B121" i="1"/>
  <c r="D121" i="1" s="1"/>
  <c r="B120" i="1"/>
  <c r="D120" i="1" s="1"/>
  <c r="B119" i="1"/>
  <c r="D119" i="1" s="1"/>
  <c r="B118" i="1"/>
  <c r="D118" i="1" s="1"/>
  <c r="B117" i="1"/>
  <c r="D117" i="1" s="1"/>
  <c r="B116" i="1"/>
  <c r="D116" i="1" s="1"/>
  <c r="B115" i="1"/>
  <c r="D115" i="1" s="1"/>
  <c r="B114" i="1"/>
  <c r="D114" i="1" s="1"/>
  <c r="B113" i="1"/>
  <c r="D113" i="1" s="1"/>
  <c r="B112" i="1"/>
  <c r="D112" i="1" s="1"/>
  <c r="B111" i="1"/>
  <c r="D111" i="1" s="1"/>
  <c r="B110" i="1"/>
  <c r="D110" i="1" s="1"/>
  <c r="B109" i="1"/>
  <c r="D109" i="1" s="1"/>
  <c r="B108" i="1"/>
  <c r="D108" i="1" s="1"/>
  <c r="B107" i="1"/>
  <c r="D107" i="1" s="1"/>
  <c r="B106" i="1"/>
  <c r="D106" i="1" s="1"/>
  <c r="B105" i="1"/>
  <c r="D105" i="1" s="1"/>
  <c r="B104" i="1"/>
  <c r="D104" i="1" s="1"/>
  <c r="B103" i="1"/>
  <c r="D103" i="1" s="1"/>
  <c r="B102" i="1"/>
  <c r="D102" i="1" s="1"/>
  <c r="B101" i="1"/>
  <c r="D101" i="1" s="1"/>
  <c r="B100" i="1"/>
  <c r="D100" i="1" s="1"/>
  <c r="B99" i="1"/>
  <c r="D99" i="1" s="1"/>
  <c r="B98" i="1"/>
  <c r="D98" i="1" s="1"/>
  <c r="B97" i="1"/>
  <c r="D97" i="1" s="1"/>
  <c r="B96" i="1"/>
  <c r="D96" i="1" s="1"/>
  <c r="B95" i="1"/>
  <c r="D95" i="1" s="1"/>
  <c r="B94" i="1"/>
  <c r="D94" i="1" s="1"/>
  <c r="B93" i="1"/>
  <c r="D93" i="1" s="1"/>
  <c r="B92" i="1"/>
  <c r="D92" i="1" s="1"/>
  <c r="B91" i="1"/>
  <c r="D91" i="1" s="1"/>
  <c r="B90" i="1"/>
  <c r="D90" i="1" s="1"/>
  <c r="B89" i="1"/>
  <c r="D89" i="1" s="1"/>
  <c r="B88" i="1"/>
  <c r="D88" i="1" s="1"/>
  <c r="B87" i="1"/>
  <c r="D87" i="1" s="1"/>
  <c r="B86" i="1"/>
  <c r="D86" i="1" s="1"/>
  <c r="B85" i="1"/>
  <c r="D85" i="1" s="1"/>
  <c r="B84" i="1"/>
  <c r="D84" i="1" s="1"/>
  <c r="B83" i="1"/>
  <c r="D83" i="1" s="1"/>
  <c r="B82" i="1"/>
  <c r="D82" i="1" s="1"/>
  <c r="B81" i="1"/>
  <c r="D81" i="1" s="1"/>
  <c r="B79" i="1"/>
  <c r="D79" i="1" s="1"/>
  <c r="B78" i="1"/>
  <c r="D78" i="1" s="1"/>
  <c r="B77" i="1"/>
  <c r="D77" i="1" s="1"/>
  <c r="B76" i="1"/>
  <c r="D76" i="1" s="1"/>
  <c r="B75" i="1"/>
  <c r="D75" i="1" s="1"/>
  <c r="B74" i="1"/>
  <c r="D74" i="1" s="1"/>
  <c r="B73" i="1"/>
  <c r="D73" i="1" s="1"/>
  <c r="B72" i="1"/>
  <c r="D72" i="1" s="1"/>
  <c r="B71" i="1"/>
  <c r="D71" i="1" s="1"/>
  <c r="B70" i="1"/>
  <c r="D70" i="1" s="1"/>
  <c r="B69" i="1"/>
  <c r="D69" i="1" s="1"/>
  <c r="B68" i="1"/>
  <c r="D68" i="1" s="1"/>
  <c r="B67" i="1"/>
  <c r="D67" i="1" s="1"/>
  <c r="B66" i="1"/>
  <c r="D66" i="1" s="1"/>
  <c r="B65" i="1"/>
  <c r="D65" i="1" s="1"/>
  <c r="B64" i="1"/>
  <c r="D64" i="1" s="1"/>
  <c r="B63" i="1"/>
  <c r="D63" i="1" s="1"/>
  <c r="B62" i="1"/>
  <c r="D62" i="1" s="1"/>
  <c r="B61" i="1"/>
  <c r="D61" i="1" s="1"/>
  <c r="B60" i="1"/>
  <c r="D60" i="1" s="1"/>
  <c r="B59" i="1"/>
  <c r="D59" i="1" s="1"/>
  <c r="B58" i="1"/>
  <c r="D58" i="1" s="1"/>
  <c r="B57" i="1"/>
  <c r="D57" i="1" s="1"/>
  <c r="B56" i="1"/>
  <c r="D56" i="1" s="1"/>
  <c r="B55" i="1"/>
  <c r="D55" i="1" s="1"/>
  <c r="B54" i="1"/>
  <c r="D54" i="1" s="1"/>
  <c r="B53" i="1"/>
  <c r="D53" i="1" s="1"/>
  <c r="B52" i="1"/>
  <c r="D52" i="1" s="1"/>
  <c r="B51" i="1"/>
  <c r="D51" i="1" s="1"/>
  <c r="B50" i="1"/>
  <c r="D50" i="1" s="1"/>
  <c r="B49" i="1"/>
  <c r="D49" i="1" s="1"/>
  <c r="B48" i="1"/>
  <c r="D48" i="1" s="1"/>
  <c r="B47" i="1"/>
  <c r="D47" i="1" s="1"/>
  <c r="B46" i="1"/>
  <c r="D46" i="1" s="1"/>
  <c r="B45" i="1"/>
  <c r="D45" i="1" s="1"/>
  <c r="B44" i="1"/>
  <c r="D44" i="1" s="1"/>
  <c r="B43" i="1"/>
  <c r="D43" i="1" s="1"/>
  <c r="B42" i="1"/>
  <c r="D42" i="1" s="1"/>
  <c r="B41" i="1"/>
  <c r="D41" i="1" s="1"/>
  <c r="B40" i="1"/>
  <c r="D40" i="1" s="1"/>
  <c r="B39" i="1"/>
  <c r="D39" i="1" s="1"/>
  <c r="B38" i="1"/>
  <c r="D38" i="1" s="1"/>
  <c r="B37" i="1"/>
  <c r="D37" i="1" s="1"/>
  <c r="B35" i="1"/>
  <c r="D35" i="1" s="1"/>
  <c r="B34" i="1"/>
  <c r="D34" i="1" s="1"/>
  <c r="B33" i="1"/>
  <c r="D33" i="1" s="1"/>
  <c r="B32" i="1"/>
  <c r="D32" i="1" s="1"/>
  <c r="B31" i="1"/>
  <c r="D31" i="1" s="1"/>
  <c r="B30" i="1"/>
  <c r="D30" i="1" s="1"/>
  <c r="B29" i="1"/>
  <c r="D29" i="1" s="1"/>
  <c r="B28" i="1"/>
  <c r="D28" i="1" s="1"/>
  <c r="B27" i="1"/>
  <c r="D27" i="1" s="1"/>
  <c r="B26" i="1"/>
  <c r="D26" i="1" s="1"/>
  <c r="B25" i="1"/>
  <c r="D25" i="1" s="1"/>
  <c r="B24" i="1"/>
  <c r="D24" i="1" s="1"/>
  <c r="B23" i="1"/>
  <c r="D23" i="1" s="1"/>
  <c r="B22" i="1"/>
  <c r="D22" i="1" s="1"/>
  <c r="B21" i="1"/>
  <c r="D21" i="1" s="1"/>
  <c r="B20" i="1"/>
  <c r="D20" i="1" s="1"/>
  <c r="B19" i="1"/>
  <c r="D19" i="1" s="1"/>
  <c r="B17" i="1"/>
  <c r="D17" i="1" s="1"/>
  <c r="B16" i="1"/>
  <c r="D16" i="1" s="1"/>
  <c r="B15" i="1"/>
  <c r="D15" i="1" s="1"/>
  <c r="B14" i="1"/>
  <c r="D14" i="1" s="1"/>
  <c r="B13" i="1"/>
  <c r="D13" i="1" s="1"/>
  <c r="B12" i="1"/>
  <c r="D12" i="1" s="1"/>
  <c r="B11" i="1"/>
  <c r="D11" i="1" s="1"/>
  <c r="B10" i="1"/>
  <c r="D10" i="1" s="1"/>
  <c r="B9" i="1"/>
  <c r="D9" i="1" s="1"/>
  <c r="B8" i="1"/>
  <c r="D8" i="1" s="1"/>
  <c r="B7" i="1"/>
  <c r="D7" i="1" s="1"/>
  <c r="B6" i="1"/>
  <c r="D6" i="1" s="1"/>
  <c r="B5" i="1"/>
  <c r="D5" i="1" s="1"/>
  <c r="B183" i="1" l="1"/>
  <c r="B189" i="1"/>
  <c r="D183" i="1"/>
  <c r="B185" i="1"/>
  <c r="B187" i="1"/>
</calcChain>
</file>

<file path=xl/sharedStrings.xml><?xml version="1.0" encoding="utf-8"?>
<sst xmlns="http://schemas.openxmlformats.org/spreadsheetml/2006/main" count="410" uniqueCount="230">
  <si>
    <t>Conferencia
Mª Carmen Romero
Gestión de la seguridad
 dentro de las organizaciones.
 Normativa de seguridad 
de la Universidad de Sevilla.</t>
  </si>
  <si>
    <t>Conferencia
Cristina Suárez y
 Gorka Gómez (Digitálica Salud)
Impresión 3D de órganos
 y la creación de algoritmos 
para dichas impresiones.</t>
  </si>
  <si>
    <t>Conferencia
Alejandro Hall
Deep learning.</t>
  </si>
  <si>
    <t>Taller *
Raúl Castilla
Sistemas operativos
 de los robots: librerías,
 software y herramientas
 de ayuda para construir
 una aplicación robot.</t>
  </si>
  <si>
    <t>Taller *
José Antonio (atSistemas)
Hybreed, framework 
profesional de desarrollo
 híbrido de apps.</t>
  </si>
  <si>
    <t>Conferencia
Cristina Aranda 
(Mujeres Tech)
El papel y la 
inclusión de la
 mujer en la 
tecnología.</t>
  </si>
  <si>
    <t>Conferencia
eCapture 3D
Cómo nace y se 
desarrolla una start-up
 tecnológica. También
 hablarán sobre su aplicación
 de modelado 3D.</t>
  </si>
  <si>
    <t>Taller *
Saray de la Cruz (atSistemas)
Desarrollo Ágil de software, envuelve un enfoque para la toma de decisiones en los proyectos de software.</t>
  </si>
  <si>
    <t xml:space="preserve">Conferencia
Jacobo Navas
Realidad virtual </t>
  </si>
  <si>
    <t>Conferencia
Patricia Bornes Rodríguez
Proyección hologramas</t>
  </si>
  <si>
    <t>Taller
Sara Galisteo
Taller de scratch</t>
  </si>
  <si>
    <t>Taller
David Borrego
Docker</t>
  </si>
  <si>
    <t>Conferencia
Dr. Antonio Vallecillo
La Ingeniería del Software y su profesión.</t>
  </si>
  <si>
    <t>Conferencia
Jesús Utrera
Machine learning</t>
  </si>
  <si>
    <t>Conferencia
Enrique Fernández Borja
Computación cuántica y su impacto en la actualidad.</t>
  </si>
  <si>
    <t>Conferencia
Pedro Grau
Drones</t>
  </si>
  <si>
    <t>Conferencia
Pablo Mallén 
Sevilla Guifi</t>
  </si>
  <si>
    <t>Conferencia
Jorge Coronado
"OSINT. Qué sabe Internet sobre ti”.</t>
  </si>
  <si>
    <t>08:30-09:20, Aula: A1.16</t>
  </si>
  <si>
    <t>09:30-10:20,Aula A1.16</t>
  </si>
  <si>
    <t>12:45-13:15,AulaA1.16</t>
  </si>
  <si>
    <t xml:space="preserve">12:45-14:20,Aula B1.32 </t>
  </si>
  <si>
    <t>12:45-14:20,Aula B1.36</t>
  </si>
  <si>
    <t>15:30-16:00,Aula A1.16</t>
  </si>
  <si>
    <t>10:0:40-11:20. A1.16</t>
  </si>
  <si>
    <t>11:30-12:30. A1.16</t>
  </si>
  <si>
    <t>15:30-16:10.A1.16</t>
  </si>
  <si>
    <t>18:00-18:30.A1.16</t>
  </si>
  <si>
    <t>Alumnos Matriculados</t>
  </si>
  <si>
    <t>ACHA BURGOS, ALVARO</t>
  </si>
  <si>
    <t>AGUILAR CANO, FRANCISCO</t>
  </si>
  <si>
    <t>AIDO TERUEL, SURIEL</t>
  </si>
  <si>
    <t>ALAOUI MHAMMEDI , MOHAMMED</t>
  </si>
  <si>
    <t>ALES LOPEZ, IGNACIO JOSE</t>
  </si>
  <si>
    <t>ALMAGRO MARTOS, HECTOR</t>
  </si>
  <si>
    <t>AMORES RODRIGUEZ, MANUEL JESUS</t>
  </si>
  <si>
    <t>APARICIO RAMOS, ANA ROSA</t>
  </si>
  <si>
    <t>ARDOY ALVAREZ, ALEJANDRO MANUEL</t>
  </si>
  <si>
    <t>ARGOTE ORTIZ, JUAN PABLO</t>
  </si>
  <si>
    <t>BALSERA MARTINEZ, PAULA</t>
  </si>
  <si>
    <t>BAÑOS CARRETON, MIGUEL ANGEL</t>
  </si>
  <si>
    <t>BARRERA ROLDAN, ANTONIO JESUS</t>
  </si>
  <si>
    <t>BELTRAN MARTINEZ, EMILIO</t>
  </si>
  <si>
    <t>BEN MOUSSA , KAOUTAR</t>
  </si>
  <si>
    <t>BENITEZ RODRIGUEZ, DANIEL</t>
  </si>
  <si>
    <t>BERSABE GUTIERREZ, JOSE IGNACIO</t>
  </si>
  <si>
    <t>BLANCO CASTAÑO, FELICIANO</t>
  </si>
  <si>
    <t>BOIXADER MUÑOZ, PAU</t>
  </si>
  <si>
    <t>BOZADA MARQUEZ, JESUS ENRIQUE</t>
  </si>
  <si>
    <t>BUJALANCE MUÑOZ, ALBERTO</t>
  </si>
  <si>
    <t>CALBET GONZALEZ, MARIA VICTORIA</t>
  </si>
  <si>
    <t>CAMERO RUIZ, ELENA</t>
  </si>
  <si>
    <t>CANSINO SUAREZ, JUAN CARLOS</t>
  </si>
  <si>
    <t>CARABALLO DE LA ROSA, MIGUEL</t>
  </si>
  <si>
    <t>CARMONA OLIVA, MARTA</t>
  </si>
  <si>
    <t>CARNICERO CLAVIJO, ALVARO</t>
  </si>
  <si>
    <t>CARRASCO MARQUEZ, ANTONIO</t>
  </si>
  <si>
    <t>CASTILLO MOLINA, ALBERTO</t>
  </si>
  <si>
    <t>CENTENO VEGA, JAVIER</t>
  </si>
  <si>
    <t>CHEN , NA</t>
  </si>
  <si>
    <t>CIENFUEGOS IZQUIERDO, ADAM</t>
  </si>
  <si>
    <t>CONCEPCION MEGIA, GONZALO</t>
  </si>
  <si>
    <t>CORDERO VELA, FRANCISCO MANUEL</t>
  </si>
  <si>
    <t>CUENA GARCIA, VICTOR</t>
  </si>
  <si>
    <t>DANS CABALLERO, MARIA REMEDIOS</t>
  </si>
  <si>
    <t>DE LA OLLA MARQUEZ, JULIO</t>
  </si>
  <si>
    <t>DE TOVAR VAZQUEZ, ERNESTO</t>
  </si>
  <si>
    <t>DE TUERO BARROSO, FERNANDO</t>
  </si>
  <si>
    <t>DELGADO CHAVES, GONZALO</t>
  </si>
  <si>
    <t>DIAZ LLACER, SIXTO</t>
  </si>
  <si>
    <t>DOMINGUEZ ESPINACO, JOSE ANGEL</t>
  </si>
  <si>
    <t>DOMINGUEZ MENA, FRANCISCO JOSE</t>
  </si>
  <si>
    <t>DOMINGUEZ NUÑEZ, ALVARO</t>
  </si>
  <si>
    <t>DOMINGUEZ VAZQUEZ, DAVID</t>
  </si>
  <si>
    <t>DONAIRE GUILLEN, SARA</t>
  </si>
  <si>
    <t>ESQUEN SAAVEDRA, LIZSETH KATHERINE</t>
  </si>
  <si>
    <t>ESTEBAN GOMEZ, MIGUEL</t>
  </si>
  <si>
    <t>FERNANDEZ ALES, ANDRES</t>
  </si>
  <si>
    <t>FERNANDEZ ANGULO, FRANCISCO</t>
  </si>
  <si>
    <t>FERNANDEZ BORREGO, FERMIN</t>
  </si>
  <si>
    <t>GALAN BLANCO, CRISTIAN</t>
  </si>
  <si>
    <t>GALLEGO SEGURA, ALEJANDRO</t>
  </si>
  <si>
    <t>GAMERO MONGE, ALEJANDRO</t>
  </si>
  <si>
    <t>GARCIA CALERO, ROBERTO</t>
  </si>
  <si>
    <t>GARCIA GARCIA, ALEJANDRO</t>
  </si>
  <si>
    <t>GARCIA GARCIA, JORGE</t>
  </si>
  <si>
    <t>GARCIA PARRALES, FRANCISCO JAVIER</t>
  </si>
  <si>
    <t>GARCIA PLASENCIA, EUSEBIO</t>
  </si>
  <si>
    <t>GARCIA RODRIGUEZ, JOSE CARLOS</t>
  </si>
  <si>
    <t>GARCIA RODRIGUEZ, LUIS MIGUEL</t>
  </si>
  <si>
    <t>GARCIA RUIZ, ELVIRA</t>
  </si>
  <si>
    <t>GOMEZ ANGULO, MANUEL ANTONIO</t>
  </si>
  <si>
    <t>GOMEZ CAMPANARIO, JULIO</t>
  </si>
  <si>
    <t>GOMEZ CEBALLOS, ALBERTO</t>
  </si>
  <si>
    <t>GOMEZ RODRIGUEZ, JOSE FELIX</t>
  </si>
  <si>
    <t>GOMEZ SUAREZ, MANUEL</t>
  </si>
  <si>
    <t>GONZALEZ GONZALEZ, JUAN PABLO</t>
  </si>
  <si>
    <t>GONZALEZ PRADAS, JOSE MANUEL</t>
  </si>
  <si>
    <t>GONZALEZ VILLARREAL, RAFAEL</t>
  </si>
  <si>
    <t>GONZALEZ ZULUAGA, SAMUEL</t>
  </si>
  <si>
    <t>GORDO AGUILAR, JORGE</t>
  </si>
  <si>
    <t>GUERRERO CARBONELL, JUAN DIEGO</t>
  </si>
  <si>
    <t>HIGUERAS GALVAN, FRANCISCO JAVIER</t>
  </si>
  <si>
    <t>HUERTA CEBOLLA, JUAN</t>
  </si>
  <si>
    <t>HUERTAS VERA, FRANCISCO JAVIER</t>
  </si>
  <si>
    <t>IGLESIAS PEREZ, DANIEL</t>
  </si>
  <si>
    <t>IZAGA RAMIREZ, ANGEL</t>
  </si>
  <si>
    <t>JIMENEZ GUTIERREZ, JUAN IGNACIO</t>
  </si>
  <si>
    <t>JIMENEZ RODRIGUEZ, MARIA TERESA</t>
  </si>
  <si>
    <t>LAGUNA MARQUEZ, ANTONIO JAVIER</t>
  </si>
  <si>
    <t>LARA BENITEZ, PEDRO</t>
  </si>
  <si>
    <t>LARA MORILLA, JOSE MANUEL</t>
  </si>
  <si>
    <t>LAZARO DOMINGUEZ, JOSE MANUEL</t>
  </si>
  <si>
    <t>LEON GONZALEZ, ANASTASIO RAFAEL</t>
  </si>
  <si>
    <t>LOPEZ HEREDIA, GONZALO</t>
  </si>
  <si>
    <t>LOPEZ MUÑOZ, JUAN CARLOS</t>
  </si>
  <si>
    <t>LOZANO PORTILLO, DANIEL</t>
  </si>
  <si>
    <t>LOZANO TORE, CARLOS</t>
  </si>
  <si>
    <t>LUNA DOMINGUEZ, PABLO</t>
  </si>
  <si>
    <t>LUNA MONCHUL, JESUS FERNANDO</t>
  </si>
  <si>
    <t>LUNA RODRIGUEZ, NICOLAS</t>
  </si>
  <si>
    <t>LUNA ZAYAS, EDUARDO</t>
  </si>
  <si>
    <t>LUQUE MENDOZA, JOSE MANUEL</t>
  </si>
  <si>
    <t>LUQUE MONTOYA, ADRIAN</t>
  </si>
  <si>
    <t>MARIN CABRERA, MARCOS</t>
  </si>
  <si>
    <t>MARQUEZ ORELLANA, FRANCISCO</t>
  </si>
  <si>
    <t>MARTIN GALVAN, MARIA INMACULADA</t>
  </si>
  <si>
    <t>MARTIN MARTIN, ALEJANDRO</t>
  </si>
  <si>
    <t>MARTINEZ QUIÑONES, JOSE LUIS</t>
  </si>
  <si>
    <t>MARTINEZ SUAREZ, DANIEL JESUS</t>
  </si>
  <si>
    <t>MARTOS ALE, JESUS</t>
  </si>
  <si>
    <t>MEDRANO GIL, MIGUEL</t>
  </si>
  <si>
    <t>MOGROVEJO CAMPERO, MIGUEL ANGEL</t>
  </si>
  <si>
    <t>MORATO FERNANDEZ, NATALIA</t>
  </si>
  <si>
    <t>MORENO RUIZ, JUAN MANUEL</t>
  </si>
  <si>
    <t>MUÑOZ DAZA, DOMINGO</t>
  </si>
  <si>
    <t>MUÑOZ DOMINGUEZ, BERNARDO</t>
  </si>
  <si>
    <t>OLMO TRINIDAD, ALBA DEL ROSARIO</t>
  </si>
  <si>
    <t>ORDOÑEZ MEDINA, FRANCISCO JAVIER</t>
  </si>
  <si>
    <t>PADIAL GONZALEZ, LAURA</t>
  </si>
  <si>
    <t>PALLERO HIDALGO, JOSE MANUEL</t>
  </si>
  <si>
    <t>PARRA OYOLA, JAVIER</t>
  </si>
  <si>
    <t>PEREZ CARMONA, MANUEL ENRIQUE</t>
  </si>
  <si>
    <t>PINO JIMENEZ, PABLO</t>
  </si>
  <si>
    <t>PLASENCIA GARCIA DE DIEGO, FEDERICO ALVARO</t>
  </si>
  <si>
    <t>POLVILLO HALL, ALEJANDRO</t>
  </si>
  <si>
    <t>POSADA MENA, DAVID</t>
  </si>
  <si>
    <t>PRIETO GALLARDO, JOSE MARIA</t>
  </si>
  <si>
    <t>PUMAR JIMENEZ, ALBERTO</t>
  </si>
  <si>
    <t>RAMOS GUTIERREZ, BELEN</t>
  </si>
  <si>
    <t>RANDRIAMANANTSOA , PIERRICK</t>
  </si>
  <si>
    <t>RANEDO RUBIO, FRANCISCO JOSE</t>
  </si>
  <si>
    <t>RIVAS JIMENEZ, JESUS</t>
  </si>
  <si>
    <t>RIVERO CARMONA, AUGUSTO JOSE</t>
  </si>
  <si>
    <t>RODRIGUEZ AGUILAR, DANIEL</t>
  </si>
  <si>
    <t>RODRIGUEZ ARTACHO, ANTONIO</t>
  </si>
  <si>
    <t>RODRIGUEZ FERNANDEZ, DIEGO</t>
  </si>
  <si>
    <t>RODRIGUEZ GARCIA, SEBASTIAN</t>
  </si>
  <si>
    <t>RODRIGUEZ LOPEZ, DANIEL</t>
  </si>
  <si>
    <t>RODRIGUEZ MARTIN, JAVIER</t>
  </si>
  <si>
    <t>RODRIGUEZ REGIDOR, JUAN ANTONIO</t>
  </si>
  <si>
    <t>ROLDAN SANCHEZ, PABLO</t>
  </si>
  <si>
    <t>ROMAN BAYAR, JAVIER</t>
  </si>
  <si>
    <t>ROMERO ADAME, JOSE ANGEL</t>
  </si>
  <si>
    <t>ROMERO PALOMO, RAUL</t>
  </si>
  <si>
    <t>RONDA LUCENA, ARTURO</t>
  </si>
  <si>
    <t>ROSA SERRANO, VICTOR</t>
  </si>
  <si>
    <t>ROSAL MALVAR, CARMEN</t>
  </si>
  <si>
    <t>RUAN ROLLAN, TOMAS</t>
  </si>
  <si>
    <t>RUANO ENRIQUEZ, CARLOS</t>
  </si>
  <si>
    <t>RUIZ BUDIA, ANTONIO JESUS</t>
  </si>
  <si>
    <t>RUIZ GUTIERREZ, MARIA</t>
  </si>
  <si>
    <t>RUIZ JIMENEZ, SILVIA</t>
  </si>
  <si>
    <t>SALGUERO ALVAREZ, TANIA</t>
  </si>
  <si>
    <t>SANCHEZ PAREDES, JUAN CARLOS</t>
  </si>
  <si>
    <t>SANCHEZ PARRA, JAVIER</t>
  </si>
  <si>
    <t>SANCHEZ RODRIGUEZ, MARIO</t>
  </si>
  <si>
    <t>SANCHEZ ROMERO, JUAN LUIS</t>
  </si>
  <si>
    <t>SANTOS VELAZQUEZ, FRANCISCO JAVIER</t>
  </si>
  <si>
    <t>SERRANO FERNANDEZ, DAMIAN</t>
  </si>
  <si>
    <t>SERRANO GUERRERO, MANUEL</t>
  </si>
  <si>
    <t>SERRANO RAMOS, PEDRO</t>
  </si>
  <si>
    <t>SOLDADO CARO, ALFONSO</t>
  </si>
  <si>
    <t>SOSA SANCHEZ, JESUS</t>
  </si>
  <si>
    <t>SOTO SANCHEZ, DAVID</t>
  </si>
  <si>
    <t>SOTO VALDES, ANDRES</t>
  </si>
  <si>
    <t>TERNERO ALGARIN, MIGUEL</t>
  </si>
  <si>
    <t>TINOCO CASTILLO, PABLO</t>
  </si>
  <si>
    <t>TIRADO HERNANDEZ, OSCAR</t>
  </si>
  <si>
    <t>TORRIJOS CAMPANO, SERGIO</t>
  </si>
  <si>
    <t>TRABADO GARCIA, GONZALO</t>
  </si>
  <si>
    <t>TRINIDAD MARQUEZ, FELIPE</t>
  </si>
  <si>
    <t>TRONCOSO CORREA, JULIO</t>
  </si>
  <si>
    <t>VALLE ZARZA, JUAN JOSE</t>
  </si>
  <si>
    <t>VAZQUEZ ARGUMEDO, JESUS</t>
  </si>
  <si>
    <t>VAZQUEZ ZAMBRANO, PABLO</t>
  </si>
  <si>
    <t>VERA RECACHA, LAURA</t>
  </si>
  <si>
    <t>ASISTENTES DE EGC</t>
  </si>
  <si>
    <t>15:30-16:50. Salon de grados</t>
  </si>
  <si>
    <t>16:15-16:50.A1.16</t>
  </si>
  <si>
    <t>17:00-17:50. A1.16</t>
  </si>
  <si>
    <t>HIDALGO COTÁN, ALEJANDRO</t>
  </si>
  <si>
    <t>10:40-12:30.B1.36</t>
  </si>
  <si>
    <t>13:40-14:20,AulaA1.16</t>
  </si>
  <si>
    <t>No computa</t>
  </si>
  <si>
    <t>16:50-17:30,Aula A1.16</t>
  </si>
  <si>
    <t>CHEIKH MALAAYNINE, HANNA</t>
  </si>
  <si>
    <t>BARROSO SANCHEZ, JOSE ANTONIO</t>
  </si>
  <si>
    <t>Conferencia Esperanza Caro
Proyecto de Smart 
Cities del Ayuntamiento 
de Sevilla.</t>
  </si>
  <si>
    <t>JUEVES 9</t>
  </si>
  <si>
    <t>LUNES 6</t>
  </si>
  <si>
    <t>HORAS TOTALES</t>
  </si>
  <si>
    <t>18:40-19:30. A1.16</t>
  </si>
  <si>
    <t>18:00-19:30 I1.10</t>
  </si>
  <si>
    <t>ESTADISTICAS</t>
  </si>
  <si>
    <t>Promedio de horas asistisas por matriculado</t>
  </si>
  <si>
    <t>Numero de matriculados asistentes el lunes 6</t>
  </si>
  <si>
    <t>Promedio de matriculados asistentes jueves 9</t>
  </si>
  <si>
    <t>Número total de matriculados asistentes</t>
  </si>
  <si>
    <t>16:00-16:40,Aula A1.16</t>
  </si>
  <si>
    <t>Promedio  de horas asistidas por matriculados (exceptuando no presentados)</t>
  </si>
  <si>
    <t>HORAS ASISTENCIA</t>
  </si>
  <si>
    <t>HORAS DE COLABORACIÓN</t>
  </si>
  <si>
    <t>Evidencias</t>
  </si>
  <si>
    <t>Evidencia</t>
  </si>
  <si>
    <t>Evidencia (No aporta pruebas)</t>
  </si>
  <si>
    <t>Evidencia (Excesiva)</t>
  </si>
  <si>
    <t>Evidencia1</t>
  </si>
  <si>
    <t>Evidencia2</t>
  </si>
  <si>
    <t>Evidencia2 (Exceciva)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</si>
</sst>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5"/>
      <color theme="0"/>
      <name val="Arial"/>
      <family val="2"/>
    </font>
    <font>
      <b/>
      <sz val="10"/>
      <color rgb="FF000000"/>
      <name val="Arial"/>
      <family val="2"/>
    </font>
    <font>
      <b/>
      <sz val="20"/>
      <name val="Arial"/>
      <family val="2"/>
    </font>
    <font>
      <b/>
      <sz val="15"/>
      <color rgb="FF000000"/>
      <name val="Arial"/>
      <family val="2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ahoma"/>
      <family val="2"/>
    </font>
    <font>
      <b/>
      <sz val="13"/>
      <color rgb="FF000000"/>
      <name val="Arial"/>
      <family val="2"/>
    </font>
    <font>
      <u/>
      <sz val="10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rgb="FFE2EFDA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E2EFD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1">
    <xf numFmtId="0" fontId="0" fillId="0" borderId="0" xfId="0" applyFont="1" applyAlignment="1"/>
    <xf numFmtId="0" fontId="6" fillId="3" borderId="0" xfId="0" applyFont="1" applyFill="1" applyAlignment="1">
      <alignment horizontal="center" vertical="center" wrapText="1"/>
    </xf>
    <xf numFmtId="0" fontId="8" fillId="0" borderId="14" xfId="0" applyFont="1" applyBorder="1" applyAlignment="1"/>
    <xf numFmtId="0" fontId="0" fillId="6" borderId="0" xfId="0" applyFont="1" applyFill="1" applyAlignment="1"/>
    <xf numFmtId="0" fontId="6" fillId="3" borderId="12" xfId="0" applyFont="1" applyFill="1" applyBorder="1" applyAlignment="1">
      <alignment horizontal="center" vertical="center" wrapText="1"/>
    </xf>
    <xf numFmtId="0" fontId="0" fillId="14" borderId="0" xfId="0" applyFont="1" applyFill="1" applyAlignment="1"/>
    <xf numFmtId="164" fontId="0" fillId="0" borderId="1" xfId="0" applyNumberFormat="1" applyFont="1" applyBorder="1" applyAlignment="1">
      <alignment horizontal="center"/>
    </xf>
    <xf numFmtId="164" fontId="0" fillId="14" borderId="2" xfId="0" applyNumberFormat="1" applyFont="1" applyFill="1" applyBorder="1" applyAlignment="1">
      <alignment horizontal="center"/>
    </xf>
    <xf numFmtId="164" fontId="0" fillId="14" borderId="1" xfId="0" applyNumberFormat="1" applyFont="1" applyFill="1" applyBorder="1" applyAlignment="1">
      <alignment horizontal="center"/>
    </xf>
    <xf numFmtId="164" fontId="1" fillId="14" borderId="1" xfId="0" applyNumberFormat="1" applyFont="1" applyFill="1" applyBorder="1" applyAlignment="1">
      <alignment horizontal="center"/>
    </xf>
    <xf numFmtId="164" fontId="0" fillId="14" borderId="13" xfId="0" applyNumberFormat="1" applyFont="1" applyFill="1" applyBorder="1" applyAlignment="1">
      <alignment horizontal="center"/>
    </xf>
    <xf numFmtId="164" fontId="0" fillId="15" borderId="2" xfId="0" applyNumberFormat="1" applyFont="1" applyFill="1" applyBorder="1" applyAlignment="1">
      <alignment horizontal="center"/>
    </xf>
    <xf numFmtId="164" fontId="0" fillId="15" borderId="1" xfId="0" applyNumberFormat="1" applyFont="1" applyFill="1" applyBorder="1" applyAlignment="1">
      <alignment horizontal="center"/>
    </xf>
    <xf numFmtId="164" fontId="1" fillId="14" borderId="2" xfId="0" applyNumberFormat="1" applyFont="1" applyFill="1" applyBorder="1" applyAlignment="1">
      <alignment horizontal="center"/>
    </xf>
    <xf numFmtId="164" fontId="1" fillId="14" borderId="13" xfId="0" applyNumberFormat="1" applyFont="1" applyFill="1" applyBorder="1" applyAlignment="1">
      <alignment horizontal="center"/>
    </xf>
    <xf numFmtId="164" fontId="0" fillId="6" borderId="17" xfId="0" applyNumberFormat="1" applyFont="1" applyFill="1" applyBorder="1" applyAlignment="1">
      <alignment horizontal="center"/>
    </xf>
    <xf numFmtId="164" fontId="0" fillId="6" borderId="18" xfId="0" applyNumberFormat="1" applyFont="1" applyFill="1" applyBorder="1" applyAlignment="1">
      <alignment horizontal="center"/>
    </xf>
    <xf numFmtId="164" fontId="1" fillId="6" borderId="18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164" fontId="0" fillId="6" borderId="19" xfId="0" applyNumberFormat="1" applyFont="1" applyFill="1" applyBorder="1" applyAlignment="1">
      <alignment horizontal="center"/>
    </xf>
    <xf numFmtId="164" fontId="1" fillId="6" borderId="17" xfId="0" applyNumberFormat="1" applyFont="1" applyFill="1" applyBorder="1" applyAlignment="1">
      <alignment horizontal="center"/>
    </xf>
    <xf numFmtId="164" fontId="0" fillId="6" borderId="2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0" fillId="6" borderId="13" xfId="0" applyNumberFormat="1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0" fillId="12" borderId="1" xfId="0" applyNumberFormat="1" applyFont="1" applyFill="1" applyBorder="1" applyAlignment="1">
      <alignment horizontal="center"/>
    </xf>
    <xf numFmtId="164" fontId="0" fillId="12" borderId="2" xfId="0" applyNumberFormat="1" applyFont="1" applyFill="1" applyBorder="1" applyAlignment="1">
      <alignment horizontal="center"/>
    </xf>
    <xf numFmtId="164" fontId="3" fillId="6" borderId="20" xfId="0" applyNumberFormat="1" applyFont="1" applyFill="1" applyBorder="1" applyAlignment="1">
      <alignment horizontal="center"/>
    </xf>
    <xf numFmtId="164" fontId="3" fillId="6" borderId="21" xfId="0" applyNumberFormat="1" applyFont="1" applyFill="1" applyBorder="1" applyAlignment="1">
      <alignment horizontal="center"/>
    </xf>
    <xf numFmtId="164" fontId="3" fillId="6" borderId="22" xfId="0" applyNumberFormat="1" applyFont="1" applyFill="1" applyBorder="1" applyAlignment="1">
      <alignment horizontal="center"/>
    </xf>
    <xf numFmtId="164" fontId="1" fillId="6" borderId="20" xfId="0" applyNumberFormat="1" applyFont="1" applyFill="1" applyBorder="1" applyAlignment="1">
      <alignment horizontal="center"/>
    </xf>
    <xf numFmtId="164" fontId="0" fillId="6" borderId="21" xfId="0" applyNumberFormat="1" applyFont="1" applyFill="1" applyBorder="1" applyAlignment="1">
      <alignment horizontal="center"/>
    </xf>
    <xf numFmtId="0" fontId="12" fillId="11" borderId="3" xfId="0" applyFont="1" applyFill="1" applyBorder="1"/>
    <xf numFmtId="0" fontId="2" fillId="14" borderId="3" xfId="0" applyFont="1" applyFill="1" applyBorder="1"/>
    <xf numFmtId="0" fontId="2" fillId="11" borderId="3" xfId="0" applyFont="1" applyFill="1" applyBorder="1"/>
    <xf numFmtId="0" fontId="2" fillId="6" borderId="3" xfId="0" applyFont="1" applyFill="1" applyBorder="1"/>
    <xf numFmtId="0" fontId="2" fillId="13" borderId="3" xfId="0" applyFont="1" applyFill="1" applyBorder="1"/>
    <xf numFmtId="0" fontId="2" fillId="13" borderId="3" xfId="0" applyFont="1" applyFill="1" applyBorder="1" applyAlignment="1"/>
    <xf numFmtId="0" fontId="6" fillId="7" borderId="14" xfId="0" applyFont="1" applyFill="1" applyBorder="1"/>
    <xf numFmtId="0" fontId="8" fillId="0" borderId="28" xfId="0" applyFont="1" applyBorder="1" applyAlignment="1"/>
    <xf numFmtId="164" fontId="0" fillId="6" borderId="29" xfId="0" applyNumberFormat="1" applyFont="1" applyFill="1" applyBorder="1" applyAlignment="1">
      <alignment horizontal="center"/>
    </xf>
    <xf numFmtId="0" fontId="0" fillId="6" borderId="29" xfId="0" applyFont="1" applyFill="1" applyBorder="1" applyAlignment="1"/>
    <xf numFmtId="0" fontId="0" fillId="16" borderId="0" xfId="0" applyFont="1" applyFill="1" applyAlignment="1"/>
    <xf numFmtId="0" fontId="7" fillId="16" borderId="0" xfId="0" applyFont="1" applyFill="1" applyAlignment="1">
      <alignment horizontal="center" wrapText="1"/>
    </xf>
    <xf numFmtId="0" fontId="0" fillId="17" borderId="0" xfId="0" applyFont="1" applyFill="1" applyAlignment="1"/>
    <xf numFmtId="0" fontId="7" fillId="17" borderId="0" xfId="0" applyFont="1" applyFill="1" applyAlignment="1">
      <alignment horizontal="center" wrapText="1"/>
    </xf>
    <xf numFmtId="20" fontId="13" fillId="6" borderId="31" xfId="0" applyNumberFormat="1" applyFont="1" applyFill="1" applyBorder="1" applyAlignment="1">
      <alignment horizontal="center"/>
    </xf>
    <xf numFmtId="20" fontId="13" fillId="14" borderId="32" xfId="0" applyNumberFormat="1" applyFont="1" applyFill="1" applyBorder="1" applyAlignment="1">
      <alignment horizontal="center"/>
    </xf>
    <xf numFmtId="20" fontId="13" fillId="6" borderId="32" xfId="0" applyNumberFormat="1" applyFont="1" applyFill="1" applyBorder="1" applyAlignment="1">
      <alignment horizontal="center"/>
    </xf>
    <xf numFmtId="20" fontId="13" fillId="6" borderId="33" xfId="0" applyNumberFormat="1" applyFont="1" applyFill="1" applyBorder="1" applyAlignment="1">
      <alignment horizontal="center"/>
    </xf>
    <xf numFmtId="0" fontId="5" fillId="2" borderId="0" xfId="0" applyFont="1" applyFill="1" applyAlignment="1"/>
    <xf numFmtId="0" fontId="7" fillId="2" borderId="0" xfId="0" applyFont="1" applyFill="1" applyAlignment="1">
      <alignment wrapText="1"/>
    </xf>
    <xf numFmtId="20" fontId="14" fillId="6" borderId="23" xfId="0" applyNumberFormat="1" applyFont="1" applyFill="1" applyBorder="1" applyAlignment="1">
      <alignment horizontal="center"/>
    </xf>
    <xf numFmtId="164" fontId="0" fillId="6" borderId="34" xfId="0" applyNumberFormat="1" applyFont="1" applyFill="1" applyBorder="1" applyAlignment="1">
      <alignment horizontal="center"/>
    </xf>
    <xf numFmtId="164" fontId="15" fillId="6" borderId="1" xfId="1" applyNumberFormat="1" applyFill="1" applyBorder="1" applyAlignment="1">
      <alignment horizontal="center"/>
    </xf>
    <xf numFmtId="164" fontId="15" fillId="14" borderId="1" xfId="1" applyNumberFormat="1" applyFill="1" applyBorder="1" applyAlignment="1">
      <alignment horizontal="center"/>
    </xf>
    <xf numFmtId="164" fontId="0" fillId="14" borderId="29" xfId="0" applyNumberFormat="1" applyFont="1" applyFill="1" applyBorder="1" applyAlignment="1">
      <alignment horizontal="center"/>
    </xf>
    <xf numFmtId="20" fontId="13" fillId="6" borderId="3" xfId="0" applyNumberFormat="1" applyFont="1" applyFill="1" applyBorder="1" applyAlignment="1">
      <alignment horizontal="center"/>
    </xf>
    <xf numFmtId="20" fontId="13" fillId="14" borderId="3" xfId="0" applyNumberFormat="1" applyFont="1" applyFill="1" applyBorder="1" applyAlignment="1">
      <alignment horizontal="center"/>
    </xf>
    <xf numFmtId="20" fontId="14" fillId="6" borderId="30" xfId="0" applyNumberFormat="1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20" fontId="0" fillId="0" borderId="6" xfId="0" applyNumberFormat="1" applyFont="1" applyBorder="1" applyAlignment="1">
      <alignment horizontal="center"/>
    </xf>
    <xf numFmtId="20" fontId="0" fillId="0" borderId="9" xfId="0" applyNumberFormat="1" applyFont="1" applyBorder="1" applyAlignment="1">
      <alignment horizontal="center"/>
    </xf>
    <xf numFmtId="20" fontId="0" fillId="0" borderId="7" xfId="0" applyNumberFormat="1" applyFon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20" fontId="0" fillId="0" borderId="10" xfId="0" applyNumberFormat="1" applyFont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20" fontId="0" fillId="0" borderId="11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17" borderId="9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nnosoftDaysPresidencia/Logistica/blob/master/Evidencias%20Papeletas%20y%20colaboracion/jorgargar2%20-%20Evidencia1.pdf" TargetMode="External"/><Relationship Id="rId13" Type="http://schemas.openxmlformats.org/officeDocument/2006/relationships/hyperlink" Target="https://github.com/InnosoftDaysPresidencia/Logistica/blob/master/Evidencias%20Papeletas%20y%20colaboracion/natmorfer1%20-%20Evidencia%209%20Venta%20de%20Papeletas.docx" TargetMode="External"/><Relationship Id="rId3" Type="http://schemas.openxmlformats.org/officeDocument/2006/relationships/hyperlink" Target="https://github.com/InnosoftDaysPresidencia/Logistica/blob/master/Evidencias%20Papeletas%20y%20colaboracion/Luis%20Miguel%20Garcia%20Rodriguez-%20Evidencia%201.docx" TargetMode="External"/><Relationship Id="rId7" Type="http://schemas.openxmlformats.org/officeDocument/2006/relationships/hyperlink" Target="https://github.com/InnosoftDaysPresidencia/Logistica/blob/master/Evidencias%20Papeletas%20y%20colaboracion/davdomvaz%20-%20Evidencia%201.pdf" TargetMode="External"/><Relationship Id="rId12" Type="http://schemas.openxmlformats.org/officeDocument/2006/relationships/hyperlink" Target="https://github.com/InnosoftDaysPresidencia/Logistica/blob/master/Evidencias%20Papeletas%20y%20colaboracion/migcarde%20-%20Evidencia%201.pdf" TargetMode="External"/><Relationship Id="rId2" Type="http://schemas.openxmlformats.org/officeDocument/2006/relationships/hyperlink" Target="https://github.com/InnosoftDaysPresidencia/Logistica/blob/master/Evidencias%20Papeletas%20y%20colaboracion/Evidencia%20Manuel%20G%C3%B3mez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nosoftDaysPresidencia/Logistica/blob/master/Evidencias%20Papeletas%20y%20colaboracion/Eusgarpla%20-%20Evidencia%201.pdf" TargetMode="External"/><Relationship Id="rId6" Type="http://schemas.openxmlformats.org/officeDocument/2006/relationships/hyperlink" Target="https://github.com/InnosoftDaysPresidencia/Logistica/blob/master/Evidencias%20Papeletas%20y%20colaboracion/alepolhal%20-%20Evidencia%201.pdf" TargetMode="External"/><Relationship Id="rId11" Type="http://schemas.openxmlformats.org/officeDocument/2006/relationships/hyperlink" Target="https://github.com/InnosoftDaysPresidencia/Logistica/blob/master/Evidencias%20Papeletas%20y%20colaboracion/josdomesp%20-%20Evidencia%202.pdf" TargetMode="External"/><Relationship Id="rId5" Type="http://schemas.openxmlformats.org/officeDocument/2006/relationships/hyperlink" Target="https://github.com/InnosoftDaysPresidencia/Logistica/blob/master/Evidencias%20Papeletas%20y%20colaboracion/MARMARCAB6%20-%20Evidencia%201.pdf" TargetMode="External"/><Relationship Id="rId15" Type="http://schemas.openxmlformats.org/officeDocument/2006/relationships/hyperlink" Target="https://github.com/InnosoftDaysPresidencia/Logistica/blob/13d9d02048e0b022d024a1fe971c7f24469a116f/Evidencias%20Papeletas%20y%20colaboracion/carruaenr%20-%20Plantilla%20evidencia.pdf" TargetMode="External"/><Relationship Id="rId10" Type="http://schemas.openxmlformats.org/officeDocument/2006/relationships/hyperlink" Target="https://github.com/InnosoftDaysPresidencia/Logistica/blob/master/Evidencias%20Papeletas%20y%20colaboracion/josdomesp%20-%20Evidencia%201.pdf" TargetMode="External"/><Relationship Id="rId4" Type="http://schemas.openxmlformats.org/officeDocument/2006/relationships/hyperlink" Target="https://github.com/InnosoftDaysPresidencia/Logistica/blob/master/Evidencias%20Papeletas%20y%20colaboracion/Luis%20Miguel%20Garcia%20Rodriguez-%20Evidencia%201.docx" TargetMode="External"/><Relationship Id="rId9" Type="http://schemas.openxmlformats.org/officeDocument/2006/relationships/hyperlink" Target="https://github.com/InnosoftDaysPresidencia/Logistica/blob/master/Evidencias%20Papeletas%20y%20colaboracion/jorgargar2%20-%20Evidencia2.pdf" TargetMode="External"/><Relationship Id="rId14" Type="http://schemas.openxmlformats.org/officeDocument/2006/relationships/hyperlink" Target="https://github.com/InnosoftDaysPresidencia/Logistica/blob/master/Evidencias%20Papeletas%20y%20colaboracion/tansalalv-Evidencia%201y2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showGridLines="0" tabSelected="1" topLeftCell="N139" zoomScale="70" zoomScaleNormal="70" workbookViewId="0">
      <selection activeCell="X148" sqref="X148"/>
    </sheetView>
  </sheetViews>
  <sheetFormatPr baseColWidth="10" defaultColWidth="14.44140625" defaultRowHeight="15" customHeight="1" x14ac:dyDescent="0.25"/>
  <cols>
    <col min="1" max="1" width="42.44140625" customWidth="1"/>
    <col min="2" max="2" width="30.33203125" customWidth="1"/>
    <col min="3" max="3" width="25.88671875" customWidth="1"/>
    <col min="4" max="4" width="25.5546875" customWidth="1"/>
    <col min="5" max="5" width="25.109375" customWidth="1"/>
    <col min="6" max="6" width="26.6640625" customWidth="1"/>
    <col min="7" max="7" width="23.33203125" customWidth="1"/>
    <col min="8" max="8" width="25" customWidth="1"/>
    <col min="9" max="9" width="25.33203125" customWidth="1"/>
    <col min="10" max="10" width="24.33203125" customWidth="1"/>
    <col min="11" max="11" width="23.44140625" customWidth="1"/>
    <col min="12" max="12" width="23.5546875" customWidth="1"/>
    <col min="13" max="13" width="25" customWidth="1"/>
    <col min="14" max="14" width="22.5546875" customWidth="1"/>
    <col min="15" max="15" width="30" customWidth="1"/>
    <col min="16" max="16" width="27.5546875" customWidth="1"/>
    <col min="17" max="17" width="27.44140625" customWidth="1"/>
    <col min="18" max="18" width="19.109375" customWidth="1"/>
    <col min="19" max="19" width="18.109375" customWidth="1"/>
    <col min="20" max="20" width="25.88671875" customWidth="1"/>
    <col min="21" max="21" width="26.5546875" customWidth="1"/>
    <col min="22" max="22" width="22" customWidth="1"/>
    <col min="23" max="23" width="21.6640625" customWidth="1"/>
    <col min="24" max="24" width="27.44140625" customWidth="1"/>
    <col min="25" max="25" width="22.44140625" customWidth="1"/>
  </cols>
  <sheetData>
    <row r="1" spans="1:29" ht="27" customHeight="1" x14ac:dyDescent="0.4">
      <c r="B1" s="44"/>
      <c r="C1" s="42"/>
      <c r="D1" s="50"/>
      <c r="E1" s="63" t="s">
        <v>210</v>
      </c>
      <c r="F1" s="63"/>
      <c r="G1" s="63"/>
      <c r="H1" s="63"/>
      <c r="I1" s="63"/>
      <c r="J1" s="63"/>
      <c r="K1" s="63"/>
      <c r="L1" s="63"/>
      <c r="M1" s="64"/>
      <c r="N1" s="80" t="s">
        <v>209</v>
      </c>
      <c r="O1" s="81"/>
      <c r="P1" s="81"/>
      <c r="Q1" s="81"/>
      <c r="R1" s="81"/>
      <c r="S1" s="81"/>
      <c r="T1" s="81"/>
      <c r="U1" s="81"/>
      <c r="V1" s="81"/>
      <c r="W1" s="81"/>
      <c r="X1" s="5"/>
    </row>
    <row r="2" spans="1:29" ht="62.25" customHeight="1" thickBot="1" x14ac:dyDescent="0.4">
      <c r="B2" s="45" t="s">
        <v>221</v>
      </c>
      <c r="C2" s="43" t="s">
        <v>222</v>
      </c>
      <c r="D2" s="51" t="s">
        <v>211</v>
      </c>
      <c r="E2" s="1" t="s">
        <v>208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4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223</v>
      </c>
      <c r="Y2" s="1" t="s">
        <v>223</v>
      </c>
      <c r="Z2" s="5"/>
      <c r="AA2" s="5"/>
      <c r="AB2" s="5"/>
      <c r="AC2" s="5"/>
    </row>
    <row r="3" spans="1:29" ht="15.75" customHeight="1" thickTop="1" x14ac:dyDescent="0.25">
      <c r="A3" s="89" t="s">
        <v>28</v>
      </c>
      <c r="B3" s="91"/>
      <c r="C3" s="62"/>
      <c r="D3" s="50"/>
      <c r="E3" s="60" t="s">
        <v>18</v>
      </c>
      <c r="F3" s="60" t="s">
        <v>19</v>
      </c>
      <c r="G3" s="60" t="s">
        <v>20</v>
      </c>
      <c r="H3" s="60" t="s">
        <v>203</v>
      </c>
      <c r="I3" s="60" t="s">
        <v>21</v>
      </c>
      <c r="J3" s="60" t="s">
        <v>22</v>
      </c>
      <c r="K3" s="60" t="s">
        <v>23</v>
      </c>
      <c r="L3" s="60" t="s">
        <v>219</v>
      </c>
      <c r="M3" s="65" t="s">
        <v>205</v>
      </c>
      <c r="N3" s="99" t="s">
        <v>24</v>
      </c>
      <c r="O3" s="60" t="s">
        <v>25</v>
      </c>
      <c r="P3" s="60" t="s">
        <v>202</v>
      </c>
      <c r="Q3" s="60" t="s">
        <v>26</v>
      </c>
      <c r="R3" s="60" t="s">
        <v>198</v>
      </c>
      <c r="S3" s="60" t="s">
        <v>199</v>
      </c>
      <c r="T3" s="60" t="s">
        <v>200</v>
      </c>
      <c r="U3" s="60" t="s">
        <v>27</v>
      </c>
      <c r="V3" s="60" t="s">
        <v>213</v>
      </c>
      <c r="W3" s="60" t="s">
        <v>212</v>
      </c>
      <c r="X3" s="60"/>
      <c r="Y3" s="60"/>
      <c r="Z3" s="5"/>
      <c r="AA3" s="5"/>
      <c r="AB3" s="5"/>
      <c r="AC3" s="5"/>
    </row>
    <row r="4" spans="1:29" ht="15.75" customHeight="1" thickBot="1" x14ac:dyDescent="0.3">
      <c r="A4" s="90"/>
      <c r="B4" s="92"/>
      <c r="C4" s="62"/>
      <c r="D4" s="50"/>
      <c r="E4" s="61"/>
      <c r="F4" s="61"/>
      <c r="G4" s="61"/>
      <c r="H4" s="61"/>
      <c r="I4" s="61"/>
      <c r="J4" s="61"/>
      <c r="K4" s="61"/>
      <c r="L4" s="61"/>
      <c r="M4" s="66"/>
      <c r="N4" s="100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5"/>
      <c r="AA4" s="5"/>
      <c r="AB4" s="5"/>
      <c r="AC4" s="5"/>
    </row>
    <row r="5" spans="1:29" s="3" customFormat="1" ht="15.75" customHeight="1" thickBot="1" x14ac:dyDescent="0.35">
      <c r="A5" s="32" t="s">
        <v>29</v>
      </c>
      <c r="B5" s="46">
        <f t="shared" ref="B5:B36" si="0">SUM(E5:W5)</f>
        <v>0.32291666666666669</v>
      </c>
      <c r="C5" s="57">
        <v>0</v>
      </c>
      <c r="D5" s="52">
        <f>SUM(B5:C5)</f>
        <v>0.32291666666666669</v>
      </c>
      <c r="E5" s="15">
        <v>3.4722222222222224E-2</v>
      </c>
      <c r="F5" s="16">
        <v>3.4722222222222224E-2</v>
      </c>
      <c r="G5" s="17">
        <v>2.0833333333333332E-2</v>
      </c>
      <c r="H5" s="17">
        <v>2.7777777777777776E-2</v>
      </c>
      <c r="I5" s="40"/>
      <c r="J5" s="16"/>
      <c r="K5" s="17">
        <v>2.0833333333333332E-2</v>
      </c>
      <c r="L5" s="17">
        <v>2.7777777777777776E-2</v>
      </c>
      <c r="M5" s="19"/>
      <c r="N5" s="20">
        <v>4.1666666666666664E-2</v>
      </c>
      <c r="O5" s="17">
        <v>2.7777777777777776E-2</v>
      </c>
      <c r="P5" s="16" t="s">
        <v>204</v>
      </c>
      <c r="Q5" s="16"/>
      <c r="R5" s="16"/>
      <c r="S5" s="17">
        <v>2.4305555555555556E-2</v>
      </c>
      <c r="T5" s="17">
        <v>3.4722222222222224E-2</v>
      </c>
      <c r="U5" s="16">
        <v>2.7777777777777776E-2</v>
      </c>
      <c r="V5" s="16"/>
      <c r="W5" s="53"/>
      <c r="X5" s="41"/>
      <c r="Y5" s="41"/>
      <c r="Z5" s="5"/>
      <c r="AA5" s="5"/>
      <c r="AB5" s="5"/>
      <c r="AC5" s="5"/>
    </row>
    <row r="6" spans="1:29" ht="15.75" customHeight="1" thickBot="1" x14ac:dyDescent="0.35">
      <c r="A6" s="33" t="s">
        <v>30</v>
      </c>
      <c r="B6" s="47">
        <f t="shared" si="0"/>
        <v>0.31597222222222227</v>
      </c>
      <c r="C6" s="58">
        <v>0</v>
      </c>
      <c r="D6" s="52">
        <f t="shared" ref="D6:D69" si="1">SUM(B6:C6)</f>
        <v>0.31597222222222227</v>
      </c>
      <c r="E6" s="7">
        <v>3.4722222222222224E-2</v>
      </c>
      <c r="F6" s="8">
        <v>3.4722222222222224E-2</v>
      </c>
      <c r="G6" s="9">
        <v>2.0833333333333332E-2</v>
      </c>
      <c r="H6" s="9">
        <v>2.7777777777777776E-2</v>
      </c>
      <c r="I6" s="6"/>
      <c r="J6" s="8"/>
      <c r="K6" s="9">
        <v>2.0833333333333332E-2</v>
      </c>
      <c r="L6" s="9">
        <v>2.7777777777777776E-2</v>
      </c>
      <c r="M6" s="10">
        <v>2.7777777777777776E-2</v>
      </c>
      <c r="N6" s="11">
        <v>4.1666666666666664E-2</v>
      </c>
      <c r="O6" s="9">
        <v>2.7777777777777776E-2</v>
      </c>
      <c r="P6" s="8" t="s">
        <v>204</v>
      </c>
      <c r="Q6" s="9">
        <v>2.7777777777777776E-2</v>
      </c>
      <c r="R6" s="8"/>
      <c r="S6" s="12">
        <v>2.4305555555555556E-2</v>
      </c>
      <c r="T6" s="8"/>
      <c r="U6" s="8"/>
      <c r="V6" s="8"/>
      <c r="W6" s="8"/>
      <c r="X6" s="56"/>
      <c r="Y6" s="56"/>
      <c r="Z6" s="5"/>
      <c r="AA6" s="5"/>
      <c r="AB6" s="5"/>
      <c r="AC6" s="5"/>
    </row>
    <row r="7" spans="1:29" s="3" customFormat="1" ht="15.75" customHeight="1" thickBot="1" x14ac:dyDescent="0.35">
      <c r="A7" s="34" t="s">
        <v>31</v>
      </c>
      <c r="B7" s="48">
        <f t="shared" si="0"/>
        <v>0</v>
      </c>
      <c r="C7" s="57">
        <v>0</v>
      </c>
      <c r="D7" s="52">
        <f t="shared" si="1"/>
        <v>0</v>
      </c>
      <c r="E7" s="21"/>
      <c r="F7" s="18"/>
      <c r="G7" s="18"/>
      <c r="H7" s="22"/>
      <c r="I7" s="18"/>
      <c r="J7" s="22"/>
      <c r="K7" s="22"/>
      <c r="L7" s="18"/>
      <c r="M7" s="23"/>
      <c r="N7" s="24"/>
      <c r="O7" s="22"/>
      <c r="P7" s="18" t="s">
        <v>204</v>
      </c>
      <c r="Q7" s="18"/>
      <c r="R7" s="18"/>
      <c r="S7" s="18"/>
      <c r="T7" s="18"/>
      <c r="U7" s="18"/>
      <c r="V7" s="18"/>
      <c r="W7" s="18"/>
      <c r="X7" s="18"/>
      <c r="Y7" s="18"/>
      <c r="Z7" s="5"/>
      <c r="AA7" s="5"/>
      <c r="AB7" s="5"/>
      <c r="AC7" s="5"/>
    </row>
    <row r="8" spans="1:29" ht="15.75" customHeight="1" thickBot="1" x14ac:dyDescent="0.35">
      <c r="A8" s="33" t="s">
        <v>32</v>
      </c>
      <c r="B8" s="47">
        <f t="shared" si="0"/>
        <v>0.35069444444444453</v>
      </c>
      <c r="C8" s="58">
        <v>0</v>
      </c>
      <c r="D8" s="52">
        <f t="shared" si="1"/>
        <v>0.35069444444444453</v>
      </c>
      <c r="E8" s="7">
        <v>3.4722222222222224E-2</v>
      </c>
      <c r="F8" s="8">
        <v>3.4722222222222224E-2</v>
      </c>
      <c r="G8" s="9">
        <v>2.0833333333333332E-2</v>
      </c>
      <c r="H8" s="9">
        <v>2.7777777777777776E-2</v>
      </c>
      <c r="I8" s="6"/>
      <c r="J8" s="8"/>
      <c r="K8" s="12">
        <v>2.0833333333333332E-2</v>
      </c>
      <c r="L8" s="9">
        <v>2.7777777777777776E-2</v>
      </c>
      <c r="M8" s="10">
        <v>2.7777777777777776E-2</v>
      </c>
      <c r="N8" s="13"/>
      <c r="O8" s="9">
        <v>2.7777777777777776E-2</v>
      </c>
      <c r="P8" s="8" t="s">
        <v>204</v>
      </c>
      <c r="Q8" s="8"/>
      <c r="R8" s="8"/>
      <c r="S8" s="12">
        <v>2.4305555555555556E-2</v>
      </c>
      <c r="T8" s="12">
        <v>3.4722222222222224E-2</v>
      </c>
      <c r="U8" s="8">
        <v>2.7777777777777776E-2</v>
      </c>
      <c r="V8" s="8"/>
      <c r="W8" s="8">
        <v>4.1666666666666664E-2</v>
      </c>
      <c r="X8" s="8"/>
      <c r="Y8" s="8"/>
      <c r="Z8" s="5"/>
      <c r="AA8" s="5"/>
      <c r="AB8" s="5"/>
      <c r="AC8" s="5"/>
    </row>
    <row r="9" spans="1:29" s="3" customFormat="1" ht="15.75" customHeight="1" thickBot="1" x14ac:dyDescent="0.35">
      <c r="A9" s="34" t="s">
        <v>33</v>
      </c>
      <c r="B9" s="48">
        <f t="shared" si="0"/>
        <v>0.35763888888888895</v>
      </c>
      <c r="C9" s="57">
        <v>0</v>
      </c>
      <c r="D9" s="52">
        <f t="shared" si="1"/>
        <v>0.35763888888888895</v>
      </c>
      <c r="E9" s="21">
        <v>3.4722222222222224E-2</v>
      </c>
      <c r="F9" s="18">
        <v>3.4722222222222224E-2</v>
      </c>
      <c r="G9" s="18"/>
      <c r="H9" s="18"/>
      <c r="I9" s="18">
        <v>6.5972222222222224E-2</v>
      </c>
      <c r="J9" s="22"/>
      <c r="K9" s="25">
        <v>2.0833333333333332E-2</v>
      </c>
      <c r="L9" s="22">
        <v>2.7777777777777776E-2</v>
      </c>
      <c r="M9" s="23">
        <v>2.7777777777777776E-2</v>
      </c>
      <c r="N9" s="26">
        <v>4.1666666666666664E-2</v>
      </c>
      <c r="O9" s="22">
        <v>2.7777777777777776E-2</v>
      </c>
      <c r="P9" s="18" t="s">
        <v>204</v>
      </c>
      <c r="Q9" s="18"/>
      <c r="R9" s="18"/>
      <c r="S9" s="18"/>
      <c r="T9" s="18"/>
      <c r="U9" s="18"/>
      <c r="V9" s="18">
        <v>7.6388888888888895E-2</v>
      </c>
      <c r="W9" s="18"/>
      <c r="X9" s="18"/>
      <c r="Y9" s="18"/>
      <c r="Z9" s="5"/>
      <c r="AA9" s="5"/>
      <c r="AB9" s="5"/>
      <c r="AC9" s="5"/>
    </row>
    <row r="10" spans="1:29" ht="15.75" customHeight="1" thickBot="1" x14ac:dyDescent="0.35">
      <c r="A10" s="33" t="s">
        <v>34</v>
      </c>
      <c r="B10" s="47">
        <f t="shared" si="0"/>
        <v>0</v>
      </c>
      <c r="C10" s="58">
        <v>0</v>
      </c>
      <c r="D10" s="52">
        <f t="shared" si="1"/>
        <v>0</v>
      </c>
      <c r="E10" s="7"/>
      <c r="F10" s="8"/>
      <c r="G10" s="8"/>
      <c r="H10" s="8"/>
      <c r="I10" s="6"/>
      <c r="J10" s="8"/>
      <c r="K10" s="8"/>
      <c r="L10" s="8"/>
      <c r="M10" s="10"/>
      <c r="N10" s="13"/>
      <c r="O10" s="9"/>
      <c r="P10" s="8" t="s">
        <v>204</v>
      </c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r="AB10" s="5"/>
      <c r="AC10" s="5"/>
    </row>
    <row r="11" spans="1:29" s="3" customFormat="1" ht="15.75" customHeight="1" thickBot="1" x14ac:dyDescent="0.35">
      <c r="A11" s="35" t="s">
        <v>35</v>
      </c>
      <c r="B11" s="48">
        <f t="shared" si="0"/>
        <v>0.40624999999999994</v>
      </c>
      <c r="C11" s="57">
        <v>0</v>
      </c>
      <c r="D11" s="52">
        <f t="shared" si="1"/>
        <v>0.40624999999999994</v>
      </c>
      <c r="E11" s="21"/>
      <c r="F11" s="18">
        <v>3.4722222222222224E-2</v>
      </c>
      <c r="G11" s="18"/>
      <c r="H11" s="18"/>
      <c r="I11" s="18">
        <v>6.5972222222222224E-2</v>
      </c>
      <c r="J11" s="18"/>
      <c r="K11" s="25">
        <v>2.0833333333333332E-2</v>
      </c>
      <c r="L11" s="22">
        <v>2.7777777777777776E-2</v>
      </c>
      <c r="M11" s="23">
        <v>2.7777777777777776E-2</v>
      </c>
      <c r="N11" s="26">
        <v>4.1666666666666664E-2</v>
      </c>
      <c r="O11" s="22">
        <v>2.7777777777777776E-2</v>
      </c>
      <c r="P11" s="18" t="s">
        <v>204</v>
      </c>
      <c r="Q11" s="18"/>
      <c r="R11" s="22">
        <v>5.5555555555555552E-2</v>
      </c>
      <c r="S11" s="18"/>
      <c r="T11" s="25">
        <v>3.4722222222222224E-2</v>
      </c>
      <c r="U11" s="18">
        <v>2.7777777777777776E-2</v>
      </c>
      <c r="V11" s="18"/>
      <c r="W11" s="18">
        <v>4.1666666666666664E-2</v>
      </c>
      <c r="X11" s="18"/>
      <c r="Y11" s="18"/>
      <c r="Z11" s="5"/>
      <c r="AA11" s="5"/>
      <c r="AB11" s="5"/>
      <c r="AC11" s="5"/>
    </row>
    <row r="12" spans="1:29" ht="15.75" customHeight="1" thickBot="1" x14ac:dyDescent="0.35">
      <c r="A12" s="36" t="s">
        <v>36</v>
      </c>
      <c r="B12" s="47">
        <f t="shared" si="0"/>
        <v>0.36805555555555558</v>
      </c>
      <c r="C12" s="58">
        <v>0</v>
      </c>
      <c r="D12" s="52">
        <f t="shared" si="1"/>
        <v>0.36805555555555558</v>
      </c>
      <c r="E12" s="7"/>
      <c r="F12" s="8"/>
      <c r="G12" s="8"/>
      <c r="H12" s="8"/>
      <c r="I12" s="6"/>
      <c r="J12" s="12">
        <v>6.5972222222222224E-2</v>
      </c>
      <c r="K12" s="12">
        <v>2.0833333333333332E-2</v>
      </c>
      <c r="L12" s="9">
        <v>2.7777777777777776E-2</v>
      </c>
      <c r="M12" s="10">
        <v>2.7777777777777776E-2</v>
      </c>
      <c r="N12" s="11">
        <v>4.1666666666666664E-2</v>
      </c>
      <c r="O12" s="9">
        <v>2.7777777777777776E-2</v>
      </c>
      <c r="P12" s="8" t="s">
        <v>204</v>
      </c>
      <c r="Q12" s="12">
        <v>2.7777777777777776E-2</v>
      </c>
      <c r="R12" s="8"/>
      <c r="S12" s="12">
        <v>2.4305555555555556E-2</v>
      </c>
      <c r="T12" s="12">
        <v>3.4722222222222224E-2</v>
      </c>
      <c r="U12" s="8">
        <v>2.7777777777777776E-2</v>
      </c>
      <c r="V12" s="8"/>
      <c r="W12" s="8">
        <v>4.1666666666666664E-2</v>
      </c>
      <c r="X12" s="8"/>
      <c r="Y12" s="8"/>
      <c r="Z12" s="5"/>
      <c r="AA12" s="5"/>
      <c r="AB12" s="5"/>
      <c r="AC12" s="5"/>
    </row>
    <row r="13" spans="1:29" s="3" customFormat="1" ht="15.75" customHeight="1" thickBot="1" x14ac:dyDescent="0.35">
      <c r="A13" s="35" t="s">
        <v>37</v>
      </c>
      <c r="B13" s="48">
        <f t="shared" si="0"/>
        <v>0.3888888888888889</v>
      </c>
      <c r="C13" s="57">
        <v>0</v>
      </c>
      <c r="D13" s="52">
        <f t="shared" si="1"/>
        <v>0.3888888888888889</v>
      </c>
      <c r="E13" s="21"/>
      <c r="F13" s="18">
        <v>3.4722222222222224E-2</v>
      </c>
      <c r="G13" s="22">
        <v>2.0833333333333332E-2</v>
      </c>
      <c r="H13" s="22">
        <v>2.7777777777777776E-2</v>
      </c>
      <c r="I13" s="18"/>
      <c r="J13" s="18"/>
      <c r="K13" s="25">
        <v>2.0833333333333332E-2</v>
      </c>
      <c r="L13" s="22">
        <v>2.7777777777777776E-2</v>
      </c>
      <c r="M13" s="23">
        <v>2.7777777777777776E-2</v>
      </c>
      <c r="N13" s="26">
        <v>4.1666666666666664E-2</v>
      </c>
      <c r="O13" s="22">
        <v>2.7777777777777776E-2</v>
      </c>
      <c r="P13" s="18" t="s">
        <v>204</v>
      </c>
      <c r="Q13" s="18"/>
      <c r="R13" s="25">
        <v>5.5555555555555552E-2</v>
      </c>
      <c r="S13" s="18"/>
      <c r="T13" s="25">
        <v>3.4722222222222224E-2</v>
      </c>
      <c r="U13" s="18">
        <v>2.7777777777777776E-2</v>
      </c>
      <c r="V13" s="18"/>
      <c r="W13" s="18">
        <v>4.1666666666666664E-2</v>
      </c>
      <c r="X13" s="18"/>
      <c r="Y13" s="18"/>
      <c r="Z13" s="5"/>
      <c r="AA13" s="5"/>
      <c r="AB13" s="5"/>
      <c r="AC13" s="5"/>
    </row>
    <row r="14" spans="1:29" ht="15.75" customHeight="1" thickBot="1" x14ac:dyDescent="0.35">
      <c r="A14" s="36" t="s">
        <v>38</v>
      </c>
      <c r="B14" s="47">
        <f t="shared" si="0"/>
        <v>7.6388888888888881E-2</v>
      </c>
      <c r="C14" s="58">
        <v>0</v>
      </c>
      <c r="D14" s="52">
        <f t="shared" si="1"/>
        <v>7.6388888888888881E-2</v>
      </c>
      <c r="E14" s="7"/>
      <c r="F14" s="8"/>
      <c r="G14" s="8"/>
      <c r="H14" s="8"/>
      <c r="I14" s="6"/>
      <c r="J14" s="8"/>
      <c r="K14" s="12">
        <v>2.0833333333333332E-2</v>
      </c>
      <c r="L14" s="9">
        <v>2.7777777777777776E-2</v>
      </c>
      <c r="M14" s="10">
        <v>2.7777777777777776E-2</v>
      </c>
      <c r="N14" s="13"/>
      <c r="O14" s="9"/>
      <c r="P14" s="8" t="s">
        <v>204</v>
      </c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r="AB14" s="5"/>
      <c r="AC14" s="5"/>
    </row>
    <row r="15" spans="1:29" s="3" customFormat="1" ht="15.75" customHeight="1" thickBot="1" x14ac:dyDescent="0.35">
      <c r="A15" s="35" t="s">
        <v>39</v>
      </c>
      <c r="B15" s="48">
        <f t="shared" si="0"/>
        <v>2.0833333333333332E-2</v>
      </c>
      <c r="C15" s="57">
        <v>0</v>
      </c>
      <c r="D15" s="52">
        <f t="shared" si="1"/>
        <v>2.0833333333333332E-2</v>
      </c>
      <c r="E15" s="21"/>
      <c r="F15" s="18"/>
      <c r="G15" s="18"/>
      <c r="H15" s="18"/>
      <c r="I15" s="18"/>
      <c r="J15" s="18"/>
      <c r="K15" s="25">
        <v>2.0833333333333332E-2</v>
      </c>
      <c r="L15" s="18"/>
      <c r="M15" s="23"/>
      <c r="N15" s="24"/>
      <c r="O15" s="22"/>
      <c r="P15" s="18" t="s">
        <v>204</v>
      </c>
      <c r="Q15" s="18"/>
      <c r="R15" s="18"/>
      <c r="S15" s="18"/>
      <c r="T15" s="18"/>
      <c r="U15" s="18"/>
      <c r="V15" s="18"/>
      <c r="W15" s="18"/>
      <c r="X15" s="18"/>
      <c r="Y15" s="18"/>
      <c r="Z15" s="5"/>
      <c r="AA15" s="5"/>
      <c r="AB15" s="5"/>
      <c r="AC15" s="5"/>
    </row>
    <row r="16" spans="1:29" ht="15.75" customHeight="1" thickBot="1" x14ac:dyDescent="0.35">
      <c r="A16" s="36" t="s">
        <v>40</v>
      </c>
      <c r="B16" s="47">
        <f t="shared" si="0"/>
        <v>0</v>
      </c>
      <c r="C16" s="58">
        <v>0</v>
      </c>
      <c r="D16" s="52">
        <f t="shared" si="1"/>
        <v>0</v>
      </c>
      <c r="E16" s="7"/>
      <c r="F16" s="8"/>
      <c r="G16" s="8"/>
      <c r="H16" s="8"/>
      <c r="I16" s="6"/>
      <c r="J16" s="8"/>
      <c r="K16" s="8"/>
      <c r="L16" s="8"/>
      <c r="M16" s="10"/>
      <c r="N16" s="13"/>
      <c r="O16" s="9"/>
      <c r="P16" s="8" t="s">
        <v>204</v>
      </c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r="AB16" s="5"/>
      <c r="AC16" s="5"/>
    </row>
    <row r="17" spans="1:29" s="3" customFormat="1" ht="15.75" customHeight="1" thickBot="1" x14ac:dyDescent="0.35">
      <c r="A17" s="34" t="s">
        <v>41</v>
      </c>
      <c r="B17" s="48">
        <f t="shared" si="0"/>
        <v>0</v>
      </c>
      <c r="C17" s="57">
        <v>0</v>
      </c>
      <c r="D17" s="52">
        <f t="shared" si="1"/>
        <v>0</v>
      </c>
      <c r="E17" s="21"/>
      <c r="F17" s="18"/>
      <c r="G17" s="18"/>
      <c r="H17" s="18"/>
      <c r="I17" s="18"/>
      <c r="J17" s="18"/>
      <c r="K17" s="18"/>
      <c r="L17" s="18"/>
      <c r="M17" s="23"/>
      <c r="N17" s="24"/>
      <c r="O17" s="22"/>
      <c r="P17" s="18" t="s">
        <v>204</v>
      </c>
      <c r="Q17" s="18"/>
      <c r="R17" s="18"/>
      <c r="S17" s="18"/>
      <c r="T17" s="18"/>
      <c r="U17" s="18"/>
      <c r="V17" s="18"/>
      <c r="W17" s="18"/>
      <c r="X17" s="18"/>
      <c r="Y17" s="18"/>
      <c r="Z17" s="5"/>
      <c r="AA17" s="5"/>
      <c r="AB17" s="5"/>
      <c r="AC17" s="5"/>
    </row>
    <row r="18" spans="1:29" ht="15.75" customHeight="1" thickBot="1" x14ac:dyDescent="0.35">
      <c r="A18" s="37" t="s">
        <v>207</v>
      </c>
      <c r="B18" s="47">
        <f t="shared" si="0"/>
        <v>4.1666666666666664E-2</v>
      </c>
      <c r="C18" s="58">
        <v>0</v>
      </c>
      <c r="D18" s="52">
        <f t="shared" si="1"/>
        <v>4.1666666666666664E-2</v>
      </c>
      <c r="E18" s="7"/>
      <c r="F18" s="8"/>
      <c r="G18" s="8"/>
      <c r="H18" s="8"/>
      <c r="I18" s="6"/>
      <c r="J18" s="8"/>
      <c r="K18" s="8"/>
      <c r="L18" s="8"/>
      <c r="M18" s="14"/>
      <c r="N18" s="7">
        <v>4.1666666666666664E-2</v>
      </c>
      <c r="O18" s="8"/>
      <c r="P18" s="8" t="s">
        <v>204</v>
      </c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r="AB18" s="5"/>
      <c r="AC18" s="5"/>
    </row>
    <row r="19" spans="1:29" s="3" customFormat="1" ht="15.75" customHeight="1" thickBot="1" x14ac:dyDescent="0.35">
      <c r="A19" s="35" t="s">
        <v>42</v>
      </c>
      <c r="B19" s="48">
        <f t="shared" si="0"/>
        <v>0.37152777777777785</v>
      </c>
      <c r="C19" s="57">
        <v>0</v>
      </c>
      <c r="D19" s="52">
        <f t="shared" si="1"/>
        <v>0.37152777777777785</v>
      </c>
      <c r="E19" s="21">
        <v>3.4722222222222224E-2</v>
      </c>
      <c r="F19" s="18">
        <v>3.4722222222222224E-2</v>
      </c>
      <c r="G19" s="18"/>
      <c r="H19" s="18"/>
      <c r="I19" s="18"/>
      <c r="J19" s="25">
        <v>6.5972222222222224E-2</v>
      </c>
      <c r="K19" s="25">
        <v>2.0833333333333332E-2</v>
      </c>
      <c r="L19" s="22">
        <v>2.7777777777777776E-2</v>
      </c>
      <c r="M19" s="23">
        <v>2.7777777777777776E-2</v>
      </c>
      <c r="N19" s="24"/>
      <c r="O19" s="22"/>
      <c r="P19" s="18" t="s">
        <v>204</v>
      </c>
      <c r="Q19" s="18"/>
      <c r="R19" s="25">
        <v>5.5555555555555552E-2</v>
      </c>
      <c r="S19" s="18"/>
      <c r="T19" s="25">
        <v>3.4722222222222224E-2</v>
      </c>
      <c r="U19" s="18">
        <v>2.7777777777777776E-2</v>
      </c>
      <c r="V19" s="18"/>
      <c r="W19" s="18">
        <v>4.1666666666666664E-2</v>
      </c>
      <c r="X19" s="18"/>
      <c r="Y19" s="18"/>
      <c r="Z19" s="5"/>
      <c r="AA19" s="5"/>
      <c r="AB19" s="5"/>
      <c r="AC19" s="5"/>
    </row>
    <row r="20" spans="1:29" ht="15.75" customHeight="1" thickBot="1" x14ac:dyDescent="0.35">
      <c r="A20" s="36" t="s">
        <v>43</v>
      </c>
      <c r="B20" s="47">
        <f t="shared" si="0"/>
        <v>0</v>
      </c>
      <c r="C20" s="58">
        <v>0</v>
      </c>
      <c r="D20" s="52">
        <f t="shared" si="1"/>
        <v>0</v>
      </c>
      <c r="E20" s="7"/>
      <c r="F20" s="8"/>
      <c r="G20" s="8"/>
      <c r="H20" s="8"/>
      <c r="I20" s="6"/>
      <c r="J20" s="8"/>
      <c r="K20" s="8"/>
      <c r="L20" s="8"/>
      <c r="M20" s="10"/>
      <c r="N20" s="13"/>
      <c r="O20" s="9"/>
      <c r="P20" s="8" t="s">
        <v>204</v>
      </c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r="AB20" s="5"/>
      <c r="AC20" s="5"/>
    </row>
    <row r="21" spans="1:29" s="3" customFormat="1" ht="15.75" customHeight="1" thickBot="1" x14ac:dyDescent="0.35">
      <c r="A21" s="35" t="s">
        <v>44</v>
      </c>
      <c r="B21" s="48">
        <f t="shared" si="0"/>
        <v>0.38541666666666669</v>
      </c>
      <c r="C21" s="57">
        <v>0</v>
      </c>
      <c r="D21" s="52">
        <f t="shared" si="1"/>
        <v>0.38541666666666669</v>
      </c>
      <c r="E21" s="21"/>
      <c r="F21" s="18">
        <v>3.4722222222222224E-2</v>
      </c>
      <c r="G21" s="22">
        <v>2.0833333333333332E-2</v>
      </c>
      <c r="H21" s="22">
        <v>2.7777777777777776E-2</v>
      </c>
      <c r="I21" s="18"/>
      <c r="J21" s="18"/>
      <c r="K21" s="25">
        <v>2.0833333333333332E-2</v>
      </c>
      <c r="L21" s="22">
        <v>2.7777777777777776E-2</v>
      </c>
      <c r="M21" s="23">
        <v>2.7777777777777776E-2</v>
      </c>
      <c r="N21" s="26">
        <v>4.1666666666666664E-2</v>
      </c>
      <c r="O21" s="22">
        <v>2.7777777777777776E-2</v>
      </c>
      <c r="P21" s="18" t="s">
        <v>204</v>
      </c>
      <c r="Q21" s="25">
        <v>2.7777777777777776E-2</v>
      </c>
      <c r="R21" s="18"/>
      <c r="S21" s="25">
        <v>2.4305555555555556E-2</v>
      </c>
      <c r="T21" s="25">
        <v>3.4722222222222224E-2</v>
      </c>
      <c r="U21" s="18">
        <v>2.7777777777777776E-2</v>
      </c>
      <c r="V21" s="18"/>
      <c r="W21" s="18">
        <v>4.1666666666666664E-2</v>
      </c>
      <c r="X21" s="18"/>
      <c r="Y21" s="18"/>
      <c r="Z21" s="5"/>
      <c r="AA21" s="5"/>
      <c r="AB21" s="5"/>
      <c r="AC21" s="5"/>
    </row>
    <row r="22" spans="1:29" ht="15.75" customHeight="1" thickBot="1" x14ac:dyDescent="0.35">
      <c r="A22" s="36" t="s">
        <v>45</v>
      </c>
      <c r="B22" s="47">
        <f t="shared" si="0"/>
        <v>0.42013888888888895</v>
      </c>
      <c r="C22" s="58">
        <v>0</v>
      </c>
      <c r="D22" s="52">
        <f t="shared" si="1"/>
        <v>0.42013888888888895</v>
      </c>
      <c r="E22" s="7">
        <v>3.4722222222222224E-2</v>
      </c>
      <c r="F22" s="8">
        <v>3.4722222222222224E-2</v>
      </c>
      <c r="G22" s="9">
        <v>2.0833333333333332E-2</v>
      </c>
      <c r="H22" s="9">
        <v>2.7777777777777776E-2</v>
      </c>
      <c r="I22" s="6"/>
      <c r="J22" s="8"/>
      <c r="K22" s="12">
        <v>2.0833333333333332E-2</v>
      </c>
      <c r="L22" s="9">
        <v>2.7777777777777776E-2</v>
      </c>
      <c r="M22" s="10">
        <v>2.7777777777777776E-2</v>
      </c>
      <c r="N22" s="11">
        <v>4.1666666666666664E-2</v>
      </c>
      <c r="O22" s="9">
        <v>2.7777777777777776E-2</v>
      </c>
      <c r="P22" s="8" t="s">
        <v>204</v>
      </c>
      <c r="Q22" s="12">
        <v>2.7777777777777776E-2</v>
      </c>
      <c r="R22" s="8"/>
      <c r="S22" s="12">
        <v>2.4305555555555556E-2</v>
      </c>
      <c r="T22" s="12">
        <v>3.4722222222222224E-2</v>
      </c>
      <c r="U22" s="8">
        <v>2.7777777777777776E-2</v>
      </c>
      <c r="V22" s="8"/>
      <c r="W22" s="8">
        <v>4.1666666666666664E-2</v>
      </c>
      <c r="X22" s="8"/>
      <c r="Y22" s="8"/>
      <c r="Z22" s="5"/>
      <c r="AA22" s="5"/>
      <c r="AB22" s="5"/>
      <c r="AC22" s="5"/>
    </row>
    <row r="23" spans="1:29" s="3" customFormat="1" ht="15.75" customHeight="1" thickBot="1" x14ac:dyDescent="0.35">
      <c r="A23" s="35" t="s">
        <v>46</v>
      </c>
      <c r="B23" s="48">
        <f t="shared" si="0"/>
        <v>0.32291666666666674</v>
      </c>
      <c r="C23" s="57">
        <v>0</v>
      </c>
      <c r="D23" s="52">
        <f t="shared" si="1"/>
        <v>0.32291666666666674</v>
      </c>
      <c r="E23" s="21">
        <v>3.4722222222222224E-2</v>
      </c>
      <c r="F23" s="18">
        <v>3.4722222222222224E-2</v>
      </c>
      <c r="G23" s="22">
        <v>2.0833333333333332E-2</v>
      </c>
      <c r="H23" s="18"/>
      <c r="I23" s="18"/>
      <c r="J23" s="18"/>
      <c r="K23" s="25">
        <v>2.0833333333333332E-2</v>
      </c>
      <c r="L23" s="22">
        <v>2.7777777777777776E-2</v>
      </c>
      <c r="M23" s="23">
        <v>2.7777777777777776E-2</v>
      </c>
      <c r="N23" s="24"/>
      <c r="O23" s="22">
        <v>2.7777777777777776E-2</v>
      </c>
      <c r="P23" s="18" t="s">
        <v>204</v>
      </c>
      <c r="Q23" s="18"/>
      <c r="R23" s="18"/>
      <c r="S23" s="25">
        <v>2.4305555555555556E-2</v>
      </c>
      <c r="T23" s="25">
        <v>3.4722222222222224E-2</v>
      </c>
      <c r="U23" s="18">
        <v>2.7777777777777776E-2</v>
      </c>
      <c r="V23" s="18"/>
      <c r="W23" s="18">
        <v>4.1666666666666664E-2</v>
      </c>
      <c r="X23" s="18"/>
      <c r="Y23" s="18"/>
      <c r="Z23" s="5"/>
      <c r="AA23" s="5"/>
      <c r="AB23" s="5"/>
      <c r="AC23" s="5"/>
    </row>
    <row r="24" spans="1:29" ht="15.75" customHeight="1" thickBot="1" x14ac:dyDescent="0.35">
      <c r="A24" s="36" t="s">
        <v>47</v>
      </c>
      <c r="B24" s="47">
        <f t="shared" si="0"/>
        <v>0</v>
      </c>
      <c r="C24" s="58">
        <v>0</v>
      </c>
      <c r="D24" s="52">
        <f t="shared" si="1"/>
        <v>0</v>
      </c>
      <c r="E24" s="7"/>
      <c r="F24" s="8"/>
      <c r="G24" s="8"/>
      <c r="H24" s="8"/>
      <c r="I24" s="6"/>
      <c r="J24" s="8"/>
      <c r="K24" s="8"/>
      <c r="L24" s="8"/>
      <c r="M24" s="10"/>
      <c r="N24" s="13"/>
      <c r="O24" s="9"/>
      <c r="P24" s="8" t="s">
        <v>204</v>
      </c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r="AB24" s="5"/>
      <c r="AC24" s="5"/>
    </row>
    <row r="25" spans="1:29" s="3" customFormat="1" ht="15.75" customHeight="1" thickBot="1" x14ac:dyDescent="0.35">
      <c r="A25" s="35" t="s">
        <v>48</v>
      </c>
      <c r="B25" s="48">
        <f t="shared" si="0"/>
        <v>0.18055555555555555</v>
      </c>
      <c r="C25" s="57">
        <v>0</v>
      </c>
      <c r="D25" s="52">
        <f t="shared" si="1"/>
        <v>0.18055555555555555</v>
      </c>
      <c r="E25" s="21"/>
      <c r="F25" s="18"/>
      <c r="G25" s="18"/>
      <c r="H25" s="18"/>
      <c r="I25" s="18"/>
      <c r="J25" s="18"/>
      <c r="K25" s="25">
        <v>2.0833333333333332E-2</v>
      </c>
      <c r="L25" s="18"/>
      <c r="M25" s="23"/>
      <c r="N25" s="24"/>
      <c r="O25" s="22"/>
      <c r="P25" s="18" t="s">
        <v>204</v>
      </c>
      <c r="Q25" s="18"/>
      <c r="R25" s="25">
        <v>5.5555555555555552E-2</v>
      </c>
      <c r="S25" s="18"/>
      <c r="T25" s="25">
        <v>3.4722222222222224E-2</v>
      </c>
      <c r="U25" s="18">
        <v>2.7777777777777776E-2</v>
      </c>
      <c r="V25" s="18"/>
      <c r="W25" s="18">
        <v>4.1666666666666664E-2</v>
      </c>
      <c r="X25" s="18"/>
      <c r="Y25" s="18"/>
      <c r="Z25" s="5"/>
      <c r="AA25" s="5"/>
      <c r="AB25" s="5"/>
      <c r="AC25" s="5"/>
    </row>
    <row r="26" spans="1:29" ht="15.75" customHeight="1" thickBot="1" x14ac:dyDescent="0.35">
      <c r="A26" s="33" t="s">
        <v>49</v>
      </c>
      <c r="B26" s="47">
        <f t="shared" si="0"/>
        <v>0.2951388888888889</v>
      </c>
      <c r="C26" s="58">
        <v>0</v>
      </c>
      <c r="D26" s="52">
        <f t="shared" si="1"/>
        <v>0.2951388888888889</v>
      </c>
      <c r="E26" s="7">
        <v>3.4722222222222224E-2</v>
      </c>
      <c r="F26" s="8">
        <v>3.4722222222222224E-2</v>
      </c>
      <c r="G26" s="9">
        <v>2.0833333333333332E-2</v>
      </c>
      <c r="H26" s="9">
        <v>2.7777777777777776E-2</v>
      </c>
      <c r="I26" s="6"/>
      <c r="J26" s="8"/>
      <c r="K26" s="12">
        <v>2.0833333333333332E-2</v>
      </c>
      <c r="L26" s="9">
        <v>2.7777777777777776E-2</v>
      </c>
      <c r="M26" s="10"/>
      <c r="N26" s="11">
        <v>4.1666666666666664E-2</v>
      </c>
      <c r="O26" s="9">
        <v>2.7777777777777776E-2</v>
      </c>
      <c r="P26" s="8" t="s">
        <v>204</v>
      </c>
      <c r="Q26" s="8"/>
      <c r="R26" s="8"/>
      <c r="S26" s="12">
        <v>2.4305555555555556E-2</v>
      </c>
      <c r="T26" s="12">
        <v>3.4722222222222224E-2</v>
      </c>
      <c r="U26" s="8"/>
      <c r="V26" s="8"/>
      <c r="W26" s="8"/>
      <c r="X26" s="8"/>
      <c r="Y26" s="8"/>
      <c r="Z26" s="5"/>
      <c r="AA26" s="5"/>
      <c r="AB26" s="5"/>
      <c r="AC26" s="5"/>
    </row>
    <row r="27" spans="1:29" s="3" customFormat="1" ht="15.75" customHeight="1" thickBot="1" x14ac:dyDescent="0.35">
      <c r="A27" s="34" t="s">
        <v>50</v>
      </c>
      <c r="B27" s="48">
        <f t="shared" si="0"/>
        <v>0.35069444444444448</v>
      </c>
      <c r="C27" s="57">
        <v>0</v>
      </c>
      <c r="D27" s="52">
        <f t="shared" si="1"/>
        <v>0.35069444444444448</v>
      </c>
      <c r="E27" s="21"/>
      <c r="F27" s="18"/>
      <c r="G27" s="22">
        <v>2.0833333333333332E-2</v>
      </c>
      <c r="H27" s="22">
        <v>2.7777777777777776E-2</v>
      </c>
      <c r="I27" s="18"/>
      <c r="J27" s="18"/>
      <c r="K27" s="25">
        <v>2.0833333333333332E-2</v>
      </c>
      <c r="L27" s="22">
        <v>2.7777777777777776E-2</v>
      </c>
      <c r="M27" s="23">
        <v>2.7777777777777776E-2</v>
      </c>
      <c r="N27" s="26">
        <v>4.1666666666666664E-2</v>
      </c>
      <c r="O27" s="22">
        <v>2.7777777777777776E-2</v>
      </c>
      <c r="P27" s="18" t="s">
        <v>204</v>
      </c>
      <c r="Q27" s="25">
        <v>2.7777777777777776E-2</v>
      </c>
      <c r="R27" s="18"/>
      <c r="S27" s="25">
        <v>2.4305555555555556E-2</v>
      </c>
      <c r="T27" s="25">
        <v>3.4722222222222224E-2</v>
      </c>
      <c r="U27" s="18">
        <v>2.7777777777777776E-2</v>
      </c>
      <c r="V27" s="18"/>
      <c r="W27" s="18">
        <v>4.1666666666666664E-2</v>
      </c>
      <c r="X27" s="18"/>
      <c r="Y27" s="18"/>
      <c r="Z27" s="5"/>
      <c r="AA27" s="5"/>
      <c r="AB27" s="5"/>
      <c r="AC27" s="5"/>
    </row>
    <row r="28" spans="1:29" ht="15.75" customHeight="1" thickBot="1" x14ac:dyDescent="0.35">
      <c r="A28" s="36" t="s">
        <v>51</v>
      </c>
      <c r="B28" s="47">
        <f t="shared" si="0"/>
        <v>0.40972222222222232</v>
      </c>
      <c r="C28" s="58">
        <v>0</v>
      </c>
      <c r="D28" s="52">
        <f t="shared" si="1"/>
        <v>0.40972222222222232</v>
      </c>
      <c r="E28" s="7">
        <v>3.4722222222222224E-2</v>
      </c>
      <c r="F28" s="8">
        <v>3.4722222222222224E-2</v>
      </c>
      <c r="G28" s="8"/>
      <c r="H28" s="8"/>
      <c r="I28" s="6"/>
      <c r="J28" s="12">
        <v>6.5972222222222224E-2</v>
      </c>
      <c r="K28" s="12">
        <v>2.0833333333333332E-2</v>
      </c>
      <c r="L28" s="9">
        <v>2.7777777777777776E-2</v>
      </c>
      <c r="M28" s="10">
        <v>2.7777777777777776E-2</v>
      </c>
      <c r="N28" s="11">
        <v>4.1666666666666664E-2</v>
      </c>
      <c r="O28" s="9">
        <v>2.7777777777777776E-2</v>
      </c>
      <c r="P28" s="8" t="s">
        <v>204</v>
      </c>
      <c r="Q28" s="8"/>
      <c r="R28" s="8"/>
      <c r="S28" s="12">
        <v>2.4305555555555556E-2</v>
      </c>
      <c r="T28" s="12">
        <v>3.4722222222222224E-2</v>
      </c>
      <c r="U28" s="8">
        <v>2.7777777777777776E-2</v>
      </c>
      <c r="V28" s="8"/>
      <c r="W28" s="8">
        <v>4.1666666666666664E-2</v>
      </c>
      <c r="X28" s="8"/>
      <c r="Y28" s="8"/>
      <c r="Z28" s="5"/>
      <c r="AA28" s="5"/>
      <c r="AB28" s="5"/>
      <c r="AC28" s="5"/>
    </row>
    <row r="29" spans="1:29" s="3" customFormat="1" ht="15.75" customHeight="1" thickBot="1" x14ac:dyDescent="0.35">
      <c r="A29" s="35" t="s">
        <v>52</v>
      </c>
      <c r="B29" s="48">
        <f t="shared" si="0"/>
        <v>0.19791666666666666</v>
      </c>
      <c r="C29" s="57">
        <v>0</v>
      </c>
      <c r="D29" s="52">
        <f t="shared" si="1"/>
        <v>0.19791666666666666</v>
      </c>
      <c r="E29" s="21"/>
      <c r="F29" s="18"/>
      <c r="G29" s="18"/>
      <c r="H29" s="18"/>
      <c r="I29" s="18"/>
      <c r="J29" s="18"/>
      <c r="K29" s="18"/>
      <c r="L29" s="18"/>
      <c r="M29" s="23"/>
      <c r="N29" s="26">
        <v>4.1666666666666664E-2</v>
      </c>
      <c r="O29" s="22">
        <v>2.7777777777777776E-2</v>
      </c>
      <c r="P29" s="18" t="s">
        <v>204</v>
      </c>
      <c r="Q29" s="18"/>
      <c r="R29" s="18"/>
      <c r="S29" s="25">
        <v>2.4305555555555556E-2</v>
      </c>
      <c r="T29" s="25">
        <v>3.4722222222222224E-2</v>
      </c>
      <c r="U29" s="18">
        <v>2.7777777777777776E-2</v>
      </c>
      <c r="V29" s="18"/>
      <c r="W29" s="18">
        <v>4.1666666666666664E-2</v>
      </c>
      <c r="X29" s="18"/>
      <c r="Y29" s="18"/>
      <c r="Z29" s="5"/>
      <c r="AA29" s="5"/>
      <c r="AB29" s="5"/>
      <c r="AC29" s="5"/>
    </row>
    <row r="30" spans="1:29" ht="15.75" customHeight="1" thickBot="1" x14ac:dyDescent="0.35">
      <c r="A30" s="33" t="s">
        <v>53</v>
      </c>
      <c r="B30" s="47">
        <f t="shared" si="0"/>
        <v>0.40277777777777779</v>
      </c>
      <c r="C30" s="58">
        <v>8.3333333333333329E-2</v>
      </c>
      <c r="D30" s="52">
        <f t="shared" si="1"/>
        <v>0.4861111111111111</v>
      </c>
      <c r="E30" s="7"/>
      <c r="F30" s="8">
        <v>3.4722222222222224E-2</v>
      </c>
      <c r="G30" s="8"/>
      <c r="H30" s="8"/>
      <c r="I30" s="6">
        <v>6.5972222222222224E-2</v>
      </c>
      <c r="J30" s="8"/>
      <c r="K30" s="12">
        <v>2.0833333333333332E-2</v>
      </c>
      <c r="L30" s="9">
        <v>2.7777777777777776E-2</v>
      </c>
      <c r="M30" s="10">
        <v>2.7777777777777776E-2</v>
      </c>
      <c r="N30" s="11">
        <v>4.1666666666666664E-2</v>
      </c>
      <c r="O30" s="9">
        <v>2.7777777777777776E-2</v>
      </c>
      <c r="P30" s="8" t="s">
        <v>204</v>
      </c>
      <c r="Q30" s="12">
        <v>2.7777777777777776E-2</v>
      </c>
      <c r="R30" s="8"/>
      <c r="S30" s="12">
        <v>2.4305555555555556E-2</v>
      </c>
      <c r="T30" s="12">
        <v>3.4722222222222224E-2</v>
      </c>
      <c r="U30" s="8">
        <v>2.7777777777777776E-2</v>
      </c>
      <c r="V30" s="8"/>
      <c r="W30" s="8">
        <v>4.1666666666666664E-2</v>
      </c>
      <c r="X30" s="55" t="s">
        <v>224</v>
      </c>
      <c r="Y30" s="8"/>
      <c r="Z30" s="5"/>
      <c r="AA30" s="5"/>
      <c r="AB30" s="5"/>
      <c r="AC30" s="5"/>
    </row>
    <row r="31" spans="1:29" s="3" customFormat="1" ht="15.75" customHeight="1" thickBot="1" x14ac:dyDescent="0.35">
      <c r="A31" s="34" t="s">
        <v>54</v>
      </c>
      <c r="B31" s="48">
        <f t="shared" si="0"/>
        <v>0.3611111111111111</v>
      </c>
      <c r="C31" s="57">
        <v>0</v>
      </c>
      <c r="D31" s="52">
        <f t="shared" si="1"/>
        <v>0.3611111111111111</v>
      </c>
      <c r="E31" s="21">
        <v>3.4722222222222224E-2</v>
      </c>
      <c r="F31" s="18"/>
      <c r="G31" s="18"/>
      <c r="H31" s="18"/>
      <c r="I31" s="18"/>
      <c r="J31" s="25">
        <v>6.5972222222222224E-2</v>
      </c>
      <c r="K31" s="25">
        <v>2.0833333333333332E-2</v>
      </c>
      <c r="L31" s="22">
        <v>2.7777777777777776E-2</v>
      </c>
      <c r="M31" s="23">
        <v>2.7777777777777776E-2</v>
      </c>
      <c r="N31" s="26">
        <v>4.1666666666666664E-2</v>
      </c>
      <c r="O31" s="22">
        <v>2.7777777777777776E-2</v>
      </c>
      <c r="P31" s="18" t="s">
        <v>204</v>
      </c>
      <c r="Q31" s="25">
        <v>2.7777777777777776E-2</v>
      </c>
      <c r="R31" s="18"/>
      <c r="S31" s="25">
        <v>2.4305555555555556E-2</v>
      </c>
      <c r="T31" s="25">
        <v>3.4722222222222224E-2</v>
      </c>
      <c r="U31" s="18">
        <v>2.7777777777777776E-2</v>
      </c>
      <c r="V31" s="18"/>
      <c r="W31" s="18"/>
      <c r="X31" s="18"/>
      <c r="Y31" s="18"/>
      <c r="Z31" s="5"/>
      <c r="AA31" s="5"/>
      <c r="AB31" s="5"/>
      <c r="AC31" s="5"/>
    </row>
    <row r="32" spans="1:29" ht="15.75" customHeight="1" thickBot="1" x14ac:dyDescent="0.35">
      <c r="A32" s="36" t="s">
        <v>55</v>
      </c>
      <c r="B32" s="47">
        <f t="shared" si="0"/>
        <v>0</v>
      </c>
      <c r="C32" s="58">
        <v>0</v>
      </c>
      <c r="D32" s="52">
        <f t="shared" si="1"/>
        <v>0</v>
      </c>
      <c r="E32" s="7"/>
      <c r="F32" s="8"/>
      <c r="G32" s="8"/>
      <c r="H32" s="8"/>
      <c r="I32" s="6"/>
      <c r="J32" s="8"/>
      <c r="K32" s="8"/>
      <c r="L32" s="8"/>
      <c r="M32" s="10"/>
      <c r="N32" s="13"/>
      <c r="O32" s="9"/>
      <c r="P32" s="8" t="s">
        <v>204</v>
      </c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r="AB32" s="5"/>
      <c r="AC32" s="5"/>
    </row>
    <row r="33" spans="1:29" s="3" customFormat="1" ht="15.75" customHeight="1" thickBot="1" x14ac:dyDescent="0.35">
      <c r="A33" s="35" t="s">
        <v>56</v>
      </c>
      <c r="B33" s="48">
        <f t="shared" si="0"/>
        <v>0.37152777777777785</v>
      </c>
      <c r="C33" s="57">
        <v>0</v>
      </c>
      <c r="D33" s="52">
        <f t="shared" si="1"/>
        <v>0.37152777777777785</v>
      </c>
      <c r="E33" s="21">
        <v>3.4722222222222224E-2</v>
      </c>
      <c r="F33" s="18">
        <v>3.4722222222222224E-2</v>
      </c>
      <c r="G33" s="18"/>
      <c r="H33" s="18"/>
      <c r="I33" s="18"/>
      <c r="J33" s="25">
        <v>6.5972222222222224E-2</v>
      </c>
      <c r="K33" s="25">
        <v>2.0833333333333332E-2</v>
      </c>
      <c r="L33" s="22">
        <v>2.7777777777777776E-2</v>
      </c>
      <c r="M33" s="23">
        <v>2.7777777777777776E-2</v>
      </c>
      <c r="N33" s="24"/>
      <c r="O33" s="22"/>
      <c r="P33" s="18" t="s">
        <v>204</v>
      </c>
      <c r="Q33" s="18"/>
      <c r="R33" s="25">
        <v>5.5555555555555552E-2</v>
      </c>
      <c r="S33" s="18"/>
      <c r="T33" s="25">
        <v>3.4722222222222224E-2</v>
      </c>
      <c r="U33" s="18">
        <v>2.7777777777777776E-2</v>
      </c>
      <c r="V33" s="18"/>
      <c r="W33" s="18">
        <v>4.1666666666666664E-2</v>
      </c>
      <c r="X33" s="18"/>
      <c r="Y33" s="18"/>
      <c r="Z33" s="5"/>
      <c r="AA33" s="5"/>
      <c r="AB33" s="5"/>
      <c r="AC33" s="5"/>
    </row>
    <row r="34" spans="1:29" ht="15.75" customHeight="1" thickBot="1" x14ac:dyDescent="0.35">
      <c r="A34" s="33" t="s">
        <v>57</v>
      </c>
      <c r="B34" s="47">
        <f t="shared" si="0"/>
        <v>0</v>
      </c>
      <c r="C34" s="58">
        <v>0</v>
      </c>
      <c r="D34" s="52">
        <f t="shared" si="1"/>
        <v>0</v>
      </c>
      <c r="E34" s="7"/>
      <c r="F34" s="8"/>
      <c r="G34" s="8"/>
      <c r="H34" s="8"/>
      <c r="I34" s="6"/>
      <c r="J34" s="8"/>
      <c r="K34" s="8"/>
      <c r="L34" s="8"/>
      <c r="M34" s="10"/>
      <c r="N34" s="13"/>
      <c r="O34" s="9"/>
      <c r="P34" s="8" t="s">
        <v>204</v>
      </c>
      <c r="Q34" s="8"/>
      <c r="R34" s="8"/>
      <c r="S34" s="12"/>
      <c r="T34" s="8"/>
      <c r="U34" s="8"/>
      <c r="V34" s="8"/>
      <c r="W34" s="8"/>
      <c r="X34" s="8"/>
      <c r="Y34" s="8"/>
      <c r="Z34" s="5"/>
      <c r="AA34" s="5"/>
      <c r="AB34" s="5"/>
      <c r="AC34" s="5"/>
    </row>
    <row r="35" spans="1:29" s="3" customFormat="1" ht="15.75" customHeight="1" thickBot="1" x14ac:dyDescent="0.35">
      <c r="A35" s="34" t="s">
        <v>58</v>
      </c>
      <c r="B35" s="48">
        <f t="shared" si="0"/>
        <v>0.43750000000000011</v>
      </c>
      <c r="C35" s="57">
        <v>0</v>
      </c>
      <c r="D35" s="52">
        <f t="shared" si="1"/>
        <v>0.43750000000000011</v>
      </c>
      <c r="E35" s="21">
        <v>3.4722222222222224E-2</v>
      </c>
      <c r="F35" s="18">
        <v>3.4722222222222224E-2</v>
      </c>
      <c r="G35" s="18"/>
      <c r="H35" s="18"/>
      <c r="I35" s="18"/>
      <c r="J35" s="25">
        <v>6.5972222222222224E-2</v>
      </c>
      <c r="K35" s="25">
        <v>2.0833333333333332E-2</v>
      </c>
      <c r="L35" s="22">
        <v>2.7777777777777776E-2</v>
      </c>
      <c r="M35" s="23">
        <v>2.7777777777777776E-2</v>
      </c>
      <c r="N35" s="26">
        <v>4.1666666666666664E-2</v>
      </c>
      <c r="O35" s="22">
        <v>2.7777777777777776E-2</v>
      </c>
      <c r="P35" s="18" t="s">
        <v>204</v>
      </c>
      <c r="Q35" s="25">
        <v>2.7777777777777776E-2</v>
      </c>
      <c r="R35" s="18"/>
      <c r="S35" s="25">
        <v>2.4305555555555556E-2</v>
      </c>
      <c r="T35" s="25">
        <v>3.4722222222222224E-2</v>
      </c>
      <c r="U35" s="18">
        <v>2.7777777777777776E-2</v>
      </c>
      <c r="V35" s="18"/>
      <c r="W35" s="18">
        <v>4.1666666666666664E-2</v>
      </c>
      <c r="X35" s="18"/>
      <c r="Y35" s="18"/>
      <c r="Z35" s="5"/>
      <c r="AA35" s="5"/>
      <c r="AB35" s="5"/>
      <c r="AC35" s="5"/>
    </row>
    <row r="36" spans="1:29" ht="15.75" customHeight="1" thickBot="1" x14ac:dyDescent="0.35">
      <c r="A36" s="37" t="s">
        <v>206</v>
      </c>
      <c r="B36" s="47">
        <f t="shared" si="0"/>
        <v>0.25347222222222227</v>
      </c>
      <c r="C36" s="58">
        <v>0</v>
      </c>
      <c r="D36" s="52">
        <f t="shared" si="1"/>
        <v>0.25347222222222227</v>
      </c>
      <c r="E36" s="7"/>
      <c r="F36" s="8"/>
      <c r="G36" s="8"/>
      <c r="H36" s="8"/>
      <c r="I36" s="6"/>
      <c r="J36" s="8"/>
      <c r="K36" s="8"/>
      <c r="L36" s="8"/>
      <c r="M36" s="10">
        <v>2.7777777777777776E-2</v>
      </c>
      <c r="N36" s="7">
        <v>4.1666666666666664E-2</v>
      </c>
      <c r="O36" s="8">
        <v>2.7777777777777776E-2</v>
      </c>
      <c r="P36" s="8" t="s">
        <v>204</v>
      </c>
      <c r="Q36" s="8">
        <v>2.7777777777777776E-2</v>
      </c>
      <c r="R36" s="8"/>
      <c r="S36" s="8">
        <v>2.4305555555555556E-2</v>
      </c>
      <c r="T36" s="8">
        <v>3.4722222222222224E-2</v>
      </c>
      <c r="U36" s="8">
        <v>2.7777777777777776E-2</v>
      </c>
      <c r="V36" s="8"/>
      <c r="W36" s="8">
        <v>4.1666666666666664E-2</v>
      </c>
      <c r="X36" s="8"/>
      <c r="Y36" s="8"/>
      <c r="Z36" s="5"/>
      <c r="AA36" s="5"/>
      <c r="AB36" s="5"/>
      <c r="AC36" s="5"/>
    </row>
    <row r="37" spans="1:29" s="3" customFormat="1" ht="15.75" customHeight="1" thickBot="1" x14ac:dyDescent="0.35">
      <c r="A37" s="35" t="s">
        <v>59</v>
      </c>
      <c r="B37" s="48">
        <f t="shared" ref="B37:B68" si="2">SUM(E37:W37)</f>
        <v>0</v>
      </c>
      <c r="C37" s="57">
        <v>0</v>
      </c>
      <c r="D37" s="52">
        <f t="shared" si="1"/>
        <v>0</v>
      </c>
      <c r="E37" s="21"/>
      <c r="F37" s="18"/>
      <c r="G37" s="18"/>
      <c r="H37" s="18"/>
      <c r="I37" s="18"/>
      <c r="J37" s="18"/>
      <c r="K37" s="18"/>
      <c r="L37" s="18"/>
      <c r="M37" s="23"/>
      <c r="N37" s="24"/>
      <c r="O37" s="22"/>
      <c r="P37" s="18" t="s">
        <v>204</v>
      </c>
      <c r="Q37" s="18"/>
      <c r="R37" s="18"/>
      <c r="S37" s="18"/>
      <c r="T37" s="18"/>
      <c r="U37" s="18"/>
      <c r="V37" s="18"/>
      <c r="W37" s="18"/>
      <c r="X37" s="18"/>
      <c r="Y37" s="18"/>
      <c r="Z37" s="5"/>
      <c r="AA37" s="5"/>
      <c r="AB37" s="5"/>
      <c r="AC37" s="5"/>
    </row>
    <row r="38" spans="1:29" ht="15" customHeight="1" thickBot="1" x14ac:dyDescent="0.35">
      <c r="A38" s="36" t="s">
        <v>60</v>
      </c>
      <c r="B38" s="47">
        <f t="shared" si="2"/>
        <v>0</v>
      </c>
      <c r="C38" s="58">
        <v>0</v>
      </c>
      <c r="D38" s="52">
        <f t="shared" si="1"/>
        <v>0</v>
      </c>
      <c r="E38" s="7"/>
      <c r="F38" s="8"/>
      <c r="G38" s="8"/>
      <c r="H38" s="8"/>
      <c r="I38" s="6"/>
      <c r="J38" s="8"/>
      <c r="K38" s="8"/>
      <c r="L38" s="8"/>
      <c r="M38" s="10"/>
      <c r="N38" s="13"/>
      <c r="O38" s="9"/>
      <c r="P38" s="8" t="s">
        <v>204</v>
      </c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r="AB38" s="5"/>
      <c r="AC38" s="5"/>
    </row>
    <row r="39" spans="1:29" s="3" customFormat="1" ht="15.75" customHeight="1" thickBot="1" x14ac:dyDescent="0.35">
      <c r="A39" s="34" t="s">
        <v>61</v>
      </c>
      <c r="B39" s="48">
        <f t="shared" si="2"/>
        <v>0</v>
      </c>
      <c r="C39" s="57">
        <v>0</v>
      </c>
      <c r="D39" s="52">
        <f t="shared" si="1"/>
        <v>0</v>
      </c>
      <c r="E39" s="21"/>
      <c r="F39" s="18"/>
      <c r="G39" s="18"/>
      <c r="H39" s="18"/>
      <c r="I39" s="18"/>
      <c r="J39" s="18"/>
      <c r="K39" s="18"/>
      <c r="L39" s="18"/>
      <c r="M39" s="23"/>
      <c r="N39" s="24"/>
      <c r="O39" s="22"/>
      <c r="P39" s="18" t="s">
        <v>204</v>
      </c>
      <c r="Q39" s="18"/>
      <c r="R39" s="18"/>
      <c r="S39" s="18"/>
      <c r="T39" s="18"/>
      <c r="U39" s="18"/>
      <c r="V39" s="18"/>
      <c r="W39" s="18"/>
      <c r="X39" s="18"/>
      <c r="Y39" s="18"/>
      <c r="Z39" s="5"/>
      <c r="AA39" s="5"/>
      <c r="AB39" s="5"/>
      <c r="AC39" s="5"/>
    </row>
    <row r="40" spans="1:29" ht="15.75" customHeight="1" thickBot="1" x14ac:dyDescent="0.35">
      <c r="A40" s="33" t="s">
        <v>62</v>
      </c>
      <c r="B40" s="47">
        <f t="shared" si="2"/>
        <v>0.37152777777777773</v>
      </c>
      <c r="C40" s="58">
        <v>0</v>
      </c>
      <c r="D40" s="52">
        <f t="shared" si="1"/>
        <v>0.37152777777777773</v>
      </c>
      <c r="E40" s="7"/>
      <c r="F40" s="8"/>
      <c r="G40" s="8"/>
      <c r="H40" s="8"/>
      <c r="I40" s="6">
        <v>6.5972222222222224E-2</v>
      </c>
      <c r="J40" s="8"/>
      <c r="K40" s="12">
        <v>2.0833333333333332E-2</v>
      </c>
      <c r="L40" s="9">
        <v>2.7777777777777776E-2</v>
      </c>
      <c r="M40" s="10">
        <v>2.7777777777777776E-2</v>
      </c>
      <c r="N40" s="11">
        <v>4.1666666666666664E-2</v>
      </c>
      <c r="O40" s="9">
        <v>2.7777777777777776E-2</v>
      </c>
      <c r="P40" s="8" t="s">
        <v>204</v>
      </c>
      <c r="Q40" s="8"/>
      <c r="R40" s="12">
        <v>5.5555555555555552E-2</v>
      </c>
      <c r="S40" s="8"/>
      <c r="T40" s="12">
        <v>3.4722222222222224E-2</v>
      </c>
      <c r="U40" s="8">
        <v>2.7777777777777776E-2</v>
      </c>
      <c r="V40" s="8"/>
      <c r="W40" s="8">
        <v>4.1666666666666664E-2</v>
      </c>
      <c r="X40" s="8"/>
      <c r="Y40" s="8"/>
      <c r="Z40" s="5"/>
      <c r="AA40" s="5"/>
      <c r="AB40" s="5"/>
      <c r="AC40" s="5"/>
    </row>
    <row r="41" spans="1:29" s="3" customFormat="1" ht="15.75" customHeight="1" thickBot="1" x14ac:dyDescent="0.35">
      <c r="A41" s="34" t="s">
        <v>63</v>
      </c>
      <c r="B41" s="48">
        <f t="shared" si="2"/>
        <v>0</v>
      </c>
      <c r="C41" s="57">
        <v>0</v>
      </c>
      <c r="D41" s="52">
        <f t="shared" si="1"/>
        <v>0</v>
      </c>
      <c r="E41" s="21"/>
      <c r="F41" s="18"/>
      <c r="G41" s="18"/>
      <c r="H41" s="18"/>
      <c r="I41" s="18"/>
      <c r="J41" s="18"/>
      <c r="K41" s="18"/>
      <c r="L41" s="18"/>
      <c r="M41" s="23"/>
      <c r="N41" s="24"/>
      <c r="O41" s="22"/>
      <c r="P41" s="18" t="s">
        <v>204</v>
      </c>
      <c r="Q41" s="18"/>
      <c r="R41" s="18"/>
      <c r="S41" s="18"/>
      <c r="T41" s="18"/>
      <c r="U41" s="18"/>
      <c r="V41" s="18"/>
      <c r="W41" s="18"/>
      <c r="X41" s="18"/>
      <c r="Y41" s="18"/>
      <c r="Z41" s="5"/>
      <c r="AA41" s="5"/>
      <c r="AB41" s="5"/>
      <c r="AC41" s="5"/>
    </row>
    <row r="42" spans="1:29" ht="15.75" customHeight="1" thickBot="1" x14ac:dyDescent="0.35">
      <c r="A42" s="33" t="s">
        <v>64</v>
      </c>
      <c r="B42" s="47">
        <f t="shared" si="2"/>
        <v>0</v>
      </c>
      <c r="C42" s="58">
        <v>0</v>
      </c>
      <c r="D42" s="52">
        <f t="shared" si="1"/>
        <v>0</v>
      </c>
      <c r="E42" s="7"/>
      <c r="F42" s="8"/>
      <c r="G42" s="8"/>
      <c r="H42" s="8"/>
      <c r="I42" s="6"/>
      <c r="J42" s="8"/>
      <c r="K42" s="8"/>
      <c r="L42" s="8"/>
      <c r="M42" s="10"/>
      <c r="N42" s="13"/>
      <c r="O42" s="9"/>
      <c r="P42" s="8" t="s">
        <v>204</v>
      </c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r="AB42" s="5"/>
      <c r="AC42" s="5"/>
    </row>
    <row r="43" spans="1:29" s="3" customFormat="1" ht="15.75" customHeight="1" thickBot="1" x14ac:dyDescent="0.35">
      <c r="A43" s="35" t="s">
        <v>65</v>
      </c>
      <c r="B43" s="48">
        <f t="shared" si="2"/>
        <v>0.36805555555555558</v>
      </c>
      <c r="C43" s="57">
        <v>0</v>
      </c>
      <c r="D43" s="52">
        <f t="shared" si="1"/>
        <v>0.36805555555555558</v>
      </c>
      <c r="E43" s="21">
        <v>3.4722222222222224E-2</v>
      </c>
      <c r="F43" s="18">
        <v>3.4722222222222224E-2</v>
      </c>
      <c r="G43" s="22">
        <v>2.0833333333333332E-2</v>
      </c>
      <c r="H43" s="22">
        <v>2.7777777777777776E-2</v>
      </c>
      <c r="I43" s="18"/>
      <c r="J43" s="18"/>
      <c r="K43" s="25">
        <v>2.0833333333333332E-2</v>
      </c>
      <c r="L43" s="22">
        <v>2.7777777777777776E-2</v>
      </c>
      <c r="M43" s="23">
        <v>2.7777777777777776E-2</v>
      </c>
      <c r="N43" s="26">
        <v>4.1666666666666664E-2</v>
      </c>
      <c r="O43" s="22">
        <v>2.7777777777777776E-2</v>
      </c>
      <c r="P43" s="18" t="s">
        <v>204</v>
      </c>
      <c r="Q43" s="18"/>
      <c r="R43" s="18"/>
      <c r="S43" s="18"/>
      <c r="T43" s="25">
        <v>3.4722222222222224E-2</v>
      </c>
      <c r="U43" s="18">
        <v>2.7777777777777776E-2</v>
      </c>
      <c r="V43" s="18"/>
      <c r="W43" s="18">
        <v>4.1666666666666664E-2</v>
      </c>
      <c r="X43" s="18"/>
      <c r="Y43" s="18"/>
      <c r="Z43" s="5"/>
      <c r="AA43" s="5"/>
      <c r="AB43" s="5"/>
      <c r="AC43" s="5"/>
    </row>
    <row r="44" spans="1:29" ht="15.75" customHeight="1" thickBot="1" x14ac:dyDescent="0.35">
      <c r="A44" s="36" t="s">
        <v>66</v>
      </c>
      <c r="B44" s="47">
        <f t="shared" si="2"/>
        <v>0.16666666666666666</v>
      </c>
      <c r="C44" s="58">
        <v>0</v>
      </c>
      <c r="D44" s="52">
        <f t="shared" si="1"/>
        <v>0.16666666666666666</v>
      </c>
      <c r="E44" s="7"/>
      <c r="F44" s="8"/>
      <c r="G44" s="8"/>
      <c r="H44" s="9">
        <v>2.7777777777777776E-2</v>
      </c>
      <c r="I44" s="6"/>
      <c r="J44" s="8"/>
      <c r="K44" s="8"/>
      <c r="L44" s="8"/>
      <c r="M44" s="10"/>
      <c r="N44" s="11">
        <v>4.1666666666666664E-2</v>
      </c>
      <c r="O44" s="9">
        <v>2.7777777777777776E-2</v>
      </c>
      <c r="P44" s="8" t="s">
        <v>204</v>
      </c>
      <c r="Q44" s="8"/>
      <c r="R44" s="8"/>
      <c r="S44" s="8"/>
      <c r="T44" s="8"/>
      <c r="U44" s="8">
        <v>2.7777777777777776E-2</v>
      </c>
      <c r="V44" s="8"/>
      <c r="W44" s="8">
        <v>4.1666666666666664E-2</v>
      </c>
      <c r="X44" s="8"/>
      <c r="Y44" s="8"/>
      <c r="Z44" s="5"/>
      <c r="AA44" s="5"/>
      <c r="AB44" s="5"/>
      <c r="AC44" s="5"/>
    </row>
    <row r="45" spans="1:29" s="3" customFormat="1" ht="15.75" customHeight="1" thickBot="1" x14ac:dyDescent="0.35">
      <c r="A45" s="35" t="s">
        <v>67</v>
      </c>
      <c r="B45" s="48">
        <f t="shared" si="2"/>
        <v>0.40277777777777773</v>
      </c>
      <c r="C45" s="57">
        <v>0</v>
      </c>
      <c r="D45" s="52">
        <f t="shared" si="1"/>
        <v>0.40277777777777773</v>
      </c>
      <c r="E45" s="21">
        <v>3.4722222222222224E-2</v>
      </c>
      <c r="F45" s="18">
        <v>3.4722222222222224E-2</v>
      </c>
      <c r="G45" s="18"/>
      <c r="H45" s="22">
        <v>2.7777777777777776E-2</v>
      </c>
      <c r="I45" s="18"/>
      <c r="J45" s="18"/>
      <c r="K45" s="25">
        <v>2.0833333333333332E-2</v>
      </c>
      <c r="L45" s="22">
        <v>2.7777777777777776E-2</v>
      </c>
      <c r="M45" s="23">
        <v>2.7777777777777776E-2</v>
      </c>
      <c r="N45" s="26">
        <v>4.1666666666666664E-2</v>
      </c>
      <c r="O45" s="22">
        <v>2.7777777777777776E-2</v>
      </c>
      <c r="P45" s="18" t="s">
        <v>204</v>
      </c>
      <c r="Q45" s="18"/>
      <c r="R45" s="25">
        <v>5.5555555555555552E-2</v>
      </c>
      <c r="S45" s="18"/>
      <c r="T45" s="25">
        <v>3.4722222222222224E-2</v>
      </c>
      <c r="U45" s="18">
        <v>2.7777777777777776E-2</v>
      </c>
      <c r="V45" s="18"/>
      <c r="W45" s="18">
        <v>4.1666666666666664E-2</v>
      </c>
      <c r="X45" s="18"/>
      <c r="Y45" s="18"/>
      <c r="Z45" s="5"/>
      <c r="AA45" s="5"/>
      <c r="AB45" s="5"/>
      <c r="AC45" s="5"/>
    </row>
    <row r="46" spans="1:29" ht="15.75" customHeight="1" thickBot="1" x14ac:dyDescent="0.35">
      <c r="A46" s="36" t="s">
        <v>68</v>
      </c>
      <c r="B46" s="47">
        <f t="shared" si="2"/>
        <v>0.22569444444444445</v>
      </c>
      <c r="C46" s="58">
        <v>0</v>
      </c>
      <c r="D46" s="52">
        <f t="shared" si="1"/>
        <v>0.22569444444444445</v>
      </c>
      <c r="E46" s="7"/>
      <c r="F46" s="8"/>
      <c r="G46" s="9">
        <v>2.0833333333333332E-2</v>
      </c>
      <c r="H46" s="9">
        <v>2.7777777777777776E-2</v>
      </c>
      <c r="I46" s="6"/>
      <c r="J46" s="8"/>
      <c r="K46" s="12">
        <v>2.0833333333333332E-2</v>
      </c>
      <c r="L46" s="9">
        <v>2.7777777777777776E-2</v>
      </c>
      <c r="M46" s="10"/>
      <c r="N46" s="13"/>
      <c r="O46" s="9"/>
      <c r="P46" s="8" t="s">
        <v>204</v>
      </c>
      <c r="Q46" s="8"/>
      <c r="R46" s="8"/>
      <c r="S46" s="12">
        <v>2.4305555555555556E-2</v>
      </c>
      <c r="T46" s="12">
        <v>3.4722222222222224E-2</v>
      </c>
      <c r="U46" s="8">
        <v>2.7777777777777776E-2</v>
      </c>
      <c r="V46" s="8"/>
      <c r="W46" s="8">
        <v>4.1666666666666664E-2</v>
      </c>
      <c r="X46" s="8"/>
      <c r="Y46" s="8"/>
      <c r="Z46" s="5"/>
      <c r="AA46" s="5"/>
      <c r="AB46" s="5"/>
      <c r="AC46" s="5"/>
    </row>
    <row r="47" spans="1:29" s="3" customFormat="1" ht="15.75" customHeight="1" thickBot="1" x14ac:dyDescent="0.35">
      <c r="A47" s="34" t="s">
        <v>69</v>
      </c>
      <c r="B47" s="48">
        <f t="shared" si="2"/>
        <v>0.44097222222222227</v>
      </c>
      <c r="C47" s="57">
        <v>0</v>
      </c>
      <c r="D47" s="52">
        <f t="shared" si="1"/>
        <v>0.44097222222222227</v>
      </c>
      <c r="E47" s="21">
        <v>3.4722222222222224E-2</v>
      </c>
      <c r="F47" s="18">
        <v>3.4722222222222224E-2</v>
      </c>
      <c r="G47" s="18"/>
      <c r="H47" s="18"/>
      <c r="I47" s="18"/>
      <c r="J47" s="25">
        <v>6.5972222222222224E-2</v>
      </c>
      <c r="K47" s="25">
        <v>2.0833333333333332E-2</v>
      </c>
      <c r="L47" s="22">
        <v>2.7777777777777776E-2</v>
      </c>
      <c r="M47" s="23">
        <v>2.7777777777777776E-2</v>
      </c>
      <c r="N47" s="26">
        <v>4.1666666666666664E-2</v>
      </c>
      <c r="O47" s="22">
        <v>2.7777777777777776E-2</v>
      </c>
      <c r="P47" s="18" t="s">
        <v>204</v>
      </c>
      <c r="Q47" s="18"/>
      <c r="R47" s="25">
        <v>5.5555555555555552E-2</v>
      </c>
      <c r="S47" s="18"/>
      <c r="T47" s="25">
        <v>3.4722222222222224E-2</v>
      </c>
      <c r="U47" s="18">
        <v>2.7777777777777776E-2</v>
      </c>
      <c r="V47" s="18"/>
      <c r="W47" s="18">
        <v>4.1666666666666664E-2</v>
      </c>
      <c r="X47" s="18"/>
      <c r="Y47" s="18"/>
      <c r="Z47" s="5"/>
      <c r="AA47" s="5"/>
      <c r="AB47" s="5"/>
      <c r="AC47" s="5"/>
    </row>
    <row r="48" spans="1:29" s="3" customFormat="1" ht="15.75" customHeight="1" thickBot="1" x14ac:dyDescent="0.35">
      <c r="A48" s="33" t="s">
        <v>70</v>
      </c>
      <c r="B48" s="47">
        <f t="shared" si="2"/>
        <v>0.4236111111111111</v>
      </c>
      <c r="C48" s="58">
        <v>0.10416666666666667</v>
      </c>
      <c r="D48" s="52">
        <f t="shared" si="1"/>
        <v>0.52777777777777779</v>
      </c>
      <c r="E48" s="7">
        <v>3.4722222222222224E-2</v>
      </c>
      <c r="F48" s="8">
        <v>3.4722222222222224E-2</v>
      </c>
      <c r="G48" s="9">
        <v>2.0833333333333332E-2</v>
      </c>
      <c r="H48" s="9">
        <v>2.7777777777777776E-2</v>
      </c>
      <c r="I48" s="6"/>
      <c r="J48" s="8"/>
      <c r="K48" s="12">
        <v>2.0833333333333332E-2</v>
      </c>
      <c r="L48" s="9">
        <v>2.7777777777777776E-2</v>
      </c>
      <c r="M48" s="10">
        <v>2.7777777777777776E-2</v>
      </c>
      <c r="N48" s="11">
        <v>4.1666666666666664E-2</v>
      </c>
      <c r="O48" s="9">
        <v>2.7777777777777776E-2</v>
      </c>
      <c r="P48" s="8" t="s">
        <v>204</v>
      </c>
      <c r="Q48" s="8"/>
      <c r="R48" s="12">
        <v>5.5555555555555552E-2</v>
      </c>
      <c r="S48" s="8"/>
      <c r="T48" s="12">
        <v>3.4722222222222224E-2</v>
      </c>
      <c r="U48" s="8">
        <v>2.7777777777777776E-2</v>
      </c>
      <c r="V48" s="8"/>
      <c r="W48" s="8">
        <v>4.1666666666666664E-2</v>
      </c>
      <c r="X48" s="55" t="s">
        <v>227</v>
      </c>
      <c r="Y48" s="55" t="s">
        <v>228</v>
      </c>
      <c r="Z48" s="5"/>
      <c r="AA48" s="5"/>
      <c r="AB48" s="5"/>
      <c r="AC48" s="5"/>
    </row>
    <row r="49" spans="1:29" s="3" customFormat="1" ht="15.75" customHeight="1" thickBot="1" x14ac:dyDescent="0.35">
      <c r="A49" s="35" t="s">
        <v>71</v>
      </c>
      <c r="B49" s="48">
        <f t="shared" si="2"/>
        <v>0</v>
      </c>
      <c r="C49" s="57">
        <v>0</v>
      </c>
      <c r="D49" s="52">
        <f t="shared" si="1"/>
        <v>0</v>
      </c>
      <c r="E49" s="21"/>
      <c r="F49" s="18"/>
      <c r="G49" s="18"/>
      <c r="H49" s="18"/>
      <c r="I49" s="18"/>
      <c r="J49" s="18"/>
      <c r="K49" s="18"/>
      <c r="L49" s="18"/>
      <c r="M49" s="23"/>
      <c r="N49" s="24"/>
      <c r="O49" s="22"/>
      <c r="P49" s="18" t="s">
        <v>204</v>
      </c>
      <c r="Q49" s="18"/>
      <c r="R49" s="18"/>
      <c r="S49" s="18"/>
      <c r="T49" s="18"/>
      <c r="U49" s="18"/>
      <c r="V49" s="18"/>
      <c r="W49" s="18"/>
      <c r="X49" s="18"/>
      <c r="Y49" s="18"/>
      <c r="Z49" s="5"/>
      <c r="AA49" s="5"/>
      <c r="AB49" s="5"/>
      <c r="AC49" s="5"/>
    </row>
    <row r="50" spans="1:29" s="3" customFormat="1" ht="15.75" customHeight="1" thickBot="1" x14ac:dyDescent="0.35">
      <c r="A50" s="36" t="s">
        <v>72</v>
      </c>
      <c r="B50" s="47">
        <f t="shared" si="2"/>
        <v>0</v>
      </c>
      <c r="C50" s="58">
        <v>0</v>
      </c>
      <c r="D50" s="52">
        <f t="shared" si="1"/>
        <v>0</v>
      </c>
      <c r="E50" s="7"/>
      <c r="F50" s="8"/>
      <c r="G50" s="8"/>
      <c r="H50" s="8"/>
      <c r="I50" s="6"/>
      <c r="J50" s="8"/>
      <c r="K50" s="8"/>
      <c r="L50" s="8"/>
      <c r="M50" s="10"/>
      <c r="N50" s="13"/>
      <c r="O50" s="9"/>
      <c r="P50" s="8" t="s">
        <v>204</v>
      </c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r="AB50" s="5"/>
      <c r="AC50" s="5"/>
    </row>
    <row r="51" spans="1:29" s="3" customFormat="1" ht="15.75" customHeight="1" thickBot="1" x14ac:dyDescent="0.35">
      <c r="A51" s="35" t="s">
        <v>73</v>
      </c>
      <c r="B51" s="48">
        <f t="shared" si="2"/>
        <v>0.43750000000000011</v>
      </c>
      <c r="C51" s="57">
        <v>0.16666666666666666</v>
      </c>
      <c r="D51" s="52">
        <f t="shared" si="1"/>
        <v>0.60416666666666674</v>
      </c>
      <c r="E51" s="21">
        <v>3.4722222222222224E-2</v>
      </c>
      <c r="F51" s="18">
        <v>3.4722222222222224E-2</v>
      </c>
      <c r="G51" s="18"/>
      <c r="H51" s="18"/>
      <c r="I51" s="18">
        <v>6.5972222222222224E-2</v>
      </c>
      <c r="J51" s="18"/>
      <c r="K51" s="25">
        <v>2.0833333333333332E-2</v>
      </c>
      <c r="L51" s="22">
        <v>2.7777777777777776E-2</v>
      </c>
      <c r="M51" s="23">
        <v>2.7777777777777776E-2</v>
      </c>
      <c r="N51" s="26">
        <v>4.1666666666666664E-2</v>
      </c>
      <c r="O51" s="22">
        <v>2.7777777777777776E-2</v>
      </c>
      <c r="P51" s="18" t="s">
        <v>204</v>
      </c>
      <c r="Q51" s="25">
        <v>2.7777777777777776E-2</v>
      </c>
      <c r="R51" s="18"/>
      <c r="S51" s="25">
        <v>2.4305555555555556E-2</v>
      </c>
      <c r="T51" s="25">
        <v>3.4722222222222224E-2</v>
      </c>
      <c r="U51" s="18">
        <v>2.7777777777777776E-2</v>
      </c>
      <c r="V51" s="18"/>
      <c r="W51" s="18">
        <v>4.1666666666666664E-2</v>
      </c>
      <c r="X51" s="54" t="s">
        <v>226</v>
      </c>
      <c r="Y51" s="18"/>
      <c r="Z51" s="5"/>
      <c r="AA51" s="5"/>
      <c r="AB51" s="5"/>
      <c r="AC51" s="5"/>
    </row>
    <row r="52" spans="1:29" ht="15.75" customHeight="1" thickBot="1" x14ac:dyDescent="0.35">
      <c r="A52" s="36" t="s">
        <v>74</v>
      </c>
      <c r="B52" s="47">
        <f t="shared" si="2"/>
        <v>0</v>
      </c>
      <c r="C52" s="58">
        <v>0</v>
      </c>
      <c r="D52" s="52">
        <f t="shared" si="1"/>
        <v>0</v>
      </c>
      <c r="E52" s="7"/>
      <c r="F52" s="8"/>
      <c r="G52" s="8"/>
      <c r="H52" s="8"/>
      <c r="I52" s="6"/>
      <c r="J52" s="8"/>
      <c r="K52" s="8"/>
      <c r="L52" s="8"/>
      <c r="M52" s="10"/>
      <c r="N52" s="13"/>
      <c r="O52" s="9"/>
      <c r="P52" s="8" t="s">
        <v>204</v>
      </c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5"/>
      <c r="AC52" s="5"/>
    </row>
    <row r="53" spans="1:29" s="3" customFormat="1" ht="15.75" customHeight="1" thickBot="1" x14ac:dyDescent="0.35">
      <c r="A53" s="35" t="s">
        <v>75</v>
      </c>
      <c r="B53" s="48">
        <f t="shared" si="2"/>
        <v>7.6388888888888881E-2</v>
      </c>
      <c r="C53" s="57">
        <v>0</v>
      </c>
      <c r="D53" s="52">
        <f t="shared" si="1"/>
        <v>7.6388888888888881E-2</v>
      </c>
      <c r="E53" s="21"/>
      <c r="F53" s="18"/>
      <c r="G53" s="18"/>
      <c r="H53" s="18"/>
      <c r="I53" s="18"/>
      <c r="J53" s="18"/>
      <c r="K53" s="25">
        <v>2.0833333333333332E-2</v>
      </c>
      <c r="L53" s="22">
        <v>2.7777777777777776E-2</v>
      </c>
      <c r="M53" s="23">
        <v>2.7777777777777776E-2</v>
      </c>
      <c r="N53" s="24"/>
      <c r="O53" s="22"/>
      <c r="P53" s="18" t="s">
        <v>204</v>
      </c>
      <c r="Q53" s="18"/>
      <c r="R53" s="18"/>
      <c r="S53" s="18"/>
      <c r="T53" s="18"/>
      <c r="U53" s="18"/>
      <c r="V53" s="18"/>
      <c r="W53" s="18"/>
      <c r="X53" s="18"/>
      <c r="Y53" s="18"/>
      <c r="Z53" s="5"/>
      <c r="AA53" s="5"/>
      <c r="AB53" s="5"/>
      <c r="AC53" s="5"/>
    </row>
    <row r="54" spans="1:29" ht="15.75" customHeight="1" thickBot="1" x14ac:dyDescent="0.35">
      <c r="A54" s="36" t="s">
        <v>76</v>
      </c>
      <c r="B54" s="47">
        <f t="shared" si="2"/>
        <v>0</v>
      </c>
      <c r="C54" s="58">
        <v>0</v>
      </c>
      <c r="D54" s="52">
        <f t="shared" si="1"/>
        <v>0</v>
      </c>
      <c r="E54" s="7"/>
      <c r="F54" s="8"/>
      <c r="G54" s="8"/>
      <c r="H54" s="8"/>
      <c r="I54" s="6"/>
      <c r="J54" s="8"/>
      <c r="K54" s="8"/>
      <c r="L54" s="8"/>
      <c r="M54" s="10"/>
      <c r="N54" s="13"/>
      <c r="O54" s="9"/>
      <c r="P54" s="8" t="s">
        <v>204</v>
      </c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r="AB54" s="5"/>
      <c r="AC54" s="5"/>
    </row>
    <row r="55" spans="1:29" s="3" customFormat="1" ht="15.75" customHeight="1" thickBot="1" x14ac:dyDescent="0.35">
      <c r="A55" s="34" t="s">
        <v>77</v>
      </c>
      <c r="B55" s="48">
        <f t="shared" si="2"/>
        <v>0.36805555555555558</v>
      </c>
      <c r="C55" s="57">
        <v>0</v>
      </c>
      <c r="D55" s="52">
        <f t="shared" si="1"/>
        <v>0.36805555555555558</v>
      </c>
      <c r="E55" s="21"/>
      <c r="F55" s="18"/>
      <c r="G55" s="18"/>
      <c r="H55" s="18"/>
      <c r="I55" s="18"/>
      <c r="J55" s="25">
        <v>6.5972222222222224E-2</v>
      </c>
      <c r="K55" s="25">
        <v>2.0833333333333332E-2</v>
      </c>
      <c r="L55" s="22">
        <v>2.7777777777777776E-2</v>
      </c>
      <c r="M55" s="23">
        <v>2.7777777777777776E-2</v>
      </c>
      <c r="N55" s="26">
        <v>4.1666666666666664E-2</v>
      </c>
      <c r="O55" s="22">
        <v>2.7777777777777776E-2</v>
      </c>
      <c r="P55" s="18" t="s">
        <v>204</v>
      </c>
      <c r="Q55" s="25">
        <v>2.7777777777777776E-2</v>
      </c>
      <c r="R55" s="18"/>
      <c r="S55" s="25">
        <v>2.4305555555555556E-2</v>
      </c>
      <c r="T55" s="25">
        <v>3.4722222222222224E-2</v>
      </c>
      <c r="U55" s="18">
        <v>2.7777777777777776E-2</v>
      </c>
      <c r="V55" s="18"/>
      <c r="W55" s="18">
        <v>4.1666666666666664E-2</v>
      </c>
      <c r="X55" s="18"/>
      <c r="Y55" s="18"/>
      <c r="Z55" s="5"/>
      <c r="AA55" s="5"/>
      <c r="AB55" s="5"/>
      <c r="AC55" s="5"/>
    </row>
    <row r="56" spans="1:29" s="3" customFormat="1" ht="15.75" customHeight="1" thickBot="1" x14ac:dyDescent="0.35">
      <c r="A56" s="33" t="s">
        <v>78</v>
      </c>
      <c r="B56" s="47">
        <f t="shared" si="2"/>
        <v>0</v>
      </c>
      <c r="C56" s="58">
        <v>0</v>
      </c>
      <c r="D56" s="52">
        <f t="shared" si="1"/>
        <v>0</v>
      </c>
      <c r="E56" s="7"/>
      <c r="F56" s="8"/>
      <c r="G56" s="8"/>
      <c r="H56" s="8"/>
      <c r="I56" s="6"/>
      <c r="J56" s="8"/>
      <c r="K56" s="8"/>
      <c r="L56" s="8"/>
      <c r="M56" s="10"/>
      <c r="N56" s="13"/>
      <c r="O56" s="9"/>
      <c r="P56" s="8" t="s">
        <v>204</v>
      </c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r="AB56" s="5"/>
      <c r="AC56" s="5"/>
    </row>
    <row r="57" spans="1:29" s="3" customFormat="1" ht="15.75" customHeight="1" thickBot="1" x14ac:dyDescent="0.35">
      <c r="A57" s="35" t="s">
        <v>79</v>
      </c>
      <c r="B57" s="48">
        <f t="shared" si="2"/>
        <v>0</v>
      </c>
      <c r="C57" s="57">
        <v>0</v>
      </c>
      <c r="D57" s="52">
        <f t="shared" si="1"/>
        <v>0</v>
      </c>
      <c r="E57" s="21"/>
      <c r="F57" s="18"/>
      <c r="G57" s="18"/>
      <c r="H57" s="18"/>
      <c r="I57" s="18"/>
      <c r="J57" s="18"/>
      <c r="K57" s="18"/>
      <c r="L57" s="18"/>
      <c r="M57" s="23"/>
      <c r="N57" s="24"/>
      <c r="O57" s="22"/>
      <c r="P57" s="18" t="s">
        <v>204</v>
      </c>
      <c r="Q57" s="18"/>
      <c r="R57" s="18"/>
      <c r="S57" s="18"/>
      <c r="T57" s="18"/>
      <c r="U57" s="18"/>
      <c r="V57" s="18"/>
      <c r="W57" s="18"/>
      <c r="X57" s="18"/>
      <c r="Y57" s="18"/>
      <c r="Z57" s="5"/>
      <c r="AA57" s="5"/>
      <c r="AB57" s="5"/>
      <c r="AC57" s="5"/>
    </row>
    <row r="58" spans="1:29" ht="15.75" customHeight="1" thickBot="1" x14ac:dyDescent="0.35">
      <c r="A58" s="36" t="s">
        <v>80</v>
      </c>
      <c r="B58" s="47">
        <f t="shared" si="2"/>
        <v>0.41319444444444453</v>
      </c>
      <c r="C58" s="58">
        <v>0</v>
      </c>
      <c r="D58" s="52">
        <f t="shared" si="1"/>
        <v>0.41319444444444453</v>
      </c>
      <c r="E58" s="7">
        <v>3.4722222222222224E-2</v>
      </c>
      <c r="F58" s="8">
        <v>3.4722222222222224E-2</v>
      </c>
      <c r="G58" s="8"/>
      <c r="H58" s="8"/>
      <c r="I58" s="6"/>
      <c r="J58" s="12">
        <v>6.5972222222222224E-2</v>
      </c>
      <c r="K58" s="12">
        <v>2.0833333333333332E-2</v>
      </c>
      <c r="L58" s="9">
        <v>2.7777777777777776E-2</v>
      </c>
      <c r="M58" s="10">
        <v>2.7777777777777776E-2</v>
      </c>
      <c r="N58" s="11">
        <v>4.1666666666666664E-2</v>
      </c>
      <c r="O58" s="9">
        <v>2.7777777777777776E-2</v>
      </c>
      <c r="P58" s="8" t="s">
        <v>204</v>
      </c>
      <c r="Q58" s="12">
        <v>2.7777777777777776E-2</v>
      </c>
      <c r="R58" s="8"/>
      <c r="S58" s="8"/>
      <c r="T58" s="12">
        <v>3.4722222222222224E-2</v>
      </c>
      <c r="U58" s="8">
        <v>2.7777777777777776E-2</v>
      </c>
      <c r="V58" s="8"/>
      <c r="W58" s="8">
        <v>4.1666666666666664E-2</v>
      </c>
      <c r="X58" s="8"/>
      <c r="Y58" s="8"/>
      <c r="Z58" s="5"/>
      <c r="AA58" s="5"/>
      <c r="AB58" s="5"/>
      <c r="AC58" s="5"/>
    </row>
    <row r="59" spans="1:29" s="3" customFormat="1" ht="15.75" customHeight="1" thickBot="1" x14ac:dyDescent="0.35">
      <c r="A59" s="34" t="s">
        <v>81</v>
      </c>
      <c r="B59" s="48">
        <f t="shared" si="2"/>
        <v>0.23263888888888887</v>
      </c>
      <c r="C59" s="57">
        <v>0</v>
      </c>
      <c r="D59" s="52">
        <f t="shared" si="1"/>
        <v>0.23263888888888887</v>
      </c>
      <c r="E59" s="21"/>
      <c r="F59" s="18"/>
      <c r="G59" s="18"/>
      <c r="H59" s="18"/>
      <c r="I59" s="18"/>
      <c r="J59" s="18"/>
      <c r="K59" s="25">
        <v>2.0833333333333332E-2</v>
      </c>
      <c r="L59" s="22">
        <v>2.7777777777777776E-2</v>
      </c>
      <c r="M59" s="23">
        <v>2.7777777777777776E-2</v>
      </c>
      <c r="N59" s="24"/>
      <c r="O59" s="22"/>
      <c r="P59" s="18" t="s">
        <v>204</v>
      </c>
      <c r="Q59" s="25">
        <v>2.7777777777777776E-2</v>
      </c>
      <c r="R59" s="18"/>
      <c r="S59" s="25">
        <v>2.4305555555555556E-2</v>
      </c>
      <c r="T59" s="25">
        <v>3.4722222222222224E-2</v>
      </c>
      <c r="U59" s="18">
        <v>2.7777777777777776E-2</v>
      </c>
      <c r="V59" s="18"/>
      <c r="W59" s="18">
        <v>4.1666666666666664E-2</v>
      </c>
      <c r="X59" s="18"/>
      <c r="Y59" s="18"/>
      <c r="Z59" s="5"/>
      <c r="AA59" s="5"/>
      <c r="AB59" s="5"/>
      <c r="AC59" s="5"/>
    </row>
    <row r="60" spans="1:29" ht="15.75" customHeight="1" thickBot="1" x14ac:dyDescent="0.35">
      <c r="A60" s="33" t="s">
        <v>82</v>
      </c>
      <c r="B60" s="47">
        <f t="shared" si="2"/>
        <v>0.27083333333333337</v>
      </c>
      <c r="C60" s="58">
        <v>0</v>
      </c>
      <c r="D60" s="52">
        <f t="shared" si="1"/>
        <v>0.27083333333333337</v>
      </c>
      <c r="E60" s="7">
        <v>3.4722222222222224E-2</v>
      </c>
      <c r="F60" s="8">
        <v>3.4722222222222224E-2</v>
      </c>
      <c r="G60" s="9">
        <v>2.0833333333333332E-2</v>
      </c>
      <c r="H60" s="9">
        <v>2.7777777777777776E-2</v>
      </c>
      <c r="I60" s="6"/>
      <c r="J60" s="8"/>
      <c r="K60" s="12">
        <v>2.0833333333333332E-2</v>
      </c>
      <c r="L60" s="9">
        <v>2.7777777777777776E-2</v>
      </c>
      <c r="M60" s="10"/>
      <c r="N60" s="13"/>
      <c r="O60" s="9"/>
      <c r="P60" s="8" t="s">
        <v>204</v>
      </c>
      <c r="Q60" s="8"/>
      <c r="R60" s="8"/>
      <c r="S60" s="8"/>
      <c r="T60" s="12">
        <v>3.4722222222222224E-2</v>
      </c>
      <c r="U60" s="8">
        <v>2.7777777777777776E-2</v>
      </c>
      <c r="V60" s="8"/>
      <c r="W60" s="8">
        <v>4.1666666666666664E-2</v>
      </c>
      <c r="X60" s="8"/>
      <c r="Y60" s="8"/>
      <c r="Z60" s="5"/>
      <c r="AA60" s="5"/>
      <c r="AB60" s="5"/>
      <c r="AC60" s="5"/>
    </row>
    <row r="61" spans="1:29" s="3" customFormat="1" ht="15.75" customHeight="1" thickBot="1" x14ac:dyDescent="0.35">
      <c r="A61" s="34" t="s">
        <v>83</v>
      </c>
      <c r="B61" s="48">
        <f t="shared" si="2"/>
        <v>0</v>
      </c>
      <c r="C61" s="57">
        <v>0</v>
      </c>
      <c r="D61" s="52">
        <f t="shared" si="1"/>
        <v>0</v>
      </c>
      <c r="E61" s="21"/>
      <c r="F61" s="18"/>
      <c r="G61" s="18"/>
      <c r="H61" s="18"/>
      <c r="I61" s="18"/>
      <c r="J61" s="18"/>
      <c r="K61" s="18"/>
      <c r="L61" s="18"/>
      <c r="M61" s="23"/>
      <c r="N61" s="24"/>
      <c r="O61" s="22"/>
      <c r="P61" s="18" t="s">
        <v>204</v>
      </c>
      <c r="Q61" s="18"/>
      <c r="R61" s="18"/>
      <c r="S61" s="18"/>
      <c r="T61" s="18"/>
      <c r="U61" s="18"/>
      <c r="V61" s="18"/>
      <c r="W61" s="18"/>
      <c r="X61" s="18"/>
      <c r="Y61" s="18"/>
      <c r="Z61" s="5"/>
      <c r="AA61" s="5"/>
      <c r="AB61" s="5"/>
      <c r="AC61" s="5"/>
    </row>
    <row r="62" spans="1:29" ht="15.75" customHeight="1" thickBot="1" x14ac:dyDescent="0.35">
      <c r="A62" s="33" t="s">
        <v>84</v>
      </c>
      <c r="B62" s="47">
        <f t="shared" si="2"/>
        <v>0</v>
      </c>
      <c r="C62" s="58">
        <v>0</v>
      </c>
      <c r="D62" s="52">
        <f t="shared" si="1"/>
        <v>0</v>
      </c>
      <c r="E62" s="7"/>
      <c r="F62" s="8"/>
      <c r="G62" s="8"/>
      <c r="H62" s="8"/>
      <c r="I62" s="6"/>
      <c r="J62" s="8"/>
      <c r="K62" s="8"/>
      <c r="L62" s="8"/>
      <c r="M62" s="10"/>
      <c r="N62" s="13"/>
      <c r="O62" s="9"/>
      <c r="P62" s="8" t="s">
        <v>204</v>
      </c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r="AB62" s="5"/>
      <c r="AC62" s="5"/>
    </row>
    <row r="63" spans="1:29" s="3" customFormat="1" ht="15.75" customHeight="1" thickBot="1" x14ac:dyDescent="0.35">
      <c r="A63" s="34" t="s">
        <v>85</v>
      </c>
      <c r="B63" s="48">
        <f t="shared" si="2"/>
        <v>0.40277777777777779</v>
      </c>
      <c r="C63" s="57">
        <v>0.23958333333333334</v>
      </c>
      <c r="D63" s="52">
        <f t="shared" si="1"/>
        <v>0.64236111111111116</v>
      </c>
      <c r="E63" s="21">
        <v>3.4722222222222224E-2</v>
      </c>
      <c r="F63" s="18"/>
      <c r="G63" s="18"/>
      <c r="H63" s="18"/>
      <c r="I63" s="18">
        <v>6.5972222222222224E-2</v>
      </c>
      <c r="J63" s="18"/>
      <c r="K63" s="25">
        <v>2.0833333333333332E-2</v>
      </c>
      <c r="L63" s="22">
        <v>2.7777777777777776E-2</v>
      </c>
      <c r="M63" s="23">
        <v>2.7777777777777776E-2</v>
      </c>
      <c r="N63" s="26">
        <v>4.1666666666666664E-2</v>
      </c>
      <c r="O63" s="22">
        <v>2.7777777777777776E-2</v>
      </c>
      <c r="P63" s="18" t="s">
        <v>204</v>
      </c>
      <c r="Q63" s="25">
        <v>2.7777777777777776E-2</v>
      </c>
      <c r="R63" s="18"/>
      <c r="S63" s="25">
        <v>2.4305555555555556E-2</v>
      </c>
      <c r="T63" s="25">
        <v>3.4722222222222224E-2</v>
      </c>
      <c r="U63" s="18">
        <v>2.7777777777777776E-2</v>
      </c>
      <c r="V63" s="18"/>
      <c r="W63" s="18">
        <v>4.1666666666666664E-2</v>
      </c>
      <c r="X63" s="54" t="s">
        <v>227</v>
      </c>
      <c r="Y63" s="54" t="s">
        <v>229</v>
      </c>
      <c r="Z63" s="5"/>
      <c r="AA63" s="5"/>
      <c r="AB63" s="5"/>
      <c r="AC63" s="5"/>
    </row>
    <row r="64" spans="1:29" ht="15.75" customHeight="1" thickBot="1" x14ac:dyDescent="0.35">
      <c r="A64" s="33" t="s">
        <v>86</v>
      </c>
      <c r="B64" s="47">
        <f t="shared" si="2"/>
        <v>0.36805555555555558</v>
      </c>
      <c r="C64" s="58">
        <v>0</v>
      </c>
      <c r="D64" s="52">
        <f t="shared" si="1"/>
        <v>0.36805555555555558</v>
      </c>
      <c r="E64" s="7"/>
      <c r="F64" s="8"/>
      <c r="G64" s="8"/>
      <c r="H64" s="8"/>
      <c r="I64" s="6">
        <v>6.5972222222222224E-2</v>
      </c>
      <c r="J64" s="8"/>
      <c r="K64" s="12">
        <v>2.0833333333333332E-2</v>
      </c>
      <c r="L64" s="9">
        <v>2.7777777777777776E-2</v>
      </c>
      <c r="M64" s="10">
        <v>2.7777777777777776E-2</v>
      </c>
      <c r="N64" s="11">
        <v>4.1666666666666664E-2</v>
      </c>
      <c r="O64" s="9">
        <v>2.7777777777777776E-2</v>
      </c>
      <c r="P64" s="8" t="s">
        <v>204</v>
      </c>
      <c r="Q64" s="12">
        <v>2.7777777777777776E-2</v>
      </c>
      <c r="R64" s="8"/>
      <c r="S64" s="12">
        <v>2.4305555555555556E-2</v>
      </c>
      <c r="T64" s="12">
        <v>3.4722222222222224E-2</v>
      </c>
      <c r="U64" s="8">
        <v>2.7777777777777776E-2</v>
      </c>
      <c r="V64" s="8"/>
      <c r="W64" s="8">
        <v>4.1666666666666664E-2</v>
      </c>
      <c r="X64" s="8"/>
      <c r="Y64" s="8"/>
      <c r="Z64" s="5"/>
      <c r="AA64" s="5"/>
      <c r="AB64" s="5"/>
      <c r="AC64" s="5"/>
    </row>
    <row r="65" spans="1:29" s="3" customFormat="1" ht="15.75" customHeight="1" thickBot="1" x14ac:dyDescent="0.35">
      <c r="A65" s="34" t="s">
        <v>87</v>
      </c>
      <c r="B65" s="48">
        <f t="shared" si="2"/>
        <v>0.43750000000000011</v>
      </c>
      <c r="C65" s="57">
        <v>0.13541666666666666</v>
      </c>
      <c r="D65" s="52">
        <f t="shared" si="1"/>
        <v>0.57291666666666674</v>
      </c>
      <c r="E65" s="21">
        <v>3.4722222222222224E-2</v>
      </c>
      <c r="F65" s="18">
        <v>3.4722222222222224E-2</v>
      </c>
      <c r="G65" s="18"/>
      <c r="H65" s="18"/>
      <c r="I65" s="18">
        <v>6.5972222222222224E-2</v>
      </c>
      <c r="J65" s="18"/>
      <c r="K65" s="25">
        <v>2.0833333333333332E-2</v>
      </c>
      <c r="L65" s="22">
        <v>2.7777777777777776E-2</v>
      </c>
      <c r="M65" s="23">
        <v>2.7777777777777776E-2</v>
      </c>
      <c r="N65" s="26">
        <v>4.1666666666666664E-2</v>
      </c>
      <c r="O65" s="22">
        <v>2.7777777777777776E-2</v>
      </c>
      <c r="P65" s="18" t="s">
        <v>204</v>
      </c>
      <c r="Q65" s="25">
        <v>2.7777777777777776E-2</v>
      </c>
      <c r="R65" s="18"/>
      <c r="S65" s="25">
        <v>2.4305555555555556E-2</v>
      </c>
      <c r="T65" s="25">
        <v>3.4722222222222224E-2</v>
      </c>
      <c r="U65" s="18">
        <v>2.7777777777777776E-2</v>
      </c>
      <c r="V65" s="18"/>
      <c r="W65" s="18">
        <v>4.1666666666666664E-2</v>
      </c>
      <c r="X65" s="54" t="s">
        <v>225</v>
      </c>
      <c r="Y65" s="54"/>
      <c r="Z65" s="5"/>
      <c r="AA65" s="5"/>
      <c r="AB65" s="5"/>
      <c r="AC65" s="5"/>
    </row>
    <row r="66" spans="1:29" ht="15.75" customHeight="1" thickBot="1" x14ac:dyDescent="0.35">
      <c r="A66" s="33" t="s">
        <v>88</v>
      </c>
      <c r="B66" s="47">
        <f t="shared" si="2"/>
        <v>0.36805555555555558</v>
      </c>
      <c r="C66" s="58">
        <v>0</v>
      </c>
      <c r="D66" s="52">
        <f t="shared" si="1"/>
        <v>0.36805555555555558</v>
      </c>
      <c r="E66" s="7">
        <v>3.4722222222222224E-2</v>
      </c>
      <c r="F66" s="8">
        <v>3.4722222222222224E-2</v>
      </c>
      <c r="G66" s="9">
        <v>2.0833333333333332E-2</v>
      </c>
      <c r="H66" s="9">
        <v>2.7777777777777776E-2</v>
      </c>
      <c r="I66" s="6"/>
      <c r="J66" s="8"/>
      <c r="K66" s="12">
        <v>2.0833333333333332E-2</v>
      </c>
      <c r="L66" s="9">
        <v>2.7777777777777776E-2</v>
      </c>
      <c r="M66" s="10">
        <v>2.7777777777777776E-2</v>
      </c>
      <c r="N66" s="11">
        <v>4.1666666666666664E-2</v>
      </c>
      <c r="O66" s="9">
        <v>2.7777777777777776E-2</v>
      </c>
      <c r="P66" s="8" t="s">
        <v>204</v>
      </c>
      <c r="Q66" s="8"/>
      <c r="R66" s="8"/>
      <c r="S66" s="8"/>
      <c r="T66" s="12">
        <v>3.4722222222222224E-2</v>
      </c>
      <c r="U66" s="8">
        <v>2.7777777777777776E-2</v>
      </c>
      <c r="V66" s="8"/>
      <c r="W66" s="8">
        <v>4.1666666666666664E-2</v>
      </c>
      <c r="X66" s="8"/>
      <c r="Y66" s="8"/>
      <c r="Z66" s="5"/>
      <c r="AA66" s="5"/>
      <c r="AB66" s="5"/>
      <c r="AC66" s="5"/>
    </row>
    <row r="67" spans="1:29" s="3" customFormat="1" ht="15.75" customHeight="1" thickBot="1" x14ac:dyDescent="0.35">
      <c r="A67" s="34" t="s">
        <v>89</v>
      </c>
      <c r="B67" s="48">
        <f t="shared" si="2"/>
        <v>0.23958333333333337</v>
      </c>
      <c r="C67" s="57">
        <v>0.16666666666666666</v>
      </c>
      <c r="D67" s="52">
        <f t="shared" si="1"/>
        <v>0.40625</v>
      </c>
      <c r="E67" s="21">
        <v>3.4722222222222224E-2</v>
      </c>
      <c r="F67" s="18">
        <v>3.4722222222222224E-2</v>
      </c>
      <c r="G67" s="18"/>
      <c r="H67" s="18"/>
      <c r="I67" s="18"/>
      <c r="J67" s="25">
        <v>6.5972222222222224E-2</v>
      </c>
      <c r="K67" s="25">
        <v>2.0833333333333332E-2</v>
      </c>
      <c r="L67" s="22">
        <v>2.7777777777777776E-2</v>
      </c>
      <c r="M67" s="23">
        <v>2.7777777777777776E-2</v>
      </c>
      <c r="N67" s="24"/>
      <c r="O67" s="22">
        <v>2.7777777777777776E-2</v>
      </c>
      <c r="P67" s="18" t="s">
        <v>204</v>
      </c>
      <c r="Q67" s="18"/>
      <c r="R67" s="18"/>
      <c r="S67" s="18"/>
      <c r="T67" s="18"/>
      <c r="U67" s="18"/>
      <c r="V67" s="18"/>
      <c r="W67" s="18"/>
      <c r="X67" s="54" t="s">
        <v>227</v>
      </c>
      <c r="Y67" s="54" t="s">
        <v>228</v>
      </c>
      <c r="Z67" s="5"/>
      <c r="AA67" s="5"/>
      <c r="AB67" s="5"/>
      <c r="AC67" s="5"/>
    </row>
    <row r="68" spans="1:29" ht="15.75" customHeight="1" thickBot="1" x14ac:dyDescent="0.35">
      <c r="A68" s="33" t="s">
        <v>90</v>
      </c>
      <c r="B68" s="47">
        <f t="shared" si="2"/>
        <v>0</v>
      </c>
      <c r="C68" s="58">
        <v>0</v>
      </c>
      <c r="D68" s="52">
        <f t="shared" si="1"/>
        <v>0</v>
      </c>
      <c r="E68" s="7"/>
      <c r="F68" s="8"/>
      <c r="G68" s="8"/>
      <c r="H68" s="8"/>
      <c r="I68" s="6"/>
      <c r="J68" s="8"/>
      <c r="K68" s="8"/>
      <c r="L68" s="8"/>
      <c r="M68" s="10"/>
      <c r="N68" s="13"/>
      <c r="O68" s="9"/>
      <c r="P68" s="8" t="s">
        <v>204</v>
      </c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5"/>
      <c r="AC68" s="5"/>
    </row>
    <row r="69" spans="1:29" s="3" customFormat="1" ht="15.75" customHeight="1" thickBot="1" x14ac:dyDescent="0.35">
      <c r="A69" s="34" t="s">
        <v>91</v>
      </c>
      <c r="B69" s="48">
        <f t="shared" ref="B69:B100" si="3">SUM(E69:W69)</f>
        <v>2.0833333333333332E-2</v>
      </c>
      <c r="C69" s="57">
        <v>0</v>
      </c>
      <c r="D69" s="52">
        <f t="shared" si="1"/>
        <v>2.0833333333333332E-2</v>
      </c>
      <c r="E69" s="21"/>
      <c r="F69" s="18"/>
      <c r="G69" s="22">
        <v>2.0833333333333332E-2</v>
      </c>
      <c r="H69" s="18"/>
      <c r="I69" s="18"/>
      <c r="J69" s="18"/>
      <c r="K69" s="18"/>
      <c r="L69" s="18"/>
      <c r="M69" s="23"/>
      <c r="N69" s="26"/>
      <c r="O69" s="22"/>
      <c r="P69" s="18" t="s">
        <v>204</v>
      </c>
      <c r="Q69" s="18"/>
      <c r="R69" s="18"/>
      <c r="S69" s="18"/>
      <c r="T69" s="18"/>
      <c r="U69" s="18"/>
      <c r="V69" s="18"/>
      <c r="W69" s="18"/>
      <c r="X69" s="18"/>
      <c r="Y69" s="18"/>
      <c r="Z69" s="5"/>
      <c r="AA69" s="5"/>
      <c r="AB69" s="5"/>
      <c r="AC69" s="5"/>
    </row>
    <row r="70" spans="1:29" s="3" customFormat="1" ht="15.75" customHeight="1" thickBot="1" x14ac:dyDescent="0.35">
      <c r="A70" s="33" t="s">
        <v>92</v>
      </c>
      <c r="B70" s="47">
        <f t="shared" si="3"/>
        <v>0.36111111111111116</v>
      </c>
      <c r="C70" s="58">
        <v>0</v>
      </c>
      <c r="D70" s="52">
        <f t="shared" ref="D70:D133" si="4">SUM(B70:C70)</f>
        <v>0.36111111111111116</v>
      </c>
      <c r="E70" s="7">
        <v>3.4722222222222224E-2</v>
      </c>
      <c r="F70" s="8">
        <v>3.4722222222222224E-2</v>
      </c>
      <c r="G70" s="8"/>
      <c r="H70" s="8"/>
      <c r="I70" s="6"/>
      <c r="J70" s="12">
        <v>6.5972222222222224E-2</v>
      </c>
      <c r="K70" s="8"/>
      <c r="L70" s="8"/>
      <c r="M70" s="10"/>
      <c r="N70" s="11">
        <v>4.1666666666666664E-2</v>
      </c>
      <c r="O70" s="9">
        <v>2.7777777777777776E-2</v>
      </c>
      <c r="P70" s="8" t="s">
        <v>204</v>
      </c>
      <c r="Q70" s="12">
        <v>2.7777777777777776E-2</v>
      </c>
      <c r="R70" s="8"/>
      <c r="S70" s="12">
        <v>2.4305555555555556E-2</v>
      </c>
      <c r="T70" s="12">
        <v>3.4722222222222224E-2</v>
      </c>
      <c r="U70" s="8">
        <v>2.7777777777777776E-2</v>
      </c>
      <c r="V70" s="8"/>
      <c r="W70" s="8">
        <v>4.1666666666666664E-2</v>
      </c>
      <c r="X70" s="8"/>
      <c r="Y70" s="8"/>
      <c r="Z70" s="5"/>
      <c r="AA70" s="5"/>
      <c r="AB70" s="5"/>
      <c r="AC70" s="5"/>
    </row>
    <row r="71" spans="1:29" s="3" customFormat="1" ht="15.75" customHeight="1" thickBot="1" x14ac:dyDescent="0.35">
      <c r="A71" s="35" t="s">
        <v>93</v>
      </c>
      <c r="B71" s="48">
        <f t="shared" si="3"/>
        <v>0.21180555555555555</v>
      </c>
      <c r="C71" s="57">
        <v>0</v>
      </c>
      <c r="D71" s="52">
        <f t="shared" si="4"/>
        <v>0.21180555555555555</v>
      </c>
      <c r="E71" s="21"/>
      <c r="F71" s="18"/>
      <c r="G71" s="18"/>
      <c r="H71" s="18"/>
      <c r="I71" s="18"/>
      <c r="J71" s="25">
        <v>6.5972222222222224E-2</v>
      </c>
      <c r="K71" s="25">
        <v>2.0833333333333332E-2</v>
      </c>
      <c r="L71" s="22">
        <v>2.7777777777777776E-2</v>
      </c>
      <c r="M71" s="23">
        <v>2.7777777777777776E-2</v>
      </c>
      <c r="N71" s="24"/>
      <c r="O71" s="22"/>
      <c r="P71" s="18" t="s">
        <v>204</v>
      </c>
      <c r="Q71" s="18"/>
      <c r="R71" s="18"/>
      <c r="S71" s="18"/>
      <c r="T71" s="18"/>
      <c r="U71" s="18">
        <v>2.7777777777777776E-2</v>
      </c>
      <c r="V71" s="18"/>
      <c r="W71" s="18">
        <v>4.1666666666666664E-2</v>
      </c>
      <c r="X71" s="18"/>
      <c r="Y71" s="18"/>
      <c r="Z71" s="5"/>
      <c r="AA71" s="5"/>
      <c r="AB71" s="5"/>
      <c r="AC71" s="5"/>
    </row>
    <row r="72" spans="1:29" ht="15.75" customHeight="1" thickBot="1" x14ac:dyDescent="0.35">
      <c r="A72" s="36" t="s">
        <v>94</v>
      </c>
      <c r="B72" s="47">
        <f t="shared" si="3"/>
        <v>0.27083333333333337</v>
      </c>
      <c r="C72" s="58">
        <v>0</v>
      </c>
      <c r="D72" s="52">
        <f t="shared" si="4"/>
        <v>0.27083333333333337</v>
      </c>
      <c r="E72" s="7"/>
      <c r="F72" s="8"/>
      <c r="G72" s="9">
        <v>2.0833333333333332E-2</v>
      </c>
      <c r="H72" s="8"/>
      <c r="I72" s="6"/>
      <c r="J72" s="8"/>
      <c r="K72" s="12">
        <v>2.0833333333333332E-2</v>
      </c>
      <c r="L72" s="9">
        <v>2.7777777777777776E-2</v>
      </c>
      <c r="M72" s="10">
        <v>2.7777777777777776E-2</v>
      </c>
      <c r="N72" s="11">
        <v>4.1666666666666664E-2</v>
      </c>
      <c r="O72" s="9">
        <v>2.7777777777777776E-2</v>
      </c>
      <c r="P72" s="8" t="s">
        <v>204</v>
      </c>
      <c r="Q72" s="8"/>
      <c r="R72" s="8"/>
      <c r="S72" s="8"/>
      <c r="T72" s="12">
        <v>3.4722222222222224E-2</v>
      </c>
      <c r="U72" s="8">
        <v>2.7777777777777776E-2</v>
      </c>
      <c r="V72" s="8"/>
      <c r="W72" s="8">
        <v>4.1666666666666664E-2</v>
      </c>
      <c r="X72" s="8"/>
      <c r="Y72" s="8"/>
      <c r="Z72" s="5"/>
      <c r="AA72" s="5"/>
      <c r="AB72" s="5"/>
      <c r="AC72" s="5"/>
    </row>
    <row r="73" spans="1:29" s="3" customFormat="1" ht="15.75" customHeight="1" thickBot="1" x14ac:dyDescent="0.35">
      <c r="A73" s="34" t="s">
        <v>95</v>
      </c>
      <c r="B73" s="48">
        <f t="shared" si="3"/>
        <v>0.44097222222222227</v>
      </c>
      <c r="C73" s="57">
        <v>8.3333333333333329E-2</v>
      </c>
      <c r="D73" s="52">
        <f t="shared" si="4"/>
        <v>0.52430555555555558</v>
      </c>
      <c r="E73" s="21">
        <v>3.4722222222222224E-2</v>
      </c>
      <c r="F73" s="18">
        <v>3.4722222222222224E-2</v>
      </c>
      <c r="G73" s="18"/>
      <c r="H73" s="18"/>
      <c r="I73" s="18"/>
      <c r="J73" s="25">
        <v>6.5972222222222224E-2</v>
      </c>
      <c r="K73" s="25">
        <v>2.0833333333333332E-2</v>
      </c>
      <c r="L73" s="22">
        <v>2.7777777777777776E-2</v>
      </c>
      <c r="M73" s="23">
        <v>2.7777777777777776E-2</v>
      </c>
      <c r="N73" s="26">
        <v>4.1666666666666664E-2</v>
      </c>
      <c r="O73" s="22">
        <v>2.7777777777777776E-2</v>
      </c>
      <c r="P73" s="18" t="s">
        <v>204</v>
      </c>
      <c r="Q73" s="18"/>
      <c r="R73" s="25">
        <v>5.5555555555555552E-2</v>
      </c>
      <c r="S73" s="18"/>
      <c r="T73" s="25">
        <v>3.4722222222222224E-2</v>
      </c>
      <c r="U73" s="18">
        <v>2.7777777777777776E-2</v>
      </c>
      <c r="V73" s="18"/>
      <c r="W73" s="18">
        <v>4.1666666666666664E-2</v>
      </c>
      <c r="X73" s="54" t="s">
        <v>226</v>
      </c>
      <c r="Y73" s="54"/>
      <c r="Z73" s="5"/>
      <c r="AA73" s="5"/>
      <c r="AB73" s="5"/>
      <c r="AC73" s="5"/>
    </row>
    <row r="74" spans="1:29" ht="15.75" customHeight="1" thickBot="1" x14ac:dyDescent="0.35">
      <c r="A74" s="33" t="s">
        <v>96</v>
      </c>
      <c r="B74" s="47">
        <f t="shared" si="3"/>
        <v>6.5972222222222224E-2</v>
      </c>
      <c r="C74" s="58">
        <v>0</v>
      </c>
      <c r="D74" s="52">
        <f t="shared" si="4"/>
        <v>6.5972222222222224E-2</v>
      </c>
      <c r="E74" s="7"/>
      <c r="F74" s="8"/>
      <c r="G74" s="8"/>
      <c r="H74" s="8"/>
      <c r="I74" s="6"/>
      <c r="J74" s="12">
        <v>6.5972222222222224E-2</v>
      </c>
      <c r="K74" s="8"/>
      <c r="L74" s="8"/>
      <c r="M74" s="10"/>
      <c r="N74" s="13"/>
      <c r="O74" s="9"/>
      <c r="P74" s="8" t="s">
        <v>204</v>
      </c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r="AB74" s="5"/>
      <c r="AC74" s="5"/>
    </row>
    <row r="75" spans="1:29" s="3" customFormat="1" ht="15.75" customHeight="1" thickBot="1" x14ac:dyDescent="0.35">
      <c r="A75" s="34" t="s">
        <v>97</v>
      </c>
      <c r="B75" s="48">
        <f t="shared" si="3"/>
        <v>0.39930555555555558</v>
      </c>
      <c r="C75" s="57">
        <v>0</v>
      </c>
      <c r="D75" s="52">
        <f t="shared" si="4"/>
        <v>0.39930555555555558</v>
      </c>
      <c r="E75" s="21">
        <v>3.4722222222222224E-2</v>
      </c>
      <c r="F75" s="18">
        <v>3.4722222222222224E-2</v>
      </c>
      <c r="G75" s="18"/>
      <c r="H75" s="22">
        <v>2.7777777777777776E-2</v>
      </c>
      <c r="I75" s="18"/>
      <c r="J75" s="18"/>
      <c r="K75" s="25">
        <v>2.0833333333333332E-2</v>
      </c>
      <c r="L75" s="22">
        <v>2.7777777777777776E-2</v>
      </c>
      <c r="M75" s="23">
        <v>2.7777777777777776E-2</v>
      </c>
      <c r="N75" s="26">
        <v>4.1666666666666664E-2</v>
      </c>
      <c r="O75" s="22">
        <v>2.7777777777777776E-2</v>
      </c>
      <c r="P75" s="18" t="s">
        <v>204</v>
      </c>
      <c r="Q75" s="25">
        <v>2.7777777777777776E-2</v>
      </c>
      <c r="R75" s="18"/>
      <c r="S75" s="25">
        <v>2.4305555555555556E-2</v>
      </c>
      <c r="T75" s="25">
        <v>3.4722222222222224E-2</v>
      </c>
      <c r="U75" s="18">
        <v>2.7777777777777776E-2</v>
      </c>
      <c r="V75" s="18"/>
      <c r="W75" s="18">
        <v>4.1666666666666664E-2</v>
      </c>
      <c r="X75" s="18"/>
      <c r="Y75" s="18"/>
      <c r="Z75" s="5"/>
      <c r="AA75" s="5"/>
      <c r="AB75" s="5"/>
      <c r="AC75" s="5"/>
    </row>
    <row r="76" spans="1:29" ht="15.75" customHeight="1" thickBot="1" x14ac:dyDescent="0.35">
      <c r="A76" s="33" t="s">
        <v>98</v>
      </c>
      <c r="B76" s="47">
        <f t="shared" si="3"/>
        <v>0.34722222222222221</v>
      </c>
      <c r="C76" s="58">
        <v>0</v>
      </c>
      <c r="D76" s="52">
        <f t="shared" si="4"/>
        <v>0.34722222222222221</v>
      </c>
      <c r="E76" s="7">
        <v>3.4722222222222224E-2</v>
      </c>
      <c r="F76" s="8">
        <v>3.4722222222222224E-2</v>
      </c>
      <c r="G76" s="8"/>
      <c r="H76" s="8"/>
      <c r="I76" s="6"/>
      <c r="J76" s="8"/>
      <c r="K76" s="12">
        <v>2.0833333333333332E-2</v>
      </c>
      <c r="L76" s="9">
        <v>2.7777777777777776E-2</v>
      </c>
      <c r="M76" s="10">
        <v>2.7777777777777776E-2</v>
      </c>
      <c r="N76" s="11">
        <v>4.1666666666666664E-2</v>
      </c>
      <c r="O76" s="9">
        <v>2.7777777777777776E-2</v>
      </c>
      <c r="P76" s="8" t="s">
        <v>204</v>
      </c>
      <c r="Q76" s="12">
        <v>2.7777777777777776E-2</v>
      </c>
      <c r="R76" s="8"/>
      <c r="S76" s="8"/>
      <c r="T76" s="12">
        <v>3.4722222222222224E-2</v>
      </c>
      <c r="U76" s="8">
        <v>2.7777777777777776E-2</v>
      </c>
      <c r="V76" s="8"/>
      <c r="W76" s="8">
        <v>4.1666666666666664E-2</v>
      </c>
      <c r="X76" s="8"/>
      <c r="Y76" s="8"/>
      <c r="Z76" s="5"/>
      <c r="AA76" s="5"/>
      <c r="AB76" s="5"/>
      <c r="AC76" s="5"/>
    </row>
    <row r="77" spans="1:29" s="3" customFormat="1" ht="15.75" customHeight="1" thickBot="1" x14ac:dyDescent="0.35">
      <c r="A77" s="34" t="s">
        <v>99</v>
      </c>
      <c r="B77" s="48">
        <f t="shared" si="3"/>
        <v>0.31597222222222227</v>
      </c>
      <c r="C77" s="57">
        <v>0</v>
      </c>
      <c r="D77" s="52">
        <f t="shared" si="4"/>
        <v>0.31597222222222227</v>
      </c>
      <c r="E77" s="21"/>
      <c r="F77" s="18">
        <v>3.4722222222222224E-2</v>
      </c>
      <c r="G77" s="22">
        <v>2.0833333333333332E-2</v>
      </c>
      <c r="H77" s="18"/>
      <c r="I77" s="18"/>
      <c r="J77" s="18"/>
      <c r="K77" s="25">
        <v>2.0833333333333332E-2</v>
      </c>
      <c r="L77" s="22">
        <v>2.7777777777777776E-2</v>
      </c>
      <c r="M77" s="23">
        <v>2.7777777777777776E-2</v>
      </c>
      <c r="N77" s="24"/>
      <c r="O77" s="22">
        <v>2.7777777777777776E-2</v>
      </c>
      <c r="P77" s="18" t="s">
        <v>204</v>
      </c>
      <c r="Q77" s="25">
        <v>2.7777777777777776E-2</v>
      </c>
      <c r="R77" s="18"/>
      <c r="S77" s="25">
        <v>2.4305555555555556E-2</v>
      </c>
      <c r="T77" s="25">
        <v>3.4722222222222224E-2</v>
      </c>
      <c r="U77" s="18">
        <v>2.7777777777777776E-2</v>
      </c>
      <c r="V77" s="18"/>
      <c r="W77" s="18">
        <v>4.1666666666666664E-2</v>
      </c>
      <c r="X77" s="18"/>
      <c r="Y77" s="18"/>
      <c r="Z77" s="5"/>
      <c r="AA77" s="5"/>
      <c r="AB77" s="5"/>
      <c r="AC77" s="5"/>
    </row>
    <row r="78" spans="1:29" s="3" customFormat="1" ht="15.75" customHeight="1" thickBot="1" x14ac:dyDescent="0.35">
      <c r="A78" s="33" t="s">
        <v>100</v>
      </c>
      <c r="B78" s="47">
        <f t="shared" si="3"/>
        <v>0</v>
      </c>
      <c r="C78" s="58">
        <v>0</v>
      </c>
      <c r="D78" s="52">
        <f t="shared" si="4"/>
        <v>0</v>
      </c>
      <c r="E78" s="7"/>
      <c r="F78" s="8"/>
      <c r="G78" s="8"/>
      <c r="H78" s="8"/>
      <c r="I78" s="6"/>
      <c r="J78" s="8"/>
      <c r="K78" s="8"/>
      <c r="L78" s="8"/>
      <c r="M78" s="10"/>
      <c r="N78" s="13"/>
      <c r="O78" s="9"/>
      <c r="P78" s="8" t="s">
        <v>204</v>
      </c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r="AB78" s="5"/>
      <c r="AC78" s="5"/>
    </row>
    <row r="79" spans="1:29" s="3" customFormat="1" ht="15.75" customHeight="1" thickBot="1" x14ac:dyDescent="0.35">
      <c r="A79" s="35" t="s">
        <v>101</v>
      </c>
      <c r="B79" s="48">
        <f t="shared" si="3"/>
        <v>0</v>
      </c>
      <c r="C79" s="57">
        <v>0</v>
      </c>
      <c r="D79" s="52">
        <f t="shared" si="4"/>
        <v>0</v>
      </c>
      <c r="E79" s="21"/>
      <c r="F79" s="18"/>
      <c r="G79" s="18"/>
      <c r="H79" s="18"/>
      <c r="I79" s="18"/>
      <c r="J79" s="18"/>
      <c r="K79" s="18"/>
      <c r="L79" s="18"/>
      <c r="M79" s="23"/>
      <c r="N79" s="24"/>
      <c r="O79" s="22"/>
      <c r="P79" s="18" t="s">
        <v>204</v>
      </c>
      <c r="Q79" s="18"/>
      <c r="R79" s="18"/>
      <c r="S79" s="18"/>
      <c r="T79" s="18"/>
      <c r="U79" s="18"/>
      <c r="V79" s="18"/>
      <c r="W79" s="18"/>
      <c r="X79" s="18"/>
      <c r="Y79" s="18"/>
      <c r="Z79" s="5"/>
      <c r="AA79" s="5"/>
      <c r="AB79" s="5"/>
      <c r="AC79" s="5"/>
    </row>
    <row r="80" spans="1:29" ht="15.75" customHeight="1" thickBot="1" x14ac:dyDescent="0.35">
      <c r="A80" s="37" t="s">
        <v>201</v>
      </c>
      <c r="B80" s="47">
        <f t="shared" si="3"/>
        <v>7.6388888888888895E-2</v>
      </c>
      <c r="C80" s="58">
        <v>0</v>
      </c>
      <c r="D80" s="52">
        <f t="shared" si="4"/>
        <v>7.6388888888888895E-2</v>
      </c>
      <c r="E80" s="7"/>
      <c r="F80" s="8"/>
      <c r="G80" s="8"/>
      <c r="H80" s="8"/>
      <c r="I80" s="6"/>
      <c r="J80" s="8"/>
      <c r="K80" s="8"/>
      <c r="L80" s="8"/>
      <c r="M80" s="10"/>
      <c r="N80" s="7"/>
      <c r="O80" s="8"/>
      <c r="P80" s="8" t="s">
        <v>204</v>
      </c>
      <c r="Q80" s="8"/>
      <c r="R80" s="8"/>
      <c r="S80" s="8"/>
      <c r="T80" s="8"/>
      <c r="U80" s="8"/>
      <c r="V80" s="8">
        <v>7.6388888888888895E-2</v>
      </c>
      <c r="W80" s="8"/>
      <c r="X80" s="8"/>
      <c r="Y80" s="8"/>
      <c r="Z80" s="5"/>
      <c r="AA80" s="5"/>
      <c r="AB80" s="5"/>
      <c r="AC80" s="5"/>
    </row>
    <row r="81" spans="1:29" s="3" customFormat="1" ht="15.75" customHeight="1" thickBot="1" x14ac:dyDescent="0.35">
      <c r="A81" s="34" t="s">
        <v>102</v>
      </c>
      <c r="B81" s="48">
        <f t="shared" si="3"/>
        <v>0.40277777777777773</v>
      </c>
      <c r="C81" s="57">
        <v>0</v>
      </c>
      <c r="D81" s="52">
        <f t="shared" si="4"/>
        <v>0.40277777777777773</v>
      </c>
      <c r="E81" s="21">
        <v>3.4722222222222224E-2</v>
      </c>
      <c r="F81" s="18">
        <v>3.4722222222222224E-2</v>
      </c>
      <c r="G81" s="18"/>
      <c r="H81" s="22">
        <v>2.7777777777777776E-2</v>
      </c>
      <c r="I81" s="18"/>
      <c r="J81" s="18"/>
      <c r="K81" s="25">
        <v>2.0833333333333332E-2</v>
      </c>
      <c r="L81" s="22">
        <v>2.7777777777777776E-2</v>
      </c>
      <c r="M81" s="23">
        <v>2.7777777777777776E-2</v>
      </c>
      <c r="N81" s="26">
        <v>4.1666666666666664E-2</v>
      </c>
      <c r="O81" s="22">
        <v>2.7777777777777776E-2</v>
      </c>
      <c r="P81" s="18" t="s">
        <v>204</v>
      </c>
      <c r="Q81" s="18"/>
      <c r="R81" s="25">
        <v>5.5555555555555552E-2</v>
      </c>
      <c r="S81" s="18"/>
      <c r="T81" s="25">
        <v>3.4722222222222224E-2</v>
      </c>
      <c r="U81" s="18">
        <v>2.7777777777777776E-2</v>
      </c>
      <c r="V81" s="18"/>
      <c r="W81" s="18">
        <v>4.1666666666666664E-2</v>
      </c>
      <c r="X81" s="18"/>
      <c r="Y81" s="18"/>
      <c r="Z81" s="5"/>
      <c r="AA81" s="5"/>
      <c r="AB81" s="5"/>
      <c r="AC81" s="5"/>
    </row>
    <row r="82" spans="1:29" s="3" customFormat="1" ht="15.75" customHeight="1" thickBot="1" x14ac:dyDescent="0.35">
      <c r="A82" s="36" t="s">
        <v>103</v>
      </c>
      <c r="B82" s="47">
        <f t="shared" si="3"/>
        <v>0.21527777777777776</v>
      </c>
      <c r="C82" s="58">
        <v>0</v>
      </c>
      <c r="D82" s="52">
        <f t="shared" si="4"/>
        <v>0.21527777777777776</v>
      </c>
      <c r="E82" s="7"/>
      <c r="F82" s="8"/>
      <c r="G82" s="8"/>
      <c r="H82" s="8"/>
      <c r="I82" s="6"/>
      <c r="J82" s="8"/>
      <c r="K82" s="12">
        <v>2.0833333333333332E-2</v>
      </c>
      <c r="L82" s="9">
        <v>2.7777777777777776E-2</v>
      </c>
      <c r="M82" s="10">
        <v>2.7777777777777776E-2</v>
      </c>
      <c r="N82" s="11">
        <v>4.1666666666666664E-2</v>
      </c>
      <c r="O82" s="9">
        <v>2.7777777777777776E-2</v>
      </c>
      <c r="P82" s="8" t="s">
        <v>204</v>
      </c>
      <c r="Q82" s="8"/>
      <c r="R82" s="8"/>
      <c r="S82" s="8"/>
      <c r="T82" s="8"/>
      <c r="U82" s="8">
        <v>2.7777777777777776E-2</v>
      </c>
      <c r="V82" s="8"/>
      <c r="W82" s="8">
        <v>4.1666666666666664E-2</v>
      </c>
      <c r="X82" s="8"/>
      <c r="Y82" s="8"/>
      <c r="Z82" s="5"/>
      <c r="AA82" s="5"/>
      <c r="AB82" s="5"/>
      <c r="AC82" s="5"/>
    </row>
    <row r="83" spans="1:29" s="3" customFormat="1" ht="15.75" customHeight="1" thickBot="1" x14ac:dyDescent="0.35">
      <c r="A83" s="35" t="s">
        <v>104</v>
      </c>
      <c r="B83" s="48">
        <f t="shared" si="3"/>
        <v>0.18402777777777779</v>
      </c>
      <c r="C83" s="57">
        <v>0</v>
      </c>
      <c r="D83" s="52">
        <f t="shared" si="4"/>
        <v>0.18402777777777779</v>
      </c>
      <c r="E83" s="21">
        <v>3.4722222222222224E-2</v>
      </c>
      <c r="F83" s="18">
        <v>3.4722222222222224E-2</v>
      </c>
      <c r="G83" s="18"/>
      <c r="H83" s="18"/>
      <c r="I83" s="18"/>
      <c r="J83" s="18"/>
      <c r="K83" s="18"/>
      <c r="L83" s="18"/>
      <c r="M83" s="23"/>
      <c r="N83" s="24"/>
      <c r="O83" s="22">
        <v>2.7777777777777776E-2</v>
      </c>
      <c r="P83" s="18" t="s">
        <v>204</v>
      </c>
      <c r="Q83" s="25">
        <v>2.7777777777777776E-2</v>
      </c>
      <c r="R83" s="18"/>
      <c r="S83" s="25">
        <v>2.4305555555555556E-2</v>
      </c>
      <c r="T83" s="25">
        <v>3.4722222222222224E-2</v>
      </c>
      <c r="U83" s="18"/>
      <c r="V83" s="18"/>
      <c r="W83" s="18"/>
      <c r="X83" s="18"/>
      <c r="Y83" s="18"/>
      <c r="Z83" s="5"/>
      <c r="AA83" s="5"/>
      <c r="AB83" s="5"/>
      <c r="AC83" s="5"/>
    </row>
    <row r="84" spans="1:29" s="3" customFormat="1" ht="15.75" customHeight="1" thickBot="1" x14ac:dyDescent="0.35">
      <c r="A84" s="33" t="s">
        <v>105</v>
      </c>
      <c r="B84" s="47">
        <f t="shared" si="3"/>
        <v>0.33333333333333337</v>
      </c>
      <c r="C84" s="58">
        <v>0</v>
      </c>
      <c r="D84" s="52">
        <f t="shared" si="4"/>
        <v>0.33333333333333337</v>
      </c>
      <c r="E84" s="7">
        <v>3.4722222222222224E-2</v>
      </c>
      <c r="F84" s="8">
        <v>3.4722222222222224E-2</v>
      </c>
      <c r="G84" s="9">
        <v>2.0833333333333332E-2</v>
      </c>
      <c r="H84" s="9">
        <v>2.7777777777777776E-2</v>
      </c>
      <c r="I84" s="6"/>
      <c r="J84" s="8"/>
      <c r="K84" s="12">
        <v>2.0833333333333332E-2</v>
      </c>
      <c r="L84" s="9">
        <v>2.7777777777777776E-2</v>
      </c>
      <c r="M84" s="10">
        <v>2.7777777777777776E-2</v>
      </c>
      <c r="N84" s="11">
        <v>4.1666666666666664E-2</v>
      </c>
      <c r="O84" s="9">
        <v>2.7777777777777776E-2</v>
      </c>
      <c r="P84" s="8" t="s">
        <v>204</v>
      </c>
      <c r="Q84" s="8"/>
      <c r="R84" s="8"/>
      <c r="S84" s="8"/>
      <c r="T84" s="8"/>
      <c r="U84" s="8">
        <v>2.7777777777777776E-2</v>
      </c>
      <c r="V84" s="8"/>
      <c r="W84" s="8">
        <v>4.1666666666666664E-2</v>
      </c>
      <c r="X84" s="8"/>
      <c r="Y84" s="8"/>
      <c r="Z84" s="5"/>
      <c r="AA84" s="5"/>
      <c r="AB84" s="5"/>
      <c r="AC84" s="5"/>
    </row>
    <row r="85" spans="1:29" s="3" customFormat="1" ht="15.75" customHeight="1" thickBot="1" x14ac:dyDescent="0.35">
      <c r="A85" s="34" t="s">
        <v>106</v>
      </c>
      <c r="B85" s="48">
        <f t="shared" si="3"/>
        <v>0.39236111111111116</v>
      </c>
      <c r="C85" s="57">
        <v>0</v>
      </c>
      <c r="D85" s="52">
        <f t="shared" si="4"/>
        <v>0.39236111111111116</v>
      </c>
      <c r="E85" s="21">
        <v>3.4722222222222224E-2</v>
      </c>
      <c r="F85" s="18">
        <v>3.4722222222222224E-2</v>
      </c>
      <c r="G85" s="22">
        <v>2.0833333333333332E-2</v>
      </c>
      <c r="H85" s="18"/>
      <c r="I85" s="18"/>
      <c r="J85" s="18"/>
      <c r="K85" s="25">
        <v>2.0833333333333332E-2</v>
      </c>
      <c r="L85" s="22">
        <v>2.7777777777777776E-2</v>
      </c>
      <c r="M85" s="23">
        <v>2.7777777777777776E-2</v>
      </c>
      <c r="N85" s="26">
        <v>4.1666666666666664E-2</v>
      </c>
      <c r="O85" s="22">
        <v>2.7777777777777776E-2</v>
      </c>
      <c r="P85" s="18" t="s">
        <v>204</v>
      </c>
      <c r="Q85" s="25">
        <v>2.7777777777777776E-2</v>
      </c>
      <c r="R85" s="18"/>
      <c r="S85" s="25">
        <v>2.4305555555555556E-2</v>
      </c>
      <c r="T85" s="25">
        <v>3.4722222222222224E-2</v>
      </c>
      <c r="U85" s="18">
        <v>2.7777777777777776E-2</v>
      </c>
      <c r="V85" s="18"/>
      <c r="W85" s="18">
        <v>4.1666666666666664E-2</v>
      </c>
      <c r="X85" s="18"/>
      <c r="Y85" s="18"/>
      <c r="Z85" s="5"/>
      <c r="AA85" s="5"/>
      <c r="AB85" s="5"/>
      <c r="AC85" s="5"/>
    </row>
    <row r="86" spans="1:29" ht="15.75" customHeight="1" thickBot="1" x14ac:dyDescent="0.35">
      <c r="A86" s="33" t="s">
        <v>107</v>
      </c>
      <c r="B86" s="47">
        <f t="shared" si="3"/>
        <v>0</v>
      </c>
      <c r="C86" s="58">
        <v>0</v>
      </c>
      <c r="D86" s="52">
        <f t="shared" si="4"/>
        <v>0</v>
      </c>
      <c r="E86" s="7"/>
      <c r="F86" s="8"/>
      <c r="G86" s="8"/>
      <c r="H86" s="8"/>
      <c r="I86" s="6"/>
      <c r="J86" s="8"/>
      <c r="K86" s="8"/>
      <c r="L86" s="8"/>
      <c r="M86" s="10"/>
      <c r="N86" s="13"/>
      <c r="O86" s="9"/>
      <c r="P86" s="8" t="s">
        <v>204</v>
      </c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r="AB86" s="5"/>
      <c r="AC86" s="5"/>
    </row>
    <row r="87" spans="1:29" s="3" customFormat="1" ht="15.75" customHeight="1" thickBot="1" x14ac:dyDescent="0.35">
      <c r="A87" s="34" t="s">
        <v>108</v>
      </c>
      <c r="B87" s="48">
        <f t="shared" si="3"/>
        <v>0.37152777777777773</v>
      </c>
      <c r="C87" s="57">
        <v>0</v>
      </c>
      <c r="D87" s="52">
        <f t="shared" si="4"/>
        <v>0.37152777777777773</v>
      </c>
      <c r="E87" s="21"/>
      <c r="F87" s="18">
        <v>3.4722222222222224E-2</v>
      </c>
      <c r="G87" s="18"/>
      <c r="H87" s="18"/>
      <c r="I87" s="18">
        <v>6.5972222222222224E-2</v>
      </c>
      <c r="J87" s="18"/>
      <c r="K87" s="25">
        <v>2.0833333333333332E-2</v>
      </c>
      <c r="L87" s="22">
        <v>2.7777777777777776E-2</v>
      </c>
      <c r="M87" s="23">
        <v>2.7777777777777776E-2</v>
      </c>
      <c r="N87" s="26">
        <v>4.1666666666666664E-2</v>
      </c>
      <c r="O87" s="22">
        <v>2.7777777777777776E-2</v>
      </c>
      <c r="P87" s="18" t="s">
        <v>204</v>
      </c>
      <c r="Q87" s="18"/>
      <c r="R87" s="25">
        <v>5.5555555555555552E-2</v>
      </c>
      <c r="S87" s="18"/>
      <c r="T87" s="18"/>
      <c r="U87" s="18">
        <v>2.7777777777777776E-2</v>
      </c>
      <c r="V87" s="18"/>
      <c r="W87" s="18">
        <v>4.1666666666666664E-2</v>
      </c>
      <c r="X87" s="18"/>
      <c r="Y87" s="18"/>
      <c r="Z87" s="5"/>
      <c r="AA87" s="5"/>
      <c r="AB87" s="5"/>
      <c r="AC87" s="5"/>
    </row>
    <row r="88" spans="1:29" ht="15.75" customHeight="1" thickBot="1" x14ac:dyDescent="0.35">
      <c r="A88" s="36" t="s">
        <v>109</v>
      </c>
      <c r="B88" s="47">
        <f t="shared" si="3"/>
        <v>0</v>
      </c>
      <c r="C88" s="58">
        <v>0</v>
      </c>
      <c r="D88" s="52">
        <f t="shared" si="4"/>
        <v>0</v>
      </c>
      <c r="E88" s="7"/>
      <c r="F88" s="8"/>
      <c r="G88" s="8"/>
      <c r="H88" s="8"/>
      <c r="I88" s="6"/>
      <c r="J88" s="8"/>
      <c r="K88" s="8"/>
      <c r="L88" s="8"/>
      <c r="M88" s="10"/>
      <c r="N88" s="13"/>
      <c r="O88" s="9"/>
      <c r="P88" s="8" t="s">
        <v>204</v>
      </c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r="AB88" s="5"/>
      <c r="AC88" s="5"/>
    </row>
    <row r="89" spans="1:29" s="3" customFormat="1" ht="15.75" customHeight="1" thickBot="1" x14ac:dyDescent="0.35">
      <c r="A89" s="35" t="s">
        <v>110</v>
      </c>
      <c r="B89" s="48">
        <f t="shared" si="3"/>
        <v>0</v>
      </c>
      <c r="C89" s="57">
        <v>0</v>
      </c>
      <c r="D89" s="52">
        <f t="shared" si="4"/>
        <v>0</v>
      </c>
      <c r="E89" s="21"/>
      <c r="F89" s="18"/>
      <c r="G89" s="18"/>
      <c r="H89" s="18"/>
      <c r="I89" s="18"/>
      <c r="J89" s="18"/>
      <c r="K89" s="18"/>
      <c r="L89" s="18"/>
      <c r="M89" s="23"/>
      <c r="N89" s="24"/>
      <c r="O89" s="22"/>
      <c r="P89" s="18" t="s">
        <v>204</v>
      </c>
      <c r="Q89" s="18"/>
      <c r="R89" s="18"/>
      <c r="S89" s="18"/>
      <c r="T89" s="18"/>
      <c r="U89" s="18"/>
      <c r="V89" s="18"/>
      <c r="W89" s="18"/>
      <c r="X89" s="18"/>
      <c r="Y89" s="18"/>
      <c r="Z89" s="5"/>
      <c r="AA89" s="5"/>
      <c r="AB89" s="5"/>
      <c r="AC89" s="5"/>
    </row>
    <row r="90" spans="1:29" s="3" customFormat="1" ht="15.75" customHeight="1" thickBot="1" x14ac:dyDescent="0.35">
      <c r="A90" s="36" t="s">
        <v>111</v>
      </c>
      <c r="B90" s="47">
        <f t="shared" si="3"/>
        <v>0.32986111111111116</v>
      </c>
      <c r="C90" s="58">
        <v>0</v>
      </c>
      <c r="D90" s="52">
        <f t="shared" si="4"/>
        <v>0.32986111111111116</v>
      </c>
      <c r="E90" s="7"/>
      <c r="F90" s="8"/>
      <c r="G90" s="8"/>
      <c r="H90" s="9">
        <v>2.7777777777777776E-2</v>
      </c>
      <c r="I90" s="6"/>
      <c r="J90" s="8"/>
      <c r="K90" s="12">
        <v>2.0833333333333332E-2</v>
      </c>
      <c r="L90" s="9">
        <v>2.7777777777777776E-2</v>
      </c>
      <c r="M90" s="10">
        <v>2.7777777777777776E-2</v>
      </c>
      <c r="N90" s="11">
        <v>4.1666666666666664E-2</v>
      </c>
      <c r="O90" s="9">
        <v>2.7777777777777776E-2</v>
      </c>
      <c r="P90" s="8" t="s">
        <v>204</v>
      </c>
      <c r="Q90" s="12">
        <v>2.7777777777777776E-2</v>
      </c>
      <c r="R90" s="8"/>
      <c r="S90" s="12">
        <v>2.4305555555555556E-2</v>
      </c>
      <c r="T90" s="12">
        <v>3.4722222222222224E-2</v>
      </c>
      <c r="U90" s="8">
        <v>2.7777777777777776E-2</v>
      </c>
      <c r="V90" s="8"/>
      <c r="W90" s="8">
        <v>4.1666666666666664E-2</v>
      </c>
      <c r="X90" s="8"/>
      <c r="Y90" s="8"/>
      <c r="Z90" s="5"/>
      <c r="AA90" s="5"/>
      <c r="AB90" s="5"/>
      <c r="AC90" s="5"/>
    </row>
    <row r="91" spans="1:29" s="3" customFormat="1" ht="15.75" customHeight="1" thickBot="1" x14ac:dyDescent="0.35">
      <c r="A91" s="35" t="s">
        <v>112</v>
      </c>
      <c r="B91" s="48">
        <f t="shared" si="3"/>
        <v>0.35069444444444448</v>
      </c>
      <c r="C91" s="57">
        <v>0</v>
      </c>
      <c r="D91" s="52">
        <f t="shared" si="4"/>
        <v>0.35069444444444448</v>
      </c>
      <c r="E91" s="21">
        <v>3.4722222222222224E-2</v>
      </c>
      <c r="F91" s="18">
        <v>3.4722222222222224E-2</v>
      </c>
      <c r="G91" s="18"/>
      <c r="H91" s="22">
        <v>2.7777777777777776E-2</v>
      </c>
      <c r="I91" s="18"/>
      <c r="J91" s="18"/>
      <c r="K91" s="18"/>
      <c r="L91" s="22">
        <v>2.7777777777777776E-2</v>
      </c>
      <c r="M91" s="23">
        <v>2.7777777777777776E-2</v>
      </c>
      <c r="N91" s="26">
        <v>4.1666666666666664E-2</v>
      </c>
      <c r="O91" s="22">
        <v>2.7777777777777776E-2</v>
      </c>
      <c r="P91" s="18" t="s">
        <v>204</v>
      </c>
      <c r="Q91" s="18"/>
      <c r="R91" s="18"/>
      <c r="S91" s="25">
        <v>2.4305555555555556E-2</v>
      </c>
      <c r="T91" s="25">
        <v>3.4722222222222224E-2</v>
      </c>
      <c r="U91" s="18">
        <v>2.7777777777777776E-2</v>
      </c>
      <c r="V91" s="18"/>
      <c r="W91" s="18">
        <v>4.1666666666666664E-2</v>
      </c>
      <c r="X91" s="18"/>
      <c r="Y91" s="18"/>
      <c r="Z91" s="5"/>
      <c r="AA91" s="5"/>
      <c r="AB91" s="5"/>
      <c r="AC91" s="5"/>
    </row>
    <row r="92" spans="1:29" ht="15.75" customHeight="1" thickBot="1" x14ac:dyDescent="0.35">
      <c r="A92" s="33" t="s">
        <v>113</v>
      </c>
      <c r="B92" s="47">
        <f t="shared" si="3"/>
        <v>0.22916666666666666</v>
      </c>
      <c r="C92" s="58">
        <v>0</v>
      </c>
      <c r="D92" s="52">
        <f t="shared" si="4"/>
        <v>0.22916666666666666</v>
      </c>
      <c r="E92" s="7"/>
      <c r="F92" s="8">
        <v>3.4722222222222224E-2</v>
      </c>
      <c r="G92" s="9">
        <v>2.0833333333333332E-2</v>
      </c>
      <c r="H92" s="8"/>
      <c r="I92" s="6"/>
      <c r="J92" s="8"/>
      <c r="K92" s="12">
        <v>2.0833333333333332E-2</v>
      </c>
      <c r="L92" s="9">
        <v>2.7777777777777776E-2</v>
      </c>
      <c r="M92" s="10">
        <v>2.7777777777777776E-2</v>
      </c>
      <c r="N92" s="13"/>
      <c r="O92" s="9"/>
      <c r="P92" s="8" t="s">
        <v>204</v>
      </c>
      <c r="Q92" s="12">
        <v>2.7777777777777776E-2</v>
      </c>
      <c r="R92" s="8"/>
      <c r="S92" s="8"/>
      <c r="T92" s="8"/>
      <c r="U92" s="8">
        <v>2.7777777777777776E-2</v>
      </c>
      <c r="V92" s="8"/>
      <c r="W92" s="8">
        <v>4.1666666666666664E-2</v>
      </c>
      <c r="X92" s="8"/>
      <c r="Y92" s="8"/>
      <c r="Z92" s="5"/>
      <c r="AA92" s="5"/>
      <c r="AB92" s="5"/>
      <c r="AC92" s="5"/>
    </row>
    <row r="93" spans="1:29" s="3" customFormat="1" ht="15.75" customHeight="1" thickBot="1" x14ac:dyDescent="0.35">
      <c r="A93" s="34" t="s">
        <v>114</v>
      </c>
      <c r="B93" s="48">
        <f t="shared" si="3"/>
        <v>6.9444444444444448E-2</v>
      </c>
      <c r="C93" s="57">
        <v>0</v>
      </c>
      <c r="D93" s="52">
        <f t="shared" si="4"/>
        <v>6.9444444444444448E-2</v>
      </c>
      <c r="E93" s="21"/>
      <c r="F93" s="18"/>
      <c r="G93" s="18"/>
      <c r="H93" s="22">
        <v>2.7777777777777776E-2</v>
      </c>
      <c r="I93" s="18"/>
      <c r="J93" s="18"/>
      <c r="K93" s="18"/>
      <c r="L93" s="18"/>
      <c r="M93" s="23"/>
      <c r="N93" s="26">
        <v>4.1666666666666664E-2</v>
      </c>
      <c r="O93" s="22"/>
      <c r="P93" s="18" t="s">
        <v>204</v>
      </c>
      <c r="Q93" s="18"/>
      <c r="R93" s="18"/>
      <c r="S93" s="18"/>
      <c r="T93" s="18"/>
      <c r="U93" s="18"/>
      <c r="V93" s="18"/>
      <c r="W93" s="18"/>
      <c r="X93" s="18"/>
      <c r="Y93" s="18"/>
      <c r="Z93" s="5"/>
      <c r="AA93" s="5"/>
      <c r="AB93" s="5"/>
      <c r="AC93" s="5"/>
    </row>
    <row r="94" spans="1:29" ht="15.75" customHeight="1" thickBot="1" x14ac:dyDescent="0.35">
      <c r="A94" s="36" t="s">
        <v>115</v>
      </c>
      <c r="B94" s="47">
        <f t="shared" si="3"/>
        <v>0.30555555555555558</v>
      </c>
      <c r="C94" s="58">
        <v>0</v>
      </c>
      <c r="D94" s="52">
        <f t="shared" si="4"/>
        <v>0.30555555555555558</v>
      </c>
      <c r="E94" s="7"/>
      <c r="F94" s="8"/>
      <c r="G94" s="8"/>
      <c r="H94" s="8"/>
      <c r="I94" s="6"/>
      <c r="J94" s="8"/>
      <c r="K94" s="12">
        <v>2.0833333333333332E-2</v>
      </c>
      <c r="L94" s="9">
        <v>2.7777777777777776E-2</v>
      </c>
      <c r="M94" s="10">
        <v>2.7777777777777776E-2</v>
      </c>
      <c r="N94" s="11">
        <v>4.1666666666666664E-2</v>
      </c>
      <c r="O94" s="9">
        <v>2.7777777777777776E-2</v>
      </c>
      <c r="P94" s="8" t="s">
        <v>204</v>
      </c>
      <c r="Q94" s="8"/>
      <c r="R94" s="12">
        <v>5.5555555555555552E-2</v>
      </c>
      <c r="S94" s="8"/>
      <c r="T94" s="12">
        <v>3.4722222222222224E-2</v>
      </c>
      <c r="U94" s="8">
        <v>2.7777777777777776E-2</v>
      </c>
      <c r="V94" s="8"/>
      <c r="W94" s="8">
        <v>4.1666666666666664E-2</v>
      </c>
      <c r="X94" s="8"/>
      <c r="Y94" s="8"/>
      <c r="Z94" s="5"/>
      <c r="AA94" s="5"/>
      <c r="AB94" s="5"/>
      <c r="AC94" s="5"/>
    </row>
    <row r="95" spans="1:29" s="3" customFormat="1" ht="15.75" customHeight="1" thickBot="1" x14ac:dyDescent="0.35">
      <c r="A95" s="35" t="s">
        <v>116</v>
      </c>
      <c r="B95" s="48">
        <f t="shared" si="3"/>
        <v>0</v>
      </c>
      <c r="C95" s="57">
        <v>0</v>
      </c>
      <c r="D95" s="52">
        <f t="shared" si="4"/>
        <v>0</v>
      </c>
      <c r="E95" s="21"/>
      <c r="F95" s="18"/>
      <c r="G95" s="18"/>
      <c r="H95" s="18"/>
      <c r="I95" s="18"/>
      <c r="J95" s="18"/>
      <c r="K95" s="18"/>
      <c r="L95" s="18"/>
      <c r="M95" s="23"/>
      <c r="N95" s="24"/>
      <c r="O95" s="22"/>
      <c r="P95" s="18" t="s">
        <v>204</v>
      </c>
      <c r="Q95" s="18"/>
      <c r="R95" s="18"/>
      <c r="S95" s="18"/>
      <c r="T95" s="18"/>
      <c r="U95" s="18"/>
      <c r="V95" s="18"/>
      <c r="W95" s="18"/>
      <c r="X95" s="18"/>
      <c r="Y95" s="18"/>
      <c r="Z95" s="5"/>
      <c r="AA95" s="5"/>
      <c r="AB95" s="5"/>
      <c r="AC95" s="5"/>
    </row>
    <row r="96" spans="1:29" ht="15.75" customHeight="1" thickBot="1" x14ac:dyDescent="0.35">
      <c r="A96" s="33" t="s">
        <v>117</v>
      </c>
      <c r="B96" s="47">
        <f t="shared" si="3"/>
        <v>2.7777777777777776E-2</v>
      </c>
      <c r="C96" s="58">
        <v>0</v>
      </c>
      <c r="D96" s="52">
        <f t="shared" si="4"/>
        <v>2.7777777777777776E-2</v>
      </c>
      <c r="E96" s="7"/>
      <c r="F96" s="8"/>
      <c r="G96" s="8"/>
      <c r="H96" s="9">
        <v>2.7777777777777776E-2</v>
      </c>
      <c r="I96" s="6"/>
      <c r="J96" s="8"/>
      <c r="K96" s="8"/>
      <c r="L96" s="8"/>
      <c r="M96" s="10"/>
      <c r="N96" s="13"/>
      <c r="O96" s="9"/>
      <c r="P96" s="8" t="s">
        <v>204</v>
      </c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r="AB96" s="5"/>
      <c r="AC96" s="5"/>
    </row>
    <row r="97" spans="1:29" s="3" customFormat="1" ht="15.75" customHeight="1" thickBot="1" x14ac:dyDescent="0.35">
      <c r="A97" s="34" t="s">
        <v>118</v>
      </c>
      <c r="B97" s="48">
        <f t="shared" si="3"/>
        <v>0.29513888888888895</v>
      </c>
      <c r="C97" s="57">
        <v>0</v>
      </c>
      <c r="D97" s="52">
        <f t="shared" si="4"/>
        <v>0.29513888888888895</v>
      </c>
      <c r="E97" s="21"/>
      <c r="F97" s="18">
        <v>3.4722222222222224E-2</v>
      </c>
      <c r="G97" s="18"/>
      <c r="H97" s="22">
        <v>2.7777777777777776E-2</v>
      </c>
      <c r="I97" s="18"/>
      <c r="J97" s="18"/>
      <c r="K97" s="25">
        <v>2.0833333333333332E-2</v>
      </c>
      <c r="L97" s="22">
        <v>2.7777777777777776E-2</v>
      </c>
      <c r="M97" s="23">
        <v>2.7777777777777776E-2</v>
      </c>
      <c r="N97" s="24"/>
      <c r="O97" s="22"/>
      <c r="P97" s="18" t="s">
        <v>204</v>
      </c>
      <c r="Q97" s="25">
        <v>2.7777777777777776E-2</v>
      </c>
      <c r="R97" s="18"/>
      <c r="S97" s="25">
        <v>2.4305555555555556E-2</v>
      </c>
      <c r="T97" s="25">
        <v>3.4722222222222224E-2</v>
      </c>
      <c r="U97" s="18">
        <v>2.7777777777777776E-2</v>
      </c>
      <c r="V97" s="18"/>
      <c r="W97" s="18">
        <v>4.1666666666666664E-2</v>
      </c>
      <c r="X97" s="18"/>
      <c r="Y97" s="18"/>
      <c r="Z97" s="5"/>
      <c r="AA97" s="5"/>
      <c r="AB97" s="5"/>
      <c r="AC97" s="5"/>
    </row>
    <row r="98" spans="1:29" ht="15.75" customHeight="1" thickBot="1" x14ac:dyDescent="0.35">
      <c r="A98" s="33" t="s">
        <v>119</v>
      </c>
      <c r="B98" s="47">
        <f t="shared" si="3"/>
        <v>0</v>
      </c>
      <c r="C98" s="58">
        <v>0</v>
      </c>
      <c r="D98" s="52">
        <f t="shared" si="4"/>
        <v>0</v>
      </c>
      <c r="E98" s="7"/>
      <c r="F98" s="8"/>
      <c r="G98" s="8"/>
      <c r="H98" s="8"/>
      <c r="I98" s="6"/>
      <c r="J98" s="8"/>
      <c r="K98" s="8"/>
      <c r="L98" s="8"/>
      <c r="M98" s="10"/>
      <c r="N98" s="13"/>
      <c r="O98" s="9"/>
      <c r="P98" s="8" t="s">
        <v>204</v>
      </c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r="AB98" s="5"/>
      <c r="AC98" s="5"/>
    </row>
    <row r="99" spans="1:29" s="3" customFormat="1" ht="15.75" customHeight="1" thickBot="1" x14ac:dyDescent="0.35">
      <c r="A99" s="34" t="s">
        <v>120</v>
      </c>
      <c r="B99" s="48">
        <f t="shared" si="3"/>
        <v>0.39930555555555558</v>
      </c>
      <c r="C99" s="57">
        <v>0</v>
      </c>
      <c r="D99" s="52">
        <f t="shared" si="4"/>
        <v>0.39930555555555558</v>
      </c>
      <c r="E99" s="21">
        <v>3.4722222222222224E-2</v>
      </c>
      <c r="F99" s="18">
        <v>3.4722222222222224E-2</v>
      </c>
      <c r="G99" s="18"/>
      <c r="H99" s="22">
        <v>2.7777777777777776E-2</v>
      </c>
      <c r="I99" s="18"/>
      <c r="J99" s="18"/>
      <c r="K99" s="25">
        <v>2.0833333333333332E-2</v>
      </c>
      <c r="L99" s="22">
        <v>2.7777777777777776E-2</v>
      </c>
      <c r="M99" s="23">
        <v>2.7777777777777776E-2</v>
      </c>
      <c r="N99" s="26">
        <v>4.1666666666666664E-2</v>
      </c>
      <c r="O99" s="22">
        <v>2.7777777777777776E-2</v>
      </c>
      <c r="P99" s="18" t="s">
        <v>204</v>
      </c>
      <c r="Q99" s="25">
        <v>2.7777777777777776E-2</v>
      </c>
      <c r="R99" s="18"/>
      <c r="S99" s="25">
        <v>2.4305555555555556E-2</v>
      </c>
      <c r="T99" s="25">
        <v>3.4722222222222224E-2</v>
      </c>
      <c r="U99" s="18">
        <v>2.7777777777777776E-2</v>
      </c>
      <c r="V99" s="18"/>
      <c r="W99" s="18">
        <v>4.1666666666666664E-2</v>
      </c>
      <c r="X99" s="18"/>
      <c r="Y99" s="18"/>
      <c r="Z99" s="5"/>
      <c r="AA99" s="5"/>
      <c r="AB99" s="5"/>
      <c r="AC99" s="5"/>
    </row>
    <row r="100" spans="1:29" ht="15.75" customHeight="1" thickBot="1" x14ac:dyDescent="0.35">
      <c r="A100" s="33" t="s">
        <v>121</v>
      </c>
      <c r="B100" s="47">
        <f t="shared" si="3"/>
        <v>0.40277777777777773</v>
      </c>
      <c r="C100" s="58">
        <v>0</v>
      </c>
      <c r="D100" s="52">
        <f t="shared" si="4"/>
        <v>0.40277777777777773</v>
      </c>
      <c r="E100" s="7">
        <v>3.4722222222222224E-2</v>
      </c>
      <c r="F100" s="8">
        <v>3.4722222222222224E-2</v>
      </c>
      <c r="G100" s="8"/>
      <c r="H100" s="9">
        <v>2.7777777777777776E-2</v>
      </c>
      <c r="I100" s="6"/>
      <c r="J100" s="8"/>
      <c r="K100" s="12">
        <v>2.0833333333333332E-2</v>
      </c>
      <c r="L100" s="9">
        <v>2.7777777777777776E-2</v>
      </c>
      <c r="M100" s="10">
        <v>2.7777777777777776E-2</v>
      </c>
      <c r="N100" s="11">
        <v>4.1666666666666664E-2</v>
      </c>
      <c r="O100" s="9">
        <v>2.7777777777777776E-2</v>
      </c>
      <c r="P100" s="8" t="s">
        <v>204</v>
      </c>
      <c r="Q100" s="8"/>
      <c r="R100" s="12">
        <v>5.5555555555555552E-2</v>
      </c>
      <c r="S100" s="8"/>
      <c r="T100" s="12">
        <v>3.4722222222222224E-2</v>
      </c>
      <c r="U100" s="8">
        <v>2.7777777777777776E-2</v>
      </c>
      <c r="V100" s="8"/>
      <c r="W100" s="8">
        <v>4.1666666666666664E-2</v>
      </c>
      <c r="X100" s="8"/>
      <c r="Y100" s="8"/>
      <c r="Z100" s="5"/>
      <c r="AA100" s="5"/>
      <c r="AB100" s="5"/>
      <c r="AC100" s="5"/>
    </row>
    <row r="101" spans="1:29" s="3" customFormat="1" ht="15.75" customHeight="1" thickBot="1" x14ac:dyDescent="0.35">
      <c r="A101" s="34" t="s">
        <v>122</v>
      </c>
      <c r="B101" s="48">
        <f t="shared" ref="B101:B132" si="5">SUM(E101:W101)</f>
        <v>0.23263888888888887</v>
      </c>
      <c r="C101" s="57">
        <v>0</v>
      </c>
      <c r="D101" s="52">
        <f t="shared" si="4"/>
        <v>0.23263888888888887</v>
      </c>
      <c r="E101" s="21"/>
      <c r="F101" s="18"/>
      <c r="G101" s="18"/>
      <c r="H101" s="18"/>
      <c r="I101" s="18"/>
      <c r="J101" s="18"/>
      <c r="K101" s="25">
        <v>2.0833333333333332E-2</v>
      </c>
      <c r="L101" s="22">
        <v>2.7777777777777776E-2</v>
      </c>
      <c r="M101" s="23">
        <v>2.7777777777777776E-2</v>
      </c>
      <c r="N101" s="24"/>
      <c r="O101" s="22"/>
      <c r="P101" s="18" t="s">
        <v>204</v>
      </c>
      <c r="Q101" s="25">
        <v>2.7777777777777776E-2</v>
      </c>
      <c r="R101" s="18"/>
      <c r="S101" s="25">
        <v>2.4305555555555556E-2</v>
      </c>
      <c r="T101" s="25">
        <v>3.4722222222222224E-2</v>
      </c>
      <c r="U101" s="18">
        <v>2.7777777777777776E-2</v>
      </c>
      <c r="V101" s="18"/>
      <c r="W101" s="18">
        <v>4.1666666666666664E-2</v>
      </c>
      <c r="X101" s="18"/>
      <c r="Y101" s="18"/>
      <c r="Z101" s="5"/>
      <c r="AA101" s="5"/>
      <c r="AB101" s="5"/>
      <c r="AC101" s="5"/>
    </row>
    <row r="102" spans="1:29" ht="15.75" customHeight="1" thickBot="1" x14ac:dyDescent="0.35">
      <c r="A102" s="33" t="s">
        <v>123</v>
      </c>
      <c r="B102" s="47">
        <f t="shared" si="5"/>
        <v>0.27818287037037037</v>
      </c>
      <c r="C102" s="58">
        <v>0</v>
      </c>
      <c r="D102" s="52">
        <f t="shared" si="4"/>
        <v>0.27818287037037037</v>
      </c>
      <c r="E102" s="7"/>
      <c r="F102" s="8"/>
      <c r="G102" s="8"/>
      <c r="H102" s="8"/>
      <c r="I102" s="6"/>
      <c r="J102" s="12">
        <v>4.207175925925926E-2</v>
      </c>
      <c r="K102" s="12">
        <v>2.0833333333333332E-2</v>
      </c>
      <c r="L102" s="9">
        <v>2.7777777777777776E-2</v>
      </c>
      <c r="M102" s="10">
        <v>2.7777777777777776E-2</v>
      </c>
      <c r="N102" s="13"/>
      <c r="O102" s="9"/>
      <c r="P102" s="8" t="s">
        <v>204</v>
      </c>
      <c r="Q102" s="8"/>
      <c r="R102" s="12">
        <v>5.5555555555555552E-2</v>
      </c>
      <c r="S102" s="8"/>
      <c r="T102" s="12">
        <v>3.4722222222222224E-2</v>
      </c>
      <c r="U102" s="8">
        <v>2.7777777777777776E-2</v>
      </c>
      <c r="V102" s="8"/>
      <c r="W102" s="8">
        <v>4.1666666666666664E-2</v>
      </c>
      <c r="X102" s="8"/>
      <c r="Y102" s="8"/>
      <c r="Z102" s="5"/>
      <c r="AA102" s="5"/>
      <c r="AB102" s="5"/>
      <c r="AC102" s="5"/>
    </row>
    <row r="103" spans="1:29" s="3" customFormat="1" ht="15.75" customHeight="1" thickBot="1" x14ac:dyDescent="0.35">
      <c r="A103" s="34" t="s">
        <v>124</v>
      </c>
      <c r="B103" s="48">
        <f t="shared" si="5"/>
        <v>0.40277777777777773</v>
      </c>
      <c r="C103" s="57">
        <v>9.375E-2</v>
      </c>
      <c r="D103" s="52">
        <f t="shared" si="4"/>
        <v>0.49652777777777773</v>
      </c>
      <c r="E103" s="21">
        <v>3.4722222222222224E-2</v>
      </c>
      <c r="F103" s="18">
        <v>3.4722222222222224E-2</v>
      </c>
      <c r="G103" s="18"/>
      <c r="H103" s="22">
        <v>2.7777777777777776E-2</v>
      </c>
      <c r="I103" s="18"/>
      <c r="J103" s="18"/>
      <c r="K103" s="25">
        <v>2.0833333333333332E-2</v>
      </c>
      <c r="L103" s="22">
        <v>2.7777777777777776E-2</v>
      </c>
      <c r="M103" s="23">
        <v>2.7777777777777776E-2</v>
      </c>
      <c r="N103" s="26">
        <v>4.1666666666666664E-2</v>
      </c>
      <c r="O103" s="22">
        <v>2.7777777777777776E-2</v>
      </c>
      <c r="P103" s="18" t="s">
        <v>204</v>
      </c>
      <c r="Q103" s="18"/>
      <c r="R103" s="25">
        <v>5.5555555555555552E-2</v>
      </c>
      <c r="S103" s="18"/>
      <c r="T103" s="25">
        <v>3.4722222222222224E-2</v>
      </c>
      <c r="U103" s="18">
        <v>2.7777777777777776E-2</v>
      </c>
      <c r="V103" s="18"/>
      <c r="W103" s="18">
        <v>4.1666666666666664E-2</v>
      </c>
      <c r="X103" s="54" t="s">
        <v>224</v>
      </c>
      <c r="Y103" s="18"/>
      <c r="Z103" s="5"/>
      <c r="AA103" s="5"/>
      <c r="AB103" s="5"/>
      <c r="AC103" s="5"/>
    </row>
    <row r="104" spans="1:29" ht="15.75" customHeight="1" thickBot="1" x14ac:dyDescent="0.35">
      <c r="A104" s="33" t="s">
        <v>125</v>
      </c>
      <c r="B104" s="47">
        <f t="shared" si="5"/>
        <v>9.7222222222222224E-2</v>
      </c>
      <c r="C104" s="58">
        <v>0</v>
      </c>
      <c r="D104" s="52">
        <f t="shared" si="4"/>
        <v>9.7222222222222224E-2</v>
      </c>
      <c r="E104" s="7"/>
      <c r="F104" s="8"/>
      <c r="G104" s="8"/>
      <c r="H104" s="9">
        <v>2.7777777777777776E-2</v>
      </c>
      <c r="I104" s="6"/>
      <c r="J104" s="8"/>
      <c r="K104" s="8"/>
      <c r="L104" s="8"/>
      <c r="M104" s="10"/>
      <c r="N104" s="11">
        <v>4.1666666666666664E-2</v>
      </c>
      <c r="O104" s="9">
        <v>2.7777777777777776E-2</v>
      </c>
      <c r="P104" s="8" t="s">
        <v>204</v>
      </c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5"/>
      <c r="AC104" s="5"/>
    </row>
    <row r="105" spans="1:29" s="3" customFormat="1" ht="15.75" customHeight="1" thickBot="1" x14ac:dyDescent="0.35">
      <c r="A105" s="34" t="s">
        <v>126</v>
      </c>
      <c r="B105" s="48">
        <f t="shared" si="5"/>
        <v>0.4236111111111111</v>
      </c>
      <c r="C105" s="57">
        <v>0</v>
      </c>
      <c r="D105" s="52">
        <f t="shared" si="4"/>
        <v>0.4236111111111111</v>
      </c>
      <c r="E105" s="21">
        <v>3.4722222222222224E-2</v>
      </c>
      <c r="F105" s="18">
        <v>3.4722222222222224E-2</v>
      </c>
      <c r="G105" s="22">
        <v>2.0833333333333332E-2</v>
      </c>
      <c r="H105" s="22">
        <v>2.7777777777777776E-2</v>
      </c>
      <c r="I105" s="18"/>
      <c r="J105" s="18"/>
      <c r="K105" s="25">
        <v>2.0833333333333332E-2</v>
      </c>
      <c r="L105" s="22">
        <v>2.7777777777777776E-2</v>
      </c>
      <c r="M105" s="23">
        <v>2.7777777777777776E-2</v>
      </c>
      <c r="N105" s="26">
        <v>4.1666666666666664E-2</v>
      </c>
      <c r="O105" s="22">
        <v>2.7777777777777776E-2</v>
      </c>
      <c r="P105" s="18" t="s">
        <v>204</v>
      </c>
      <c r="Q105" s="18"/>
      <c r="R105" s="25">
        <v>5.5555555555555552E-2</v>
      </c>
      <c r="S105" s="18"/>
      <c r="T105" s="25">
        <v>3.4722222222222224E-2</v>
      </c>
      <c r="U105" s="18">
        <v>2.7777777777777776E-2</v>
      </c>
      <c r="V105" s="18"/>
      <c r="W105" s="18">
        <v>4.1666666666666664E-2</v>
      </c>
      <c r="X105" s="18"/>
      <c r="Y105" s="18"/>
      <c r="Z105" s="5"/>
      <c r="AA105" s="5"/>
      <c r="AB105" s="5"/>
      <c r="AC105" s="5"/>
    </row>
    <row r="106" spans="1:29" ht="15.75" customHeight="1" thickBot="1" x14ac:dyDescent="0.35">
      <c r="A106" s="36" t="s">
        <v>127</v>
      </c>
      <c r="B106" s="47">
        <f t="shared" si="5"/>
        <v>0</v>
      </c>
      <c r="C106" s="58">
        <v>0</v>
      </c>
      <c r="D106" s="52">
        <f t="shared" si="4"/>
        <v>0</v>
      </c>
      <c r="E106" s="7"/>
      <c r="F106" s="8"/>
      <c r="G106" s="8"/>
      <c r="H106" s="8"/>
      <c r="I106" s="6"/>
      <c r="J106" s="8"/>
      <c r="K106" s="8"/>
      <c r="L106" s="8"/>
      <c r="M106" s="10"/>
      <c r="N106" s="13"/>
      <c r="O106" s="9"/>
      <c r="P106" s="8" t="s">
        <v>204</v>
      </c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r="AB106" s="5"/>
      <c r="AC106" s="5"/>
    </row>
    <row r="107" spans="1:29" s="3" customFormat="1" ht="15.75" customHeight="1" thickBot="1" x14ac:dyDescent="0.35">
      <c r="A107" s="35" t="s">
        <v>128</v>
      </c>
      <c r="B107" s="48">
        <f t="shared" si="5"/>
        <v>0.34415509259259264</v>
      </c>
      <c r="C107" s="57">
        <v>0</v>
      </c>
      <c r="D107" s="52">
        <f t="shared" si="4"/>
        <v>0.34415509259259264</v>
      </c>
      <c r="E107" s="21">
        <v>3.4722222222222224E-2</v>
      </c>
      <c r="F107" s="18">
        <v>3.4722222222222224E-2</v>
      </c>
      <c r="G107" s="18"/>
      <c r="H107" s="18"/>
      <c r="I107" s="18"/>
      <c r="J107" s="25">
        <v>4.207175925925926E-2</v>
      </c>
      <c r="K107" s="25">
        <v>2.0833333333333332E-2</v>
      </c>
      <c r="L107" s="22">
        <v>2.7777777777777776E-2</v>
      </c>
      <c r="M107" s="23">
        <v>2.7777777777777776E-2</v>
      </c>
      <c r="N107" s="26">
        <v>4.1666666666666664E-2</v>
      </c>
      <c r="O107" s="22">
        <v>2.7777777777777776E-2</v>
      </c>
      <c r="P107" s="18" t="s">
        <v>204</v>
      </c>
      <c r="Q107" s="25">
        <v>2.7777777777777776E-2</v>
      </c>
      <c r="R107" s="18"/>
      <c r="S107" s="25">
        <v>2.4305555555555556E-2</v>
      </c>
      <c r="T107" s="25">
        <v>3.4722222222222224E-2</v>
      </c>
      <c r="U107" s="18"/>
      <c r="V107" s="18"/>
      <c r="W107" s="18"/>
      <c r="X107" s="18"/>
      <c r="Y107" s="18"/>
      <c r="Z107" s="5"/>
      <c r="AA107" s="5"/>
      <c r="AB107" s="5"/>
      <c r="AC107" s="5"/>
    </row>
    <row r="108" spans="1:29" ht="15.75" customHeight="1" thickBot="1" x14ac:dyDescent="0.35">
      <c r="A108" s="36" t="s">
        <v>129</v>
      </c>
      <c r="B108" s="47">
        <f t="shared" si="5"/>
        <v>0.22222222222222224</v>
      </c>
      <c r="C108" s="58">
        <v>0</v>
      </c>
      <c r="D108" s="52">
        <f t="shared" si="4"/>
        <v>0.22222222222222224</v>
      </c>
      <c r="E108" s="7">
        <v>3.4722222222222224E-2</v>
      </c>
      <c r="F108" s="8">
        <v>3.4722222222222224E-2</v>
      </c>
      <c r="G108" s="9">
        <v>2.0833333333333332E-2</v>
      </c>
      <c r="H108" s="9">
        <v>2.7777777777777776E-2</v>
      </c>
      <c r="I108" s="6"/>
      <c r="J108" s="8"/>
      <c r="K108" s="12">
        <v>2.0833333333333332E-2</v>
      </c>
      <c r="L108" s="9">
        <v>2.7777777777777776E-2</v>
      </c>
      <c r="M108" s="10"/>
      <c r="N108" s="13"/>
      <c r="O108" s="9"/>
      <c r="P108" s="8" t="s">
        <v>204</v>
      </c>
      <c r="Q108" s="8"/>
      <c r="R108" s="12">
        <v>5.5555555555555552E-2</v>
      </c>
      <c r="S108" s="8"/>
      <c r="T108" s="8"/>
      <c r="U108" s="8"/>
      <c r="V108" s="8"/>
      <c r="W108" s="8"/>
      <c r="X108" s="8"/>
      <c r="Y108" s="8"/>
      <c r="Z108" s="5"/>
      <c r="AA108" s="5"/>
      <c r="AB108" s="5"/>
      <c r="AC108" s="5"/>
    </row>
    <row r="109" spans="1:29" s="3" customFormat="1" ht="15.75" customHeight="1" thickBot="1" x14ac:dyDescent="0.35">
      <c r="A109" s="35" t="s">
        <v>130</v>
      </c>
      <c r="B109" s="48">
        <f t="shared" si="5"/>
        <v>0.22222222222222224</v>
      </c>
      <c r="C109" s="57">
        <v>0</v>
      </c>
      <c r="D109" s="52">
        <f t="shared" si="4"/>
        <v>0.22222222222222224</v>
      </c>
      <c r="E109" s="21">
        <v>3.4722222222222224E-2</v>
      </c>
      <c r="F109" s="18">
        <v>3.4722222222222224E-2</v>
      </c>
      <c r="G109" s="22">
        <v>2.0833333333333332E-2</v>
      </c>
      <c r="H109" s="22">
        <v>2.7777777777777776E-2</v>
      </c>
      <c r="I109" s="18"/>
      <c r="J109" s="18"/>
      <c r="K109" s="25">
        <v>2.0833333333333332E-2</v>
      </c>
      <c r="L109" s="18"/>
      <c r="M109" s="23"/>
      <c r="N109" s="24"/>
      <c r="O109" s="22">
        <v>2.7777777777777776E-2</v>
      </c>
      <c r="P109" s="18" t="s">
        <v>204</v>
      </c>
      <c r="Q109" s="18"/>
      <c r="R109" s="25">
        <v>5.5555555555555552E-2</v>
      </c>
      <c r="S109" s="18"/>
      <c r="T109" s="18"/>
      <c r="U109" s="18"/>
      <c r="V109" s="18"/>
      <c r="W109" s="18"/>
      <c r="X109" s="18"/>
      <c r="Y109" s="18"/>
      <c r="Z109" s="5"/>
      <c r="AA109" s="5"/>
      <c r="AB109" s="5"/>
      <c r="AC109" s="5"/>
    </row>
    <row r="110" spans="1:29" ht="15.75" customHeight="1" thickBot="1" x14ac:dyDescent="0.35">
      <c r="A110" s="36" t="s">
        <v>131</v>
      </c>
      <c r="B110" s="47">
        <f t="shared" si="5"/>
        <v>0.20833333333333331</v>
      </c>
      <c r="C110" s="58">
        <v>0</v>
      </c>
      <c r="D110" s="52">
        <f t="shared" si="4"/>
        <v>0.20833333333333331</v>
      </c>
      <c r="E110" s="7"/>
      <c r="F110" s="8"/>
      <c r="G110" s="9">
        <v>2.0833333333333332E-2</v>
      </c>
      <c r="H110" s="9">
        <v>2.7777777777777776E-2</v>
      </c>
      <c r="I110" s="6"/>
      <c r="J110" s="8"/>
      <c r="K110" s="12">
        <v>2.0833333333333332E-2</v>
      </c>
      <c r="L110" s="9">
        <v>2.7777777777777776E-2</v>
      </c>
      <c r="M110" s="10">
        <v>2.7777777777777776E-2</v>
      </c>
      <c r="N110" s="13"/>
      <c r="O110" s="9">
        <v>2.7777777777777776E-2</v>
      </c>
      <c r="P110" s="8" t="s">
        <v>204</v>
      </c>
      <c r="Q110" s="8"/>
      <c r="R110" s="12">
        <v>5.5555555555555552E-2</v>
      </c>
      <c r="S110" s="8"/>
      <c r="T110" s="8"/>
      <c r="U110" s="8"/>
      <c r="V110" s="8"/>
      <c r="W110" s="8"/>
      <c r="X110" s="8"/>
      <c r="Y110" s="8"/>
      <c r="Z110" s="5"/>
      <c r="AA110" s="5"/>
      <c r="AB110" s="5"/>
      <c r="AC110" s="5"/>
    </row>
    <row r="111" spans="1:29" s="3" customFormat="1" ht="15.75" customHeight="1" thickBot="1" x14ac:dyDescent="0.35">
      <c r="A111" s="35" t="s">
        <v>132</v>
      </c>
      <c r="B111" s="48">
        <f t="shared" si="5"/>
        <v>0.36458333333333337</v>
      </c>
      <c r="C111" s="57">
        <v>0</v>
      </c>
      <c r="D111" s="52">
        <f t="shared" si="4"/>
        <v>0.36458333333333337</v>
      </c>
      <c r="E111" s="21"/>
      <c r="F111" s="18">
        <v>3.4722222222222224E-2</v>
      </c>
      <c r="G111" s="18"/>
      <c r="H111" s="22">
        <v>2.7777777777777776E-2</v>
      </c>
      <c r="I111" s="18"/>
      <c r="J111" s="18"/>
      <c r="K111" s="25">
        <v>2.0833333333333332E-2</v>
      </c>
      <c r="L111" s="22">
        <v>2.7777777777777776E-2</v>
      </c>
      <c r="M111" s="23">
        <v>2.7777777777777776E-2</v>
      </c>
      <c r="N111" s="26">
        <v>4.1666666666666664E-2</v>
      </c>
      <c r="O111" s="22">
        <v>2.7777777777777776E-2</v>
      </c>
      <c r="P111" s="18" t="s">
        <v>204</v>
      </c>
      <c r="Q111" s="25">
        <v>2.7777777777777776E-2</v>
      </c>
      <c r="R111" s="18"/>
      <c r="S111" s="25">
        <v>2.4305555555555556E-2</v>
      </c>
      <c r="T111" s="25">
        <v>3.4722222222222224E-2</v>
      </c>
      <c r="U111" s="18">
        <v>2.7777777777777776E-2</v>
      </c>
      <c r="V111" s="18"/>
      <c r="W111" s="18">
        <v>4.1666666666666664E-2</v>
      </c>
      <c r="X111" s="18"/>
      <c r="Y111" s="18"/>
      <c r="Z111" s="5"/>
      <c r="AA111" s="5"/>
      <c r="AB111" s="5"/>
      <c r="AC111" s="5"/>
    </row>
    <row r="112" spans="1:29" ht="15.75" customHeight="1" thickBot="1" x14ac:dyDescent="0.35">
      <c r="A112" s="36" t="s">
        <v>133</v>
      </c>
      <c r="B112" s="47">
        <f t="shared" si="5"/>
        <v>0.42013888888888895</v>
      </c>
      <c r="C112" s="58">
        <v>6.25E-2</v>
      </c>
      <c r="D112" s="52">
        <f t="shared" si="4"/>
        <v>0.48263888888888895</v>
      </c>
      <c r="E112" s="7">
        <v>3.4722222222222224E-2</v>
      </c>
      <c r="F112" s="8">
        <v>3.4722222222222224E-2</v>
      </c>
      <c r="G112" s="9">
        <v>2.0833333333333332E-2</v>
      </c>
      <c r="H112" s="9">
        <v>2.7777777777777776E-2</v>
      </c>
      <c r="I112" s="6"/>
      <c r="J112" s="8"/>
      <c r="K112" s="12">
        <v>2.0833333333333332E-2</v>
      </c>
      <c r="L112" s="9">
        <v>2.7777777777777776E-2</v>
      </c>
      <c r="M112" s="10">
        <v>2.7777777777777776E-2</v>
      </c>
      <c r="N112" s="11">
        <v>4.1666666666666664E-2</v>
      </c>
      <c r="O112" s="9">
        <v>2.7777777777777776E-2</v>
      </c>
      <c r="P112" s="8" t="s">
        <v>204</v>
      </c>
      <c r="Q112" s="12">
        <v>2.7777777777777776E-2</v>
      </c>
      <c r="R112" s="8"/>
      <c r="S112" s="12">
        <v>2.4305555555555556E-2</v>
      </c>
      <c r="T112" s="12">
        <v>3.4722222222222224E-2</v>
      </c>
      <c r="U112" s="8">
        <v>2.7777777777777776E-2</v>
      </c>
      <c r="V112" s="8"/>
      <c r="W112" s="8">
        <v>4.1666666666666664E-2</v>
      </c>
      <c r="X112" s="55" t="s">
        <v>224</v>
      </c>
      <c r="Y112" s="8"/>
      <c r="Z112" s="5"/>
      <c r="AA112" s="5"/>
      <c r="AB112" s="5"/>
      <c r="AC112" s="5"/>
    </row>
    <row r="113" spans="1:29" s="3" customFormat="1" ht="15.75" customHeight="1" thickBot="1" x14ac:dyDescent="0.35">
      <c r="A113" s="35" t="s">
        <v>134</v>
      </c>
      <c r="B113" s="48">
        <f t="shared" si="5"/>
        <v>0</v>
      </c>
      <c r="C113" s="57">
        <v>0</v>
      </c>
      <c r="D113" s="52">
        <f t="shared" si="4"/>
        <v>0</v>
      </c>
      <c r="E113" s="21"/>
      <c r="F113" s="18"/>
      <c r="G113" s="18"/>
      <c r="H113" s="18"/>
      <c r="I113" s="18"/>
      <c r="J113" s="18"/>
      <c r="K113" s="18"/>
      <c r="L113" s="18"/>
      <c r="M113" s="23"/>
      <c r="N113" s="24"/>
      <c r="O113" s="22"/>
      <c r="P113" s="18" t="s">
        <v>204</v>
      </c>
      <c r="Q113" s="18"/>
      <c r="R113" s="18"/>
      <c r="S113" s="18"/>
      <c r="T113" s="18"/>
      <c r="U113" s="18"/>
      <c r="V113" s="18"/>
      <c r="W113" s="18"/>
      <c r="X113" s="18"/>
      <c r="Y113" s="18"/>
      <c r="Z113" s="5"/>
      <c r="AA113" s="5"/>
      <c r="AB113" s="5"/>
      <c r="AC113" s="5"/>
    </row>
    <row r="114" spans="1:29" ht="15.75" customHeight="1" thickBot="1" x14ac:dyDescent="0.35">
      <c r="A114" s="36" t="s">
        <v>135</v>
      </c>
      <c r="B114" s="47">
        <f t="shared" si="5"/>
        <v>0.35069444444444448</v>
      </c>
      <c r="C114" s="58">
        <v>0</v>
      </c>
      <c r="D114" s="52">
        <f t="shared" si="4"/>
        <v>0.35069444444444448</v>
      </c>
      <c r="E114" s="7">
        <v>3.4722222222222224E-2</v>
      </c>
      <c r="F114" s="8">
        <v>3.4722222222222224E-2</v>
      </c>
      <c r="G114" s="9">
        <v>2.0833333333333332E-2</v>
      </c>
      <c r="H114" s="8"/>
      <c r="I114" s="6"/>
      <c r="J114" s="8"/>
      <c r="K114" s="12">
        <v>2.0833333333333332E-2</v>
      </c>
      <c r="L114" s="9">
        <v>2.7777777777777776E-2</v>
      </c>
      <c r="M114" s="10">
        <v>2.7777777777777776E-2</v>
      </c>
      <c r="N114" s="11">
        <v>4.1666666666666664E-2</v>
      </c>
      <c r="O114" s="9">
        <v>2.7777777777777776E-2</v>
      </c>
      <c r="P114" s="8" t="s">
        <v>204</v>
      </c>
      <c r="Q114" s="12">
        <v>2.7777777777777776E-2</v>
      </c>
      <c r="R114" s="8"/>
      <c r="S114" s="12">
        <v>2.4305555555555556E-2</v>
      </c>
      <c r="T114" s="12">
        <v>3.4722222222222224E-2</v>
      </c>
      <c r="U114" s="8">
        <v>2.7777777777777776E-2</v>
      </c>
      <c r="V114" s="8"/>
      <c r="W114" s="8"/>
      <c r="X114" s="8"/>
      <c r="Y114" s="8"/>
      <c r="Z114" s="5"/>
      <c r="AA114" s="5"/>
      <c r="AB114" s="5"/>
      <c r="AC114" s="5"/>
    </row>
    <row r="115" spans="1:29" s="3" customFormat="1" ht="15.75" customHeight="1" thickBot="1" x14ac:dyDescent="0.35">
      <c r="A115" s="35" t="s">
        <v>136</v>
      </c>
      <c r="B115" s="48">
        <f t="shared" si="5"/>
        <v>0.42013888888888895</v>
      </c>
      <c r="C115" s="57">
        <v>0</v>
      </c>
      <c r="D115" s="52">
        <f t="shared" si="4"/>
        <v>0.42013888888888895</v>
      </c>
      <c r="E115" s="21">
        <v>3.4722222222222224E-2</v>
      </c>
      <c r="F115" s="18">
        <v>3.4722222222222224E-2</v>
      </c>
      <c r="G115" s="22">
        <v>2.0833333333333332E-2</v>
      </c>
      <c r="H115" s="22">
        <v>2.7777777777777776E-2</v>
      </c>
      <c r="I115" s="18"/>
      <c r="J115" s="18"/>
      <c r="K115" s="25">
        <v>2.0833333333333332E-2</v>
      </c>
      <c r="L115" s="22">
        <v>2.7777777777777776E-2</v>
      </c>
      <c r="M115" s="23">
        <v>2.7777777777777776E-2</v>
      </c>
      <c r="N115" s="26">
        <v>4.1666666666666664E-2</v>
      </c>
      <c r="O115" s="22">
        <v>2.7777777777777776E-2</v>
      </c>
      <c r="P115" s="18" t="s">
        <v>204</v>
      </c>
      <c r="Q115" s="25">
        <v>2.7777777777777776E-2</v>
      </c>
      <c r="R115" s="18"/>
      <c r="S115" s="25">
        <v>2.4305555555555556E-2</v>
      </c>
      <c r="T115" s="25">
        <v>3.4722222222222224E-2</v>
      </c>
      <c r="U115" s="18">
        <v>2.7777777777777776E-2</v>
      </c>
      <c r="V115" s="18"/>
      <c r="W115" s="18">
        <v>4.1666666666666664E-2</v>
      </c>
      <c r="X115" s="18"/>
      <c r="Y115" s="18"/>
      <c r="Z115" s="5"/>
      <c r="AA115" s="5"/>
      <c r="AB115" s="5"/>
      <c r="AC115" s="5"/>
    </row>
    <row r="116" spans="1:29" ht="15.75" customHeight="1" thickBot="1" x14ac:dyDescent="0.35">
      <c r="A116" s="33" t="s">
        <v>137</v>
      </c>
      <c r="B116" s="47">
        <f t="shared" si="5"/>
        <v>0</v>
      </c>
      <c r="C116" s="58">
        <v>0</v>
      </c>
      <c r="D116" s="52">
        <f t="shared" si="4"/>
        <v>0</v>
      </c>
      <c r="E116" s="7"/>
      <c r="F116" s="8"/>
      <c r="G116" s="8"/>
      <c r="H116" s="8"/>
      <c r="I116" s="6"/>
      <c r="J116" s="8"/>
      <c r="K116" s="8"/>
      <c r="L116" s="8"/>
      <c r="M116" s="10"/>
      <c r="N116" s="13"/>
      <c r="O116" s="9"/>
      <c r="P116" s="8" t="s">
        <v>204</v>
      </c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r="AB116" s="5"/>
      <c r="AC116" s="5"/>
    </row>
    <row r="117" spans="1:29" s="3" customFormat="1" ht="15.75" customHeight="1" thickBot="1" x14ac:dyDescent="0.35">
      <c r="A117" s="34" t="s">
        <v>138</v>
      </c>
      <c r="B117" s="48">
        <f t="shared" si="5"/>
        <v>0.39236111111111116</v>
      </c>
      <c r="C117" s="57">
        <v>0</v>
      </c>
      <c r="D117" s="52">
        <f t="shared" si="4"/>
        <v>0.39236111111111116</v>
      </c>
      <c r="E117" s="21">
        <v>3.4722222222222224E-2</v>
      </c>
      <c r="F117" s="18">
        <v>3.4722222222222224E-2</v>
      </c>
      <c r="G117" s="22">
        <v>2.0833333333333332E-2</v>
      </c>
      <c r="H117" s="18"/>
      <c r="I117" s="18"/>
      <c r="J117" s="18"/>
      <c r="K117" s="25">
        <v>2.0833333333333332E-2</v>
      </c>
      <c r="L117" s="22">
        <v>2.7777777777777776E-2</v>
      </c>
      <c r="M117" s="23">
        <v>2.7777777777777776E-2</v>
      </c>
      <c r="N117" s="26">
        <v>4.1666666666666664E-2</v>
      </c>
      <c r="O117" s="22">
        <v>2.7777777777777776E-2</v>
      </c>
      <c r="P117" s="18" t="s">
        <v>204</v>
      </c>
      <c r="Q117" s="25">
        <v>2.7777777777777776E-2</v>
      </c>
      <c r="R117" s="18"/>
      <c r="S117" s="25">
        <v>2.4305555555555556E-2</v>
      </c>
      <c r="T117" s="25">
        <v>3.4722222222222224E-2</v>
      </c>
      <c r="U117" s="18">
        <v>2.7777777777777776E-2</v>
      </c>
      <c r="V117" s="18"/>
      <c r="W117" s="18">
        <v>4.1666666666666664E-2</v>
      </c>
      <c r="X117" s="18"/>
      <c r="Y117" s="18"/>
      <c r="Z117" s="5"/>
      <c r="AA117" s="5"/>
      <c r="AB117" s="5"/>
      <c r="AC117" s="5"/>
    </row>
    <row r="118" spans="1:29" ht="15.75" customHeight="1" thickBot="1" x14ac:dyDescent="0.35">
      <c r="A118" s="36" t="s">
        <v>139</v>
      </c>
      <c r="B118" s="47">
        <f t="shared" si="5"/>
        <v>0</v>
      </c>
      <c r="C118" s="58">
        <v>0</v>
      </c>
      <c r="D118" s="52">
        <f t="shared" si="4"/>
        <v>0</v>
      </c>
      <c r="E118" s="7"/>
      <c r="F118" s="8"/>
      <c r="G118" s="8"/>
      <c r="H118" s="8"/>
      <c r="I118" s="6"/>
      <c r="J118" s="8"/>
      <c r="K118" s="8"/>
      <c r="L118" s="8"/>
      <c r="M118" s="10"/>
      <c r="N118" s="13"/>
      <c r="O118" s="9"/>
      <c r="P118" s="8" t="s">
        <v>204</v>
      </c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5"/>
      <c r="AC118" s="5"/>
    </row>
    <row r="119" spans="1:29" s="3" customFormat="1" ht="15.75" customHeight="1" thickBot="1" x14ac:dyDescent="0.35">
      <c r="A119" s="35" t="s">
        <v>140</v>
      </c>
      <c r="B119" s="48">
        <f t="shared" si="5"/>
        <v>0.32291666666666674</v>
      </c>
      <c r="C119" s="57">
        <v>0</v>
      </c>
      <c r="D119" s="52">
        <f t="shared" si="4"/>
        <v>0.32291666666666674</v>
      </c>
      <c r="E119" s="21"/>
      <c r="F119" s="18"/>
      <c r="G119" s="22">
        <v>2.0833333333333332E-2</v>
      </c>
      <c r="H119" s="18"/>
      <c r="I119" s="18"/>
      <c r="J119" s="18"/>
      <c r="K119" s="25">
        <v>2.0833333333333332E-2</v>
      </c>
      <c r="L119" s="22">
        <v>2.7777777777777776E-2</v>
      </c>
      <c r="M119" s="23">
        <v>2.7777777777777776E-2</v>
      </c>
      <c r="N119" s="26">
        <v>4.1666666666666664E-2</v>
      </c>
      <c r="O119" s="22">
        <v>2.7777777777777776E-2</v>
      </c>
      <c r="P119" s="18" t="s">
        <v>204</v>
      </c>
      <c r="Q119" s="25">
        <v>2.7777777777777776E-2</v>
      </c>
      <c r="R119" s="18"/>
      <c r="S119" s="25">
        <v>2.4305555555555556E-2</v>
      </c>
      <c r="T119" s="25">
        <v>3.4722222222222224E-2</v>
      </c>
      <c r="U119" s="18">
        <v>2.7777777777777776E-2</v>
      </c>
      <c r="V119" s="18"/>
      <c r="W119" s="18">
        <v>4.1666666666666664E-2</v>
      </c>
      <c r="X119" s="18"/>
      <c r="Y119" s="18"/>
      <c r="Z119" s="5"/>
      <c r="AA119" s="5"/>
      <c r="AB119" s="5"/>
      <c r="AC119" s="5"/>
    </row>
    <row r="120" spans="1:29" ht="15.75" customHeight="1" thickBot="1" x14ac:dyDescent="0.35">
      <c r="A120" s="33" t="s">
        <v>141</v>
      </c>
      <c r="B120" s="47">
        <f t="shared" si="5"/>
        <v>0.42013888888888895</v>
      </c>
      <c r="C120" s="58">
        <v>0</v>
      </c>
      <c r="D120" s="52">
        <f t="shared" si="4"/>
        <v>0.42013888888888895</v>
      </c>
      <c r="E120" s="7">
        <v>3.4722222222222224E-2</v>
      </c>
      <c r="F120" s="8">
        <v>3.4722222222222224E-2</v>
      </c>
      <c r="G120" s="9">
        <v>2.0833333333333332E-2</v>
      </c>
      <c r="H120" s="9">
        <v>2.7777777777777776E-2</v>
      </c>
      <c r="I120" s="6"/>
      <c r="J120" s="8"/>
      <c r="K120" s="12">
        <v>2.0833333333333332E-2</v>
      </c>
      <c r="L120" s="9">
        <v>2.7777777777777776E-2</v>
      </c>
      <c r="M120" s="10">
        <v>2.7777777777777776E-2</v>
      </c>
      <c r="N120" s="11">
        <v>4.1666666666666664E-2</v>
      </c>
      <c r="O120" s="9">
        <v>2.7777777777777776E-2</v>
      </c>
      <c r="P120" s="8" t="s">
        <v>204</v>
      </c>
      <c r="Q120" s="12">
        <v>2.7777777777777776E-2</v>
      </c>
      <c r="R120" s="8"/>
      <c r="S120" s="12">
        <v>2.4305555555555556E-2</v>
      </c>
      <c r="T120" s="12">
        <v>3.4722222222222224E-2</v>
      </c>
      <c r="U120" s="8">
        <v>2.7777777777777776E-2</v>
      </c>
      <c r="V120" s="8"/>
      <c r="W120" s="8">
        <v>4.1666666666666664E-2</v>
      </c>
      <c r="X120" s="8"/>
      <c r="Y120" s="8"/>
      <c r="Z120" s="5"/>
      <c r="AA120" s="5"/>
      <c r="AB120" s="5"/>
      <c r="AC120" s="5"/>
    </row>
    <row r="121" spans="1:29" s="3" customFormat="1" ht="15.75" customHeight="1" thickBot="1" x14ac:dyDescent="0.35">
      <c r="A121" s="34" t="s">
        <v>142</v>
      </c>
      <c r="B121" s="48">
        <f t="shared" si="5"/>
        <v>0</v>
      </c>
      <c r="C121" s="57">
        <v>0</v>
      </c>
      <c r="D121" s="52">
        <f t="shared" si="4"/>
        <v>0</v>
      </c>
      <c r="E121" s="21"/>
      <c r="F121" s="18"/>
      <c r="G121" s="18"/>
      <c r="H121" s="18"/>
      <c r="I121" s="18"/>
      <c r="J121" s="18"/>
      <c r="K121" s="18"/>
      <c r="L121" s="18"/>
      <c r="M121" s="23"/>
      <c r="N121" s="24"/>
      <c r="O121" s="22"/>
      <c r="P121" s="18" t="s">
        <v>204</v>
      </c>
      <c r="Q121" s="18"/>
      <c r="R121" s="18"/>
      <c r="S121" s="18"/>
      <c r="T121" s="18"/>
      <c r="U121" s="18"/>
      <c r="V121" s="18"/>
      <c r="W121" s="18"/>
      <c r="X121" s="18"/>
      <c r="Y121" s="18"/>
      <c r="Z121" s="5"/>
      <c r="AA121" s="5"/>
      <c r="AB121" s="5"/>
      <c r="AC121" s="5"/>
    </row>
    <row r="122" spans="1:29" ht="15.75" customHeight="1" thickBot="1" x14ac:dyDescent="0.35">
      <c r="A122" s="33" t="s">
        <v>143</v>
      </c>
      <c r="B122" s="47">
        <f t="shared" si="5"/>
        <v>0.32638888888888895</v>
      </c>
      <c r="C122" s="58">
        <v>0</v>
      </c>
      <c r="D122" s="52">
        <f t="shared" si="4"/>
        <v>0.32638888888888895</v>
      </c>
      <c r="E122" s="7"/>
      <c r="F122" s="8"/>
      <c r="G122" s="9">
        <v>2.0833333333333332E-2</v>
      </c>
      <c r="H122" s="8"/>
      <c r="I122" s="6"/>
      <c r="J122" s="8"/>
      <c r="K122" s="12">
        <v>2.0833333333333332E-2</v>
      </c>
      <c r="L122" s="9">
        <v>2.7777777777777776E-2</v>
      </c>
      <c r="M122" s="10">
        <v>2.7777777777777776E-2</v>
      </c>
      <c r="N122" s="11">
        <v>4.1666666666666664E-2</v>
      </c>
      <c r="O122" s="9">
        <v>2.7777777777777776E-2</v>
      </c>
      <c r="P122" s="8" t="s">
        <v>204</v>
      </c>
      <c r="Q122" s="8"/>
      <c r="R122" s="12">
        <v>5.5555555555555552E-2</v>
      </c>
      <c r="S122" s="8"/>
      <c r="T122" s="12">
        <v>3.4722222222222224E-2</v>
      </c>
      <c r="U122" s="8">
        <v>2.7777777777777776E-2</v>
      </c>
      <c r="V122" s="8"/>
      <c r="W122" s="8">
        <v>4.1666666666666664E-2</v>
      </c>
      <c r="X122" s="8"/>
      <c r="Y122" s="8"/>
      <c r="Z122" s="5"/>
      <c r="AA122" s="5"/>
      <c r="AB122" s="5"/>
      <c r="AC122" s="5"/>
    </row>
    <row r="123" spans="1:29" s="3" customFormat="1" ht="15.75" customHeight="1" thickBot="1" x14ac:dyDescent="0.35">
      <c r="A123" s="34" t="s">
        <v>144</v>
      </c>
      <c r="B123" s="48">
        <f t="shared" si="5"/>
        <v>0.39583333333333331</v>
      </c>
      <c r="C123" s="57">
        <v>0</v>
      </c>
      <c r="D123" s="52">
        <f t="shared" si="4"/>
        <v>0.39583333333333331</v>
      </c>
      <c r="E123" s="21">
        <v>3.4722222222222224E-2</v>
      </c>
      <c r="F123" s="18">
        <v>3.4722222222222224E-2</v>
      </c>
      <c r="G123" s="22">
        <v>2.0833333333333332E-2</v>
      </c>
      <c r="H123" s="18"/>
      <c r="I123" s="18"/>
      <c r="J123" s="18"/>
      <c r="K123" s="25">
        <v>2.0833333333333332E-2</v>
      </c>
      <c r="L123" s="22">
        <v>2.7777777777777776E-2</v>
      </c>
      <c r="M123" s="23">
        <v>2.7777777777777776E-2</v>
      </c>
      <c r="N123" s="26">
        <v>4.1666666666666664E-2</v>
      </c>
      <c r="O123" s="22">
        <v>2.7777777777777776E-2</v>
      </c>
      <c r="P123" s="18" t="s">
        <v>204</v>
      </c>
      <c r="Q123" s="18"/>
      <c r="R123" s="25">
        <v>5.5555555555555552E-2</v>
      </c>
      <c r="S123" s="18"/>
      <c r="T123" s="25">
        <v>3.4722222222222224E-2</v>
      </c>
      <c r="U123" s="18">
        <v>2.7777777777777776E-2</v>
      </c>
      <c r="V123" s="18"/>
      <c r="W123" s="18">
        <v>4.1666666666666664E-2</v>
      </c>
      <c r="X123" s="18"/>
      <c r="Y123" s="18"/>
      <c r="Z123" s="5"/>
      <c r="AA123" s="5"/>
      <c r="AB123" s="5"/>
      <c r="AC123" s="5"/>
    </row>
    <row r="124" spans="1:29" ht="15.75" customHeight="1" thickBot="1" x14ac:dyDescent="0.35">
      <c r="A124" s="33" t="s">
        <v>145</v>
      </c>
      <c r="B124" s="47">
        <f t="shared" si="5"/>
        <v>0.3611111111111111</v>
      </c>
      <c r="C124" s="58">
        <v>0.3576388888888889</v>
      </c>
      <c r="D124" s="52">
        <f t="shared" si="4"/>
        <v>0.71875</v>
      </c>
      <c r="E124" s="7">
        <v>3.4722222222222224E-2</v>
      </c>
      <c r="F124" s="8">
        <v>3.4722222222222224E-2</v>
      </c>
      <c r="G124" s="9">
        <v>2.0833333333333332E-2</v>
      </c>
      <c r="H124" s="8"/>
      <c r="I124" s="6"/>
      <c r="J124" s="8"/>
      <c r="K124" s="12">
        <v>2.0833333333333332E-2</v>
      </c>
      <c r="L124" s="9">
        <v>2.7777777777777776E-2</v>
      </c>
      <c r="M124" s="10">
        <v>2.7777777777777776E-2</v>
      </c>
      <c r="N124" s="11">
        <v>4.1666666666666664E-2</v>
      </c>
      <c r="O124" s="9">
        <v>2.7777777777777776E-2</v>
      </c>
      <c r="P124" s="8" t="s">
        <v>204</v>
      </c>
      <c r="Q124" s="8"/>
      <c r="R124" s="12">
        <v>5.5555555555555552E-2</v>
      </c>
      <c r="S124" s="8"/>
      <c r="T124" s="8"/>
      <c r="U124" s="8">
        <v>2.7777777777777776E-2</v>
      </c>
      <c r="V124" s="8"/>
      <c r="W124" s="8">
        <v>4.1666666666666664E-2</v>
      </c>
      <c r="X124" s="55" t="s">
        <v>224</v>
      </c>
      <c r="Y124" s="8"/>
      <c r="Z124" s="5"/>
      <c r="AA124" s="5"/>
      <c r="AB124" s="5"/>
      <c r="AC124" s="5"/>
    </row>
    <row r="125" spans="1:29" s="3" customFormat="1" ht="15.75" customHeight="1" thickBot="1" x14ac:dyDescent="0.35">
      <c r="A125" s="34" t="s">
        <v>146</v>
      </c>
      <c r="B125" s="48">
        <f t="shared" si="5"/>
        <v>0</v>
      </c>
      <c r="C125" s="57">
        <v>0</v>
      </c>
      <c r="D125" s="52">
        <f t="shared" si="4"/>
        <v>0</v>
      </c>
      <c r="E125" s="21"/>
      <c r="F125" s="18"/>
      <c r="G125" s="18"/>
      <c r="H125" s="18"/>
      <c r="I125" s="18"/>
      <c r="J125" s="18"/>
      <c r="K125" s="18"/>
      <c r="L125" s="18"/>
      <c r="M125" s="23"/>
      <c r="N125" s="24"/>
      <c r="O125" s="22"/>
      <c r="P125" s="18" t="s">
        <v>204</v>
      </c>
      <c r="Q125" s="18"/>
      <c r="R125" s="18"/>
      <c r="S125" s="18"/>
      <c r="T125" s="18"/>
      <c r="U125" s="18"/>
      <c r="V125" s="18"/>
      <c r="W125" s="18"/>
      <c r="X125" s="18"/>
      <c r="Y125" s="18"/>
      <c r="Z125" s="5"/>
      <c r="AA125" s="5"/>
      <c r="AB125" s="5"/>
      <c r="AC125" s="5"/>
    </row>
    <row r="126" spans="1:29" ht="15.75" customHeight="1" thickBot="1" x14ac:dyDescent="0.35">
      <c r="A126" s="33" t="s">
        <v>147</v>
      </c>
      <c r="B126" s="47">
        <f t="shared" si="5"/>
        <v>0.2361111111111111</v>
      </c>
      <c r="C126" s="58">
        <v>0</v>
      </c>
      <c r="D126" s="52">
        <f t="shared" si="4"/>
        <v>0.2361111111111111</v>
      </c>
      <c r="E126" s="7">
        <v>3.4722222222222224E-2</v>
      </c>
      <c r="F126" s="8">
        <v>3.4722222222222224E-2</v>
      </c>
      <c r="G126" s="9">
        <v>2.0833333333333332E-2</v>
      </c>
      <c r="H126" s="8"/>
      <c r="I126" s="6"/>
      <c r="J126" s="8"/>
      <c r="K126" s="12">
        <v>2.0833333333333332E-2</v>
      </c>
      <c r="L126" s="9">
        <v>2.7777777777777776E-2</v>
      </c>
      <c r="M126" s="10">
        <v>2.7777777777777776E-2</v>
      </c>
      <c r="N126" s="11">
        <v>4.1666666666666664E-2</v>
      </c>
      <c r="O126" s="9">
        <v>2.7777777777777776E-2</v>
      </c>
      <c r="P126" s="8" t="s">
        <v>204</v>
      </c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5"/>
      <c r="AC126" s="5"/>
    </row>
    <row r="127" spans="1:29" s="3" customFormat="1" ht="15.75" customHeight="1" thickBot="1" x14ac:dyDescent="0.35">
      <c r="A127" s="34" t="s">
        <v>148</v>
      </c>
      <c r="B127" s="48">
        <f t="shared" si="5"/>
        <v>0</v>
      </c>
      <c r="C127" s="57">
        <v>0</v>
      </c>
      <c r="D127" s="52">
        <f t="shared" si="4"/>
        <v>0</v>
      </c>
      <c r="E127" s="21"/>
      <c r="F127" s="18"/>
      <c r="G127" s="18"/>
      <c r="H127" s="18"/>
      <c r="I127" s="18"/>
      <c r="J127" s="18"/>
      <c r="K127" s="18"/>
      <c r="L127" s="18"/>
      <c r="M127" s="23"/>
      <c r="N127" s="24"/>
      <c r="O127" s="22"/>
      <c r="P127" s="18" t="s">
        <v>204</v>
      </c>
      <c r="Q127" s="18"/>
      <c r="R127" s="18"/>
      <c r="S127" s="18"/>
      <c r="T127" s="18"/>
      <c r="U127" s="18"/>
      <c r="V127" s="18"/>
      <c r="W127" s="18"/>
      <c r="X127" s="18"/>
      <c r="Y127" s="18"/>
      <c r="Z127" s="5"/>
      <c r="AA127" s="5"/>
      <c r="AB127" s="5"/>
      <c r="AC127" s="5"/>
    </row>
    <row r="128" spans="1:29" ht="15.75" customHeight="1" thickBot="1" x14ac:dyDescent="0.35">
      <c r="A128" s="36" t="s">
        <v>149</v>
      </c>
      <c r="B128" s="47">
        <f t="shared" si="5"/>
        <v>0.23611111111111108</v>
      </c>
      <c r="C128" s="58">
        <v>0</v>
      </c>
      <c r="D128" s="52">
        <f t="shared" si="4"/>
        <v>0.23611111111111108</v>
      </c>
      <c r="E128" s="7"/>
      <c r="F128" s="8"/>
      <c r="G128" s="8"/>
      <c r="H128" s="8"/>
      <c r="I128" s="6"/>
      <c r="J128" s="8"/>
      <c r="K128" s="12">
        <v>2.0833333333333332E-2</v>
      </c>
      <c r="L128" s="9">
        <v>2.7777777777777776E-2</v>
      </c>
      <c r="M128" s="10">
        <v>2.7777777777777776E-2</v>
      </c>
      <c r="N128" s="13"/>
      <c r="O128" s="9"/>
      <c r="P128" s="8" t="s">
        <v>204</v>
      </c>
      <c r="Q128" s="8"/>
      <c r="R128" s="12">
        <v>5.5555555555555552E-2</v>
      </c>
      <c r="S128" s="8"/>
      <c r="T128" s="12">
        <v>3.4722222222222224E-2</v>
      </c>
      <c r="U128" s="8">
        <v>2.7777777777777776E-2</v>
      </c>
      <c r="V128" s="8"/>
      <c r="W128" s="8">
        <v>4.1666666666666664E-2</v>
      </c>
      <c r="X128" s="8"/>
      <c r="Y128" s="8"/>
      <c r="Z128" s="5"/>
      <c r="AA128" s="5"/>
      <c r="AB128" s="5"/>
      <c r="AC128" s="5"/>
    </row>
    <row r="129" spans="1:29" s="3" customFormat="1" ht="15.75" customHeight="1" thickBot="1" x14ac:dyDescent="0.35">
      <c r="A129" s="35" t="s">
        <v>150</v>
      </c>
      <c r="B129" s="48">
        <f t="shared" si="5"/>
        <v>0.38541666666666674</v>
      </c>
      <c r="C129" s="57">
        <v>0</v>
      </c>
      <c r="D129" s="52">
        <f t="shared" si="4"/>
        <v>0.38541666666666674</v>
      </c>
      <c r="E129" s="21">
        <v>3.4722222222222224E-2</v>
      </c>
      <c r="F129" s="18">
        <v>3.4722222222222224E-2</v>
      </c>
      <c r="G129" s="18"/>
      <c r="H129" s="18"/>
      <c r="I129" s="18">
        <v>6.5972222222222224E-2</v>
      </c>
      <c r="J129" s="18"/>
      <c r="K129" s="25">
        <v>2.0833333333333332E-2</v>
      </c>
      <c r="L129" s="22">
        <v>2.7777777777777776E-2</v>
      </c>
      <c r="M129" s="23">
        <v>2.7777777777777776E-2</v>
      </c>
      <c r="N129" s="26">
        <v>4.1666666666666664E-2</v>
      </c>
      <c r="O129" s="22">
        <v>2.7777777777777776E-2</v>
      </c>
      <c r="P129" s="18" t="s">
        <v>204</v>
      </c>
      <c r="Q129" s="18"/>
      <c r="R129" s="18"/>
      <c r="S129" s="18"/>
      <c r="T129" s="25">
        <v>3.4722222222222224E-2</v>
      </c>
      <c r="U129" s="18">
        <v>2.7777777777777776E-2</v>
      </c>
      <c r="V129" s="18"/>
      <c r="W129" s="18">
        <v>4.1666666666666664E-2</v>
      </c>
      <c r="X129" s="18"/>
      <c r="Y129" s="18"/>
      <c r="Z129" s="5"/>
      <c r="AA129" s="5"/>
      <c r="AB129" s="5"/>
      <c r="AC129" s="5"/>
    </row>
    <row r="130" spans="1:29" ht="15.75" customHeight="1" thickBot="1" x14ac:dyDescent="0.35">
      <c r="A130" s="33" t="s">
        <v>151</v>
      </c>
      <c r="B130" s="47">
        <f t="shared" si="5"/>
        <v>0.42013888888888895</v>
      </c>
      <c r="C130" s="58">
        <v>0</v>
      </c>
      <c r="D130" s="52">
        <f t="shared" si="4"/>
        <v>0.42013888888888895</v>
      </c>
      <c r="E130" s="7">
        <v>3.4722222222222224E-2</v>
      </c>
      <c r="F130" s="8">
        <v>3.4722222222222224E-2</v>
      </c>
      <c r="G130" s="9">
        <v>2.0833333333333332E-2</v>
      </c>
      <c r="H130" s="9">
        <v>2.7777777777777776E-2</v>
      </c>
      <c r="I130" s="6"/>
      <c r="J130" s="8"/>
      <c r="K130" s="12">
        <v>2.0833333333333332E-2</v>
      </c>
      <c r="L130" s="9">
        <v>2.7777777777777776E-2</v>
      </c>
      <c r="M130" s="10">
        <v>2.7777777777777776E-2</v>
      </c>
      <c r="N130" s="11">
        <v>4.1666666666666664E-2</v>
      </c>
      <c r="O130" s="9">
        <v>2.7777777777777776E-2</v>
      </c>
      <c r="P130" s="8" t="s">
        <v>204</v>
      </c>
      <c r="Q130" s="12">
        <v>2.7777777777777776E-2</v>
      </c>
      <c r="R130" s="8"/>
      <c r="S130" s="12">
        <v>2.4305555555555556E-2</v>
      </c>
      <c r="T130" s="12">
        <v>3.4722222222222224E-2</v>
      </c>
      <c r="U130" s="8">
        <v>2.7777777777777776E-2</v>
      </c>
      <c r="V130" s="8"/>
      <c r="W130" s="8">
        <v>4.1666666666666664E-2</v>
      </c>
      <c r="X130" s="8"/>
      <c r="Y130" s="8"/>
      <c r="Z130" s="5"/>
      <c r="AA130" s="5"/>
      <c r="AB130" s="5"/>
      <c r="AC130" s="5"/>
    </row>
    <row r="131" spans="1:29" s="3" customFormat="1" ht="15.75" customHeight="1" thickBot="1" x14ac:dyDescent="0.35">
      <c r="A131" s="34" t="s">
        <v>152</v>
      </c>
      <c r="B131" s="48">
        <f t="shared" si="5"/>
        <v>0.24652777777777776</v>
      </c>
      <c r="C131" s="57">
        <v>0</v>
      </c>
      <c r="D131" s="52">
        <f t="shared" si="4"/>
        <v>0.24652777777777776</v>
      </c>
      <c r="E131" s="21"/>
      <c r="F131" s="18"/>
      <c r="G131" s="18"/>
      <c r="H131" s="18"/>
      <c r="I131" s="18"/>
      <c r="J131" s="18"/>
      <c r="K131" s="25">
        <v>2.0833333333333332E-2</v>
      </c>
      <c r="L131" s="22">
        <v>2.7777777777777776E-2</v>
      </c>
      <c r="M131" s="23"/>
      <c r="N131" s="26">
        <v>4.1666666666666664E-2</v>
      </c>
      <c r="O131" s="22">
        <v>2.7777777777777776E-2</v>
      </c>
      <c r="P131" s="18" t="s">
        <v>204</v>
      </c>
      <c r="Q131" s="25">
        <v>2.7777777777777776E-2</v>
      </c>
      <c r="R131" s="18"/>
      <c r="S131" s="25">
        <v>2.4305555555555556E-2</v>
      </c>
      <c r="T131" s="25">
        <v>3.4722222222222224E-2</v>
      </c>
      <c r="U131" s="18"/>
      <c r="V131" s="18"/>
      <c r="W131" s="18">
        <v>4.1666666666666664E-2</v>
      </c>
      <c r="X131" s="18"/>
      <c r="Y131" s="18"/>
      <c r="Z131" s="5"/>
      <c r="AA131" s="5"/>
      <c r="AB131" s="5"/>
      <c r="AC131" s="5"/>
    </row>
    <row r="132" spans="1:29" ht="15.75" customHeight="1" thickBot="1" x14ac:dyDescent="0.35">
      <c r="A132" s="36" t="s">
        <v>153</v>
      </c>
      <c r="B132" s="47">
        <f t="shared" si="5"/>
        <v>0</v>
      </c>
      <c r="C132" s="58">
        <v>0</v>
      </c>
      <c r="D132" s="52">
        <f t="shared" si="4"/>
        <v>0</v>
      </c>
      <c r="E132" s="7"/>
      <c r="F132" s="8"/>
      <c r="G132" s="8"/>
      <c r="H132" s="8"/>
      <c r="I132" s="6"/>
      <c r="J132" s="8"/>
      <c r="K132" s="8"/>
      <c r="L132" s="8"/>
      <c r="M132" s="10"/>
      <c r="N132" s="13"/>
      <c r="O132" s="9"/>
      <c r="P132" s="8" t="s">
        <v>204</v>
      </c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5"/>
      <c r="AC132" s="5"/>
    </row>
    <row r="133" spans="1:29" s="3" customFormat="1" ht="15.75" customHeight="1" thickBot="1" x14ac:dyDescent="0.35">
      <c r="A133" s="35" t="s">
        <v>154</v>
      </c>
      <c r="B133" s="48">
        <f t="shared" ref="B133:B164" si="6">SUM(E133:W133)</f>
        <v>0.38194444444444442</v>
      </c>
      <c r="C133" s="57">
        <v>0</v>
      </c>
      <c r="D133" s="52">
        <f t="shared" si="4"/>
        <v>0.38194444444444442</v>
      </c>
      <c r="E133" s="21">
        <v>3.4722222222222224E-2</v>
      </c>
      <c r="F133" s="18">
        <v>3.4722222222222224E-2</v>
      </c>
      <c r="G133" s="22">
        <v>2.0833333333333332E-2</v>
      </c>
      <c r="H133" s="22">
        <v>2.7777777777777776E-2</v>
      </c>
      <c r="I133" s="18"/>
      <c r="J133" s="18"/>
      <c r="K133" s="25">
        <v>2.0833333333333332E-2</v>
      </c>
      <c r="L133" s="22">
        <v>2.7777777777777776E-2</v>
      </c>
      <c r="M133" s="23">
        <v>2.7777777777777776E-2</v>
      </c>
      <c r="N133" s="26">
        <v>4.1666666666666664E-2</v>
      </c>
      <c r="O133" s="22">
        <v>2.7777777777777776E-2</v>
      </c>
      <c r="P133" s="18" t="s">
        <v>204</v>
      </c>
      <c r="Q133" s="18"/>
      <c r="R133" s="25">
        <v>5.5555555555555552E-2</v>
      </c>
      <c r="S133" s="18"/>
      <c r="T133" s="25">
        <v>3.4722222222222224E-2</v>
      </c>
      <c r="U133" s="18">
        <v>2.7777777777777776E-2</v>
      </c>
      <c r="V133" s="18"/>
      <c r="W133" s="18"/>
      <c r="X133" s="18"/>
      <c r="Y133" s="18"/>
      <c r="Z133" s="5"/>
      <c r="AA133" s="5"/>
      <c r="AB133" s="5"/>
      <c r="AC133" s="5"/>
    </row>
    <row r="134" spans="1:29" ht="15.75" customHeight="1" thickBot="1" x14ac:dyDescent="0.35">
      <c r="A134" s="33" t="s">
        <v>155</v>
      </c>
      <c r="B134" s="47">
        <f t="shared" si="6"/>
        <v>0</v>
      </c>
      <c r="C134" s="58">
        <v>0</v>
      </c>
      <c r="D134" s="52">
        <f t="shared" ref="D134:D175" si="7">SUM(B134:C134)</f>
        <v>0</v>
      </c>
      <c r="E134" s="7"/>
      <c r="F134" s="8"/>
      <c r="G134" s="8"/>
      <c r="H134" s="8"/>
      <c r="I134" s="6"/>
      <c r="J134" s="8"/>
      <c r="K134" s="8"/>
      <c r="L134" s="8"/>
      <c r="M134" s="10"/>
      <c r="N134" s="13"/>
      <c r="O134" s="9"/>
      <c r="P134" s="8" t="s">
        <v>204</v>
      </c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r="AB134" s="5"/>
      <c r="AC134" s="5"/>
    </row>
    <row r="135" spans="1:29" s="3" customFormat="1" ht="15.75" customHeight="1" thickBot="1" x14ac:dyDescent="0.35">
      <c r="A135" s="34" t="s">
        <v>156</v>
      </c>
      <c r="B135" s="48">
        <f t="shared" si="6"/>
        <v>0</v>
      </c>
      <c r="C135" s="57">
        <v>0</v>
      </c>
      <c r="D135" s="52">
        <f t="shared" si="7"/>
        <v>0</v>
      </c>
      <c r="E135" s="21"/>
      <c r="F135" s="18"/>
      <c r="G135" s="18"/>
      <c r="H135" s="18"/>
      <c r="I135" s="18"/>
      <c r="J135" s="18"/>
      <c r="K135" s="18"/>
      <c r="L135" s="18"/>
      <c r="M135" s="23"/>
      <c r="N135" s="24"/>
      <c r="O135" s="22"/>
      <c r="P135" s="18" t="s">
        <v>204</v>
      </c>
      <c r="Q135" s="18"/>
      <c r="R135" s="18"/>
      <c r="S135" s="18"/>
      <c r="T135" s="18"/>
      <c r="U135" s="18"/>
      <c r="V135" s="18"/>
      <c r="W135" s="18"/>
      <c r="X135" s="18"/>
      <c r="Y135" s="18"/>
      <c r="Z135" s="5"/>
      <c r="AA135" s="5"/>
      <c r="AB135" s="5"/>
      <c r="AC135" s="5"/>
    </row>
    <row r="136" spans="1:29" ht="15.75" customHeight="1" thickBot="1" x14ac:dyDescent="0.35">
      <c r="A136" s="33" t="s">
        <v>157</v>
      </c>
      <c r="B136" s="47">
        <f t="shared" si="6"/>
        <v>2.7777777777777776E-2</v>
      </c>
      <c r="C136" s="58">
        <v>0</v>
      </c>
      <c r="D136" s="52">
        <f t="shared" si="7"/>
        <v>2.7777777777777776E-2</v>
      </c>
      <c r="E136" s="7"/>
      <c r="F136" s="8"/>
      <c r="G136" s="8"/>
      <c r="H136" s="8"/>
      <c r="I136" s="6"/>
      <c r="J136" s="8"/>
      <c r="K136" s="8"/>
      <c r="L136" s="8"/>
      <c r="M136" s="10">
        <v>2.7777777777777776E-2</v>
      </c>
      <c r="N136" s="13"/>
      <c r="O136" s="9"/>
      <c r="P136" s="8" t="s">
        <v>204</v>
      </c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r="AB136" s="5"/>
      <c r="AC136" s="5"/>
    </row>
    <row r="137" spans="1:29" s="3" customFormat="1" ht="15.75" customHeight="1" thickBot="1" x14ac:dyDescent="0.35">
      <c r="A137" s="34" t="s">
        <v>158</v>
      </c>
      <c r="B137" s="48">
        <f t="shared" si="6"/>
        <v>0.4236111111111111</v>
      </c>
      <c r="C137" s="57">
        <v>0</v>
      </c>
      <c r="D137" s="52">
        <f t="shared" si="7"/>
        <v>0.4236111111111111</v>
      </c>
      <c r="E137" s="21">
        <v>3.4722222222222224E-2</v>
      </c>
      <c r="F137" s="18">
        <v>3.4722222222222224E-2</v>
      </c>
      <c r="G137" s="22">
        <v>2.0833333333333332E-2</v>
      </c>
      <c r="H137" s="22">
        <v>2.7777777777777776E-2</v>
      </c>
      <c r="I137" s="18"/>
      <c r="J137" s="18"/>
      <c r="K137" s="25">
        <v>2.0833333333333332E-2</v>
      </c>
      <c r="L137" s="22">
        <v>2.7777777777777776E-2</v>
      </c>
      <c r="M137" s="23">
        <v>2.7777777777777776E-2</v>
      </c>
      <c r="N137" s="26">
        <v>4.1666666666666664E-2</v>
      </c>
      <c r="O137" s="22">
        <v>2.7777777777777776E-2</v>
      </c>
      <c r="P137" s="18" t="s">
        <v>204</v>
      </c>
      <c r="Q137" s="18"/>
      <c r="R137" s="25">
        <v>5.5555555555555552E-2</v>
      </c>
      <c r="S137" s="18"/>
      <c r="T137" s="25">
        <v>3.4722222222222224E-2</v>
      </c>
      <c r="U137" s="18">
        <v>2.7777777777777776E-2</v>
      </c>
      <c r="V137" s="18"/>
      <c r="W137" s="18">
        <v>4.1666666666666664E-2</v>
      </c>
      <c r="X137" s="18"/>
      <c r="Y137" s="18"/>
      <c r="Z137" s="5"/>
      <c r="AA137" s="5"/>
      <c r="AB137" s="5"/>
      <c r="AC137" s="5"/>
    </row>
    <row r="138" spans="1:29" ht="15.75" customHeight="1" thickBot="1" x14ac:dyDescent="0.35">
      <c r="A138" s="36" t="s">
        <v>159</v>
      </c>
      <c r="B138" s="47">
        <f t="shared" si="6"/>
        <v>0.39236111111111116</v>
      </c>
      <c r="C138" s="58">
        <v>0</v>
      </c>
      <c r="D138" s="52">
        <f t="shared" si="7"/>
        <v>0.39236111111111116</v>
      </c>
      <c r="E138" s="7">
        <v>3.4722222222222224E-2</v>
      </c>
      <c r="F138" s="8">
        <v>3.4722222222222224E-2</v>
      </c>
      <c r="G138" s="9">
        <v>2.0833333333333332E-2</v>
      </c>
      <c r="H138" s="8"/>
      <c r="I138" s="6"/>
      <c r="J138" s="8"/>
      <c r="K138" s="12">
        <v>2.0833333333333332E-2</v>
      </c>
      <c r="L138" s="9">
        <v>2.7777777777777776E-2</v>
      </c>
      <c r="M138" s="10">
        <v>2.7777777777777776E-2</v>
      </c>
      <c r="N138" s="11">
        <v>4.1666666666666664E-2</v>
      </c>
      <c r="O138" s="9">
        <v>2.7777777777777776E-2</v>
      </c>
      <c r="P138" s="8" t="s">
        <v>204</v>
      </c>
      <c r="Q138" s="12">
        <v>2.7777777777777776E-2</v>
      </c>
      <c r="R138" s="8"/>
      <c r="S138" s="12">
        <v>2.4305555555555556E-2</v>
      </c>
      <c r="T138" s="12">
        <v>3.4722222222222224E-2</v>
      </c>
      <c r="U138" s="8">
        <v>2.7777777777777776E-2</v>
      </c>
      <c r="V138" s="8"/>
      <c r="W138" s="8">
        <v>4.1666666666666664E-2</v>
      </c>
      <c r="X138" s="8"/>
      <c r="Y138" s="8"/>
      <c r="Z138" s="5"/>
      <c r="AA138" s="5"/>
      <c r="AB138" s="5"/>
      <c r="AC138" s="5"/>
    </row>
    <row r="139" spans="1:29" s="3" customFormat="1" ht="15.75" customHeight="1" thickBot="1" x14ac:dyDescent="0.35">
      <c r="A139" s="35" t="s">
        <v>160</v>
      </c>
      <c r="B139" s="48">
        <f t="shared" si="6"/>
        <v>0.3576388888888889</v>
      </c>
      <c r="C139" s="57">
        <v>0</v>
      </c>
      <c r="D139" s="52">
        <f t="shared" si="7"/>
        <v>0.3576388888888889</v>
      </c>
      <c r="E139" s="21"/>
      <c r="F139" s="18">
        <v>3.4722222222222224E-2</v>
      </c>
      <c r="G139" s="22">
        <v>2.0833333333333332E-2</v>
      </c>
      <c r="H139" s="18"/>
      <c r="I139" s="18"/>
      <c r="J139" s="18"/>
      <c r="K139" s="25">
        <v>2.0833333333333332E-2</v>
      </c>
      <c r="L139" s="22">
        <v>2.7777777777777776E-2</v>
      </c>
      <c r="M139" s="23">
        <v>2.7777777777777776E-2</v>
      </c>
      <c r="N139" s="26">
        <v>4.1666666666666664E-2</v>
      </c>
      <c r="O139" s="22">
        <v>2.7777777777777776E-2</v>
      </c>
      <c r="P139" s="18" t="s">
        <v>204</v>
      </c>
      <c r="Q139" s="25">
        <v>2.7777777777777776E-2</v>
      </c>
      <c r="R139" s="18"/>
      <c r="S139" s="25">
        <v>2.4305555555555556E-2</v>
      </c>
      <c r="T139" s="25">
        <v>3.4722222222222224E-2</v>
      </c>
      <c r="U139" s="18">
        <v>2.7777777777777776E-2</v>
      </c>
      <c r="V139" s="18"/>
      <c r="W139" s="18">
        <v>4.1666666666666664E-2</v>
      </c>
      <c r="X139" s="18"/>
      <c r="Y139" s="18"/>
      <c r="Z139" s="5"/>
      <c r="AA139" s="5"/>
      <c r="AB139" s="5"/>
      <c r="AC139" s="5"/>
    </row>
    <row r="140" spans="1:29" ht="15.75" customHeight="1" thickBot="1" x14ac:dyDescent="0.35">
      <c r="A140" s="36" t="s">
        <v>161</v>
      </c>
      <c r="B140" s="47">
        <f t="shared" si="6"/>
        <v>0.27777777777777779</v>
      </c>
      <c r="C140" s="58">
        <v>0</v>
      </c>
      <c r="D140" s="52">
        <f t="shared" si="7"/>
        <v>0.27777777777777779</v>
      </c>
      <c r="E140" s="7">
        <v>3.4722222222222224E-2</v>
      </c>
      <c r="F140" s="8">
        <v>3.4722222222222224E-2</v>
      </c>
      <c r="G140" s="9">
        <v>2.0833333333333332E-2</v>
      </c>
      <c r="H140" s="8"/>
      <c r="I140" s="6"/>
      <c r="J140" s="8"/>
      <c r="K140" s="12">
        <v>2.0833333333333332E-2</v>
      </c>
      <c r="L140" s="9">
        <v>2.7777777777777776E-2</v>
      </c>
      <c r="M140" s="10"/>
      <c r="N140" s="11">
        <v>4.1666666666666664E-2</v>
      </c>
      <c r="O140" s="9">
        <v>2.7777777777777776E-2</v>
      </c>
      <c r="P140" s="8" t="s">
        <v>204</v>
      </c>
      <c r="Q140" s="8"/>
      <c r="R140" s="8"/>
      <c r="S140" s="8"/>
      <c r="T140" s="8"/>
      <c r="U140" s="8">
        <v>2.7777777777777776E-2</v>
      </c>
      <c r="V140" s="8"/>
      <c r="W140" s="8">
        <v>4.1666666666666664E-2</v>
      </c>
      <c r="X140" s="8"/>
      <c r="Y140" s="8"/>
      <c r="Z140" s="5"/>
      <c r="AA140" s="5"/>
      <c r="AB140" s="5"/>
      <c r="AC140" s="5"/>
    </row>
    <row r="141" spans="1:29" s="3" customFormat="1" ht="15.75" customHeight="1" thickBot="1" x14ac:dyDescent="0.35">
      <c r="A141" s="35" t="s">
        <v>162</v>
      </c>
      <c r="B141" s="48">
        <f t="shared" si="6"/>
        <v>0.41319444444444448</v>
      </c>
      <c r="C141" s="57">
        <v>0</v>
      </c>
      <c r="D141" s="52">
        <f t="shared" si="7"/>
        <v>0.41319444444444448</v>
      </c>
      <c r="E141" s="21">
        <v>3.4722222222222224E-2</v>
      </c>
      <c r="F141" s="18">
        <v>3.4722222222222224E-2</v>
      </c>
      <c r="G141" s="18"/>
      <c r="H141" s="18"/>
      <c r="I141" s="18"/>
      <c r="J141" s="25">
        <v>6.5972222222222224E-2</v>
      </c>
      <c r="K141" s="25">
        <v>2.0833333333333332E-2</v>
      </c>
      <c r="L141" s="22">
        <v>2.7777777777777776E-2</v>
      </c>
      <c r="M141" s="23">
        <v>2.7777777777777776E-2</v>
      </c>
      <c r="N141" s="26">
        <v>4.1666666666666664E-2</v>
      </c>
      <c r="O141" s="22">
        <v>2.7777777777777776E-2</v>
      </c>
      <c r="P141" s="18" t="s">
        <v>204</v>
      </c>
      <c r="Q141" s="18"/>
      <c r="R141" s="25">
        <v>5.5555555555555552E-2</v>
      </c>
      <c r="S141" s="18"/>
      <c r="T141" s="25">
        <v>3.4722222222222224E-2</v>
      </c>
      <c r="U141" s="18"/>
      <c r="V141" s="18"/>
      <c r="W141" s="18">
        <v>4.1666666666666664E-2</v>
      </c>
      <c r="X141" s="18"/>
      <c r="Y141" s="18"/>
      <c r="Z141" s="5"/>
      <c r="AA141" s="5"/>
      <c r="AB141" s="5"/>
      <c r="AC141" s="5"/>
    </row>
    <row r="142" spans="1:29" ht="15.75" customHeight="1" thickBot="1" x14ac:dyDescent="0.35">
      <c r="A142" s="33" t="s">
        <v>163</v>
      </c>
      <c r="B142" s="47">
        <f t="shared" si="6"/>
        <v>0.39236111111111116</v>
      </c>
      <c r="C142" s="58">
        <v>0</v>
      </c>
      <c r="D142" s="52">
        <f t="shared" si="7"/>
        <v>0.39236111111111116</v>
      </c>
      <c r="E142" s="7">
        <v>3.4722222222222224E-2</v>
      </c>
      <c r="F142" s="8">
        <v>3.4722222222222224E-2</v>
      </c>
      <c r="G142" s="9">
        <v>2.0833333333333332E-2</v>
      </c>
      <c r="H142" s="8"/>
      <c r="I142" s="6"/>
      <c r="J142" s="8"/>
      <c r="K142" s="12">
        <v>2.0833333333333332E-2</v>
      </c>
      <c r="L142" s="9">
        <v>2.7777777777777776E-2</v>
      </c>
      <c r="M142" s="10">
        <v>2.7777777777777776E-2</v>
      </c>
      <c r="N142" s="11">
        <v>4.1666666666666664E-2</v>
      </c>
      <c r="O142" s="9">
        <v>2.7777777777777776E-2</v>
      </c>
      <c r="P142" s="8" t="s">
        <v>204</v>
      </c>
      <c r="Q142" s="12">
        <v>2.7777777777777776E-2</v>
      </c>
      <c r="R142" s="8"/>
      <c r="S142" s="12">
        <v>2.4305555555555556E-2</v>
      </c>
      <c r="T142" s="12">
        <v>3.4722222222222224E-2</v>
      </c>
      <c r="U142" s="8">
        <v>2.7777777777777776E-2</v>
      </c>
      <c r="V142" s="8"/>
      <c r="W142" s="8">
        <v>4.1666666666666664E-2</v>
      </c>
      <c r="X142" s="8"/>
      <c r="Y142" s="8"/>
      <c r="Z142" s="5"/>
      <c r="AA142" s="5"/>
      <c r="AB142" s="5"/>
      <c r="AC142" s="5"/>
    </row>
    <row r="143" spans="1:29" s="3" customFormat="1" ht="15.75" customHeight="1" thickBot="1" x14ac:dyDescent="0.35">
      <c r="A143" s="34" t="s">
        <v>164</v>
      </c>
      <c r="B143" s="48">
        <f t="shared" si="6"/>
        <v>0.32638888888888895</v>
      </c>
      <c r="C143" s="57">
        <v>0</v>
      </c>
      <c r="D143" s="52">
        <f t="shared" si="7"/>
        <v>0.32638888888888895</v>
      </c>
      <c r="E143" s="21"/>
      <c r="F143" s="18"/>
      <c r="G143" s="22">
        <v>2.0833333333333332E-2</v>
      </c>
      <c r="H143" s="18"/>
      <c r="I143" s="18"/>
      <c r="J143" s="18"/>
      <c r="K143" s="25">
        <v>2.0833333333333332E-2</v>
      </c>
      <c r="L143" s="22">
        <v>2.7777777777777776E-2</v>
      </c>
      <c r="M143" s="23">
        <v>2.7777777777777776E-2</v>
      </c>
      <c r="N143" s="26">
        <v>4.1666666666666664E-2</v>
      </c>
      <c r="O143" s="22">
        <v>2.7777777777777776E-2</v>
      </c>
      <c r="P143" s="18" t="s">
        <v>204</v>
      </c>
      <c r="Q143" s="18"/>
      <c r="R143" s="25">
        <v>5.5555555555555552E-2</v>
      </c>
      <c r="S143" s="18"/>
      <c r="T143" s="25">
        <v>3.4722222222222224E-2</v>
      </c>
      <c r="U143" s="18">
        <v>2.7777777777777776E-2</v>
      </c>
      <c r="V143" s="18"/>
      <c r="W143" s="18">
        <v>4.1666666666666664E-2</v>
      </c>
      <c r="X143" s="18"/>
      <c r="Y143" s="18"/>
      <c r="Z143" s="5"/>
      <c r="AA143" s="5"/>
      <c r="AB143" s="5"/>
      <c r="AC143" s="5"/>
    </row>
    <row r="144" spans="1:29" ht="15.75" customHeight="1" thickBot="1" x14ac:dyDescent="0.35">
      <c r="A144" s="33" t="s">
        <v>165</v>
      </c>
      <c r="B144" s="47">
        <f t="shared" si="6"/>
        <v>0.30208333333333331</v>
      </c>
      <c r="C144" s="58">
        <v>0</v>
      </c>
      <c r="D144" s="52">
        <f t="shared" si="7"/>
        <v>0.30208333333333331</v>
      </c>
      <c r="E144" s="7">
        <v>3.4722222222222224E-2</v>
      </c>
      <c r="F144" s="8">
        <v>3.4722222222222224E-2</v>
      </c>
      <c r="G144" s="9">
        <v>2.0833333333333332E-2</v>
      </c>
      <c r="H144" s="8"/>
      <c r="I144" s="6"/>
      <c r="J144" s="8"/>
      <c r="K144" s="12">
        <v>2.0833333333333332E-2</v>
      </c>
      <c r="L144" s="9">
        <v>2.7777777777777776E-2</v>
      </c>
      <c r="M144" s="10"/>
      <c r="N144" s="11">
        <v>4.1666666666666664E-2</v>
      </c>
      <c r="O144" s="9">
        <v>2.7777777777777776E-2</v>
      </c>
      <c r="P144" s="8" t="s">
        <v>204</v>
      </c>
      <c r="Q144" s="8"/>
      <c r="R144" s="8"/>
      <c r="S144" s="12">
        <v>2.4305555555555556E-2</v>
      </c>
      <c r="T144" s="8"/>
      <c r="U144" s="8">
        <v>2.7777777777777776E-2</v>
      </c>
      <c r="V144" s="8"/>
      <c r="W144" s="8">
        <v>4.1666666666666664E-2</v>
      </c>
      <c r="X144" s="8"/>
      <c r="Y144" s="8"/>
      <c r="Z144" s="5"/>
      <c r="AA144" s="5"/>
      <c r="AB144" s="5"/>
      <c r="AC144" s="5"/>
    </row>
    <row r="145" spans="1:29" s="3" customFormat="1" ht="15.75" customHeight="1" thickBot="1" x14ac:dyDescent="0.35">
      <c r="A145" s="34" t="s">
        <v>166</v>
      </c>
      <c r="B145" s="48">
        <f t="shared" si="6"/>
        <v>0</v>
      </c>
      <c r="C145" s="57">
        <v>0</v>
      </c>
      <c r="D145" s="52">
        <f t="shared" si="7"/>
        <v>0</v>
      </c>
      <c r="E145" s="21"/>
      <c r="F145" s="18"/>
      <c r="G145" s="18"/>
      <c r="H145" s="18"/>
      <c r="I145" s="18"/>
      <c r="J145" s="18"/>
      <c r="K145" s="18"/>
      <c r="L145" s="18"/>
      <c r="M145" s="23"/>
      <c r="N145" s="24"/>
      <c r="O145" s="22"/>
      <c r="P145" s="18" t="s">
        <v>204</v>
      </c>
      <c r="Q145" s="18"/>
      <c r="R145" s="18"/>
      <c r="S145" s="18"/>
      <c r="T145" s="18"/>
      <c r="U145" s="18"/>
      <c r="V145" s="18"/>
      <c r="W145" s="18"/>
      <c r="X145" s="18"/>
      <c r="Y145" s="18"/>
      <c r="Z145" s="5"/>
      <c r="AA145" s="5"/>
      <c r="AB145" s="5"/>
      <c r="AC145" s="5"/>
    </row>
    <row r="146" spans="1:29" ht="15.75" customHeight="1" thickBot="1" x14ac:dyDescent="0.35">
      <c r="A146" s="36" t="s">
        <v>167</v>
      </c>
      <c r="B146" s="47">
        <f t="shared" si="6"/>
        <v>0</v>
      </c>
      <c r="C146" s="58">
        <v>0</v>
      </c>
      <c r="D146" s="52">
        <f t="shared" si="7"/>
        <v>0</v>
      </c>
      <c r="E146" s="7"/>
      <c r="F146" s="8"/>
      <c r="G146" s="8"/>
      <c r="H146" s="8"/>
      <c r="I146" s="6"/>
      <c r="J146" s="8"/>
      <c r="K146" s="8"/>
      <c r="L146" s="8"/>
      <c r="M146" s="10"/>
      <c r="N146" s="13"/>
      <c r="O146" s="9"/>
      <c r="P146" s="8" t="s">
        <v>204</v>
      </c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5"/>
      <c r="AC146" s="5"/>
    </row>
    <row r="147" spans="1:29" s="3" customFormat="1" ht="15.75" customHeight="1" thickBot="1" x14ac:dyDescent="0.35">
      <c r="A147" s="35" t="s">
        <v>168</v>
      </c>
      <c r="B147" s="48">
        <f t="shared" si="6"/>
        <v>0</v>
      </c>
      <c r="C147" s="57">
        <v>0</v>
      </c>
      <c r="D147" s="52">
        <f t="shared" si="7"/>
        <v>0</v>
      </c>
      <c r="E147" s="21"/>
      <c r="F147" s="18"/>
      <c r="G147" s="18"/>
      <c r="H147" s="18"/>
      <c r="I147" s="18"/>
      <c r="J147" s="18"/>
      <c r="K147" s="18"/>
      <c r="L147" s="18"/>
      <c r="M147" s="23"/>
      <c r="N147" s="24"/>
      <c r="O147" s="22"/>
      <c r="P147" s="18" t="s">
        <v>204</v>
      </c>
      <c r="Q147" s="18"/>
      <c r="R147" s="18"/>
      <c r="S147" s="18"/>
      <c r="T147" s="18"/>
      <c r="U147" s="18"/>
      <c r="V147" s="18"/>
      <c r="W147" s="18"/>
      <c r="X147" s="18"/>
      <c r="Y147" s="18"/>
      <c r="Z147" s="5"/>
      <c r="AA147" s="5"/>
      <c r="AB147" s="5"/>
      <c r="AC147" s="5"/>
    </row>
    <row r="148" spans="1:29" ht="15.75" customHeight="1" thickBot="1" x14ac:dyDescent="0.35">
      <c r="A148" s="33" t="s">
        <v>169</v>
      </c>
      <c r="B148" s="47">
        <f t="shared" si="6"/>
        <v>0.22569444444444445</v>
      </c>
      <c r="C148" s="58">
        <v>0.125</v>
      </c>
      <c r="D148" s="52">
        <f t="shared" si="7"/>
        <v>0.35069444444444442</v>
      </c>
      <c r="E148" s="7"/>
      <c r="F148" s="8"/>
      <c r="G148" s="8"/>
      <c r="H148" s="8"/>
      <c r="I148" s="6"/>
      <c r="J148" s="12">
        <v>6.5972222222222224E-2</v>
      </c>
      <c r="K148" s="8"/>
      <c r="L148" s="8"/>
      <c r="M148" s="10"/>
      <c r="N148" s="13"/>
      <c r="O148" s="9">
        <v>2.7777777777777776E-2</v>
      </c>
      <c r="P148" s="8" t="s">
        <v>204</v>
      </c>
      <c r="Q148" s="12">
        <v>2.7777777777777776E-2</v>
      </c>
      <c r="R148" s="8"/>
      <c r="S148" s="8"/>
      <c r="T148" s="12">
        <v>3.4722222222222224E-2</v>
      </c>
      <c r="U148" s="8">
        <v>2.7777777777777776E-2</v>
      </c>
      <c r="V148" s="8"/>
      <c r="W148" s="8">
        <v>4.1666666666666664E-2</v>
      </c>
      <c r="X148" s="55" t="s">
        <v>224</v>
      </c>
      <c r="Y148" s="8"/>
      <c r="Z148" s="5"/>
      <c r="AA148" s="5"/>
      <c r="AB148" s="5"/>
      <c r="AC148" s="5"/>
    </row>
    <row r="149" spans="1:29" s="3" customFormat="1" ht="15.75" customHeight="1" thickBot="1" x14ac:dyDescent="0.35">
      <c r="A149" s="34" t="s">
        <v>170</v>
      </c>
      <c r="B149" s="48">
        <f t="shared" si="6"/>
        <v>0.30555555555555558</v>
      </c>
      <c r="C149" s="57">
        <v>0</v>
      </c>
      <c r="D149" s="52">
        <f t="shared" si="7"/>
        <v>0.30555555555555558</v>
      </c>
      <c r="E149" s="21"/>
      <c r="F149" s="18"/>
      <c r="G149" s="18"/>
      <c r="H149" s="18"/>
      <c r="I149" s="18"/>
      <c r="J149" s="18"/>
      <c r="K149" s="25">
        <v>2.0833333333333332E-2</v>
      </c>
      <c r="L149" s="22">
        <v>2.7777777777777776E-2</v>
      </c>
      <c r="M149" s="23">
        <v>2.7777777777777776E-2</v>
      </c>
      <c r="N149" s="26">
        <v>4.1666666666666664E-2</v>
      </c>
      <c r="O149" s="22">
        <v>2.7777777777777776E-2</v>
      </c>
      <c r="P149" s="18" t="s">
        <v>204</v>
      </c>
      <c r="Q149" s="18"/>
      <c r="R149" s="25">
        <v>5.5555555555555552E-2</v>
      </c>
      <c r="S149" s="18"/>
      <c r="T149" s="25">
        <v>3.4722222222222224E-2</v>
      </c>
      <c r="U149" s="18">
        <v>2.7777777777777776E-2</v>
      </c>
      <c r="V149" s="18"/>
      <c r="W149" s="18">
        <v>4.1666666666666664E-2</v>
      </c>
      <c r="X149" s="18"/>
      <c r="Y149" s="18"/>
      <c r="Z149" s="5"/>
      <c r="AA149" s="5"/>
      <c r="AB149" s="5"/>
      <c r="AC149" s="5"/>
    </row>
    <row r="150" spans="1:29" ht="15.75" customHeight="1" thickBot="1" x14ac:dyDescent="0.35">
      <c r="A150" s="36" t="s">
        <v>171</v>
      </c>
      <c r="B150" s="47">
        <f t="shared" si="6"/>
        <v>0</v>
      </c>
      <c r="C150" s="58">
        <v>0</v>
      </c>
      <c r="D150" s="52">
        <f t="shared" si="7"/>
        <v>0</v>
      </c>
      <c r="E150" s="7"/>
      <c r="F150" s="8"/>
      <c r="G150" s="8"/>
      <c r="H150" s="8"/>
      <c r="I150" s="6"/>
      <c r="J150" s="8"/>
      <c r="K150" s="8"/>
      <c r="L150" s="8"/>
      <c r="M150" s="10"/>
      <c r="N150" s="13"/>
      <c r="O150" s="9"/>
      <c r="P150" s="8" t="s">
        <v>204</v>
      </c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5"/>
      <c r="AC150" s="5"/>
    </row>
    <row r="151" spans="1:29" s="3" customFormat="1" ht="15.75" customHeight="1" thickBot="1" x14ac:dyDescent="0.35">
      <c r="A151" s="35" t="s">
        <v>172</v>
      </c>
      <c r="B151" s="48">
        <f t="shared" si="6"/>
        <v>0</v>
      </c>
      <c r="C151" s="57">
        <v>0</v>
      </c>
      <c r="D151" s="52">
        <f t="shared" si="7"/>
        <v>0</v>
      </c>
      <c r="E151" s="21"/>
      <c r="F151" s="18"/>
      <c r="G151" s="18"/>
      <c r="H151" s="18"/>
      <c r="I151" s="18"/>
      <c r="J151" s="18"/>
      <c r="K151" s="18"/>
      <c r="L151" s="18"/>
      <c r="M151" s="23"/>
      <c r="N151" s="24"/>
      <c r="O151" s="22"/>
      <c r="P151" s="18" t="s">
        <v>204</v>
      </c>
      <c r="Q151" s="18"/>
      <c r="R151" s="18"/>
      <c r="S151" s="18"/>
      <c r="T151" s="18"/>
      <c r="U151" s="18"/>
      <c r="V151" s="18"/>
      <c r="W151" s="18"/>
      <c r="X151" s="18"/>
      <c r="Y151" s="18"/>
      <c r="Z151" s="5"/>
      <c r="AA151" s="5"/>
      <c r="AB151" s="5"/>
      <c r="AC151" s="5"/>
    </row>
    <row r="152" spans="1:29" ht="15.75" customHeight="1" thickBot="1" x14ac:dyDescent="0.35">
      <c r="A152" s="33" t="s">
        <v>173</v>
      </c>
      <c r="B152" s="47">
        <f t="shared" si="6"/>
        <v>0.26041666666666669</v>
      </c>
      <c r="C152" s="58">
        <v>0.16666666666666666</v>
      </c>
      <c r="D152" s="52">
        <f t="shared" si="7"/>
        <v>0.42708333333333337</v>
      </c>
      <c r="E152" s="7">
        <v>3.4722222222222224E-2</v>
      </c>
      <c r="F152" s="8">
        <v>3.4722222222222224E-2</v>
      </c>
      <c r="G152" s="9">
        <v>2.0833333333333332E-2</v>
      </c>
      <c r="H152" s="8"/>
      <c r="I152" s="6"/>
      <c r="J152" s="8"/>
      <c r="K152" s="12">
        <v>2.0833333333333332E-2</v>
      </c>
      <c r="L152" s="9">
        <v>2.7777777777777776E-2</v>
      </c>
      <c r="M152" s="10">
        <v>2.7777777777777776E-2</v>
      </c>
      <c r="N152" s="11">
        <v>4.1666666666666664E-2</v>
      </c>
      <c r="O152" s="9">
        <v>2.7777777777777776E-2</v>
      </c>
      <c r="P152" s="8" t="s">
        <v>204</v>
      </c>
      <c r="Q152" s="8"/>
      <c r="R152" s="8"/>
      <c r="S152" s="12">
        <v>2.4305555555555556E-2</v>
      </c>
      <c r="T152" s="8"/>
      <c r="U152" s="8"/>
      <c r="V152" s="8"/>
      <c r="W152" s="8"/>
      <c r="X152" s="55" t="s">
        <v>223</v>
      </c>
      <c r="Y152" s="8"/>
      <c r="Z152" s="5"/>
      <c r="AA152" s="5"/>
      <c r="AB152" s="5"/>
      <c r="AC152" s="5"/>
    </row>
    <row r="153" spans="1:29" s="3" customFormat="1" ht="15.75" customHeight="1" thickBot="1" x14ac:dyDescent="0.35">
      <c r="A153" s="34" t="s">
        <v>174</v>
      </c>
      <c r="B153" s="48">
        <f t="shared" si="6"/>
        <v>6.9444444444444448E-2</v>
      </c>
      <c r="C153" s="57">
        <v>0</v>
      </c>
      <c r="D153" s="52">
        <f t="shared" si="7"/>
        <v>6.9444444444444448E-2</v>
      </c>
      <c r="E153" s="21">
        <v>3.4722222222222224E-2</v>
      </c>
      <c r="F153" s="18">
        <v>3.4722222222222224E-2</v>
      </c>
      <c r="G153" s="18"/>
      <c r="H153" s="18"/>
      <c r="I153" s="18"/>
      <c r="J153" s="18"/>
      <c r="K153" s="18"/>
      <c r="L153" s="18"/>
      <c r="M153" s="23"/>
      <c r="N153" s="24"/>
      <c r="O153" s="22"/>
      <c r="P153" s="18" t="s">
        <v>204</v>
      </c>
      <c r="Q153" s="18"/>
      <c r="R153" s="18"/>
      <c r="S153" s="18"/>
      <c r="T153" s="18"/>
      <c r="U153" s="18"/>
      <c r="V153" s="18"/>
      <c r="W153" s="18"/>
      <c r="X153" s="18"/>
      <c r="Y153" s="18"/>
      <c r="Z153" s="5"/>
      <c r="AA153" s="5"/>
      <c r="AB153" s="5"/>
      <c r="AC153" s="5"/>
    </row>
    <row r="154" spans="1:29" ht="15.75" customHeight="1" thickBot="1" x14ac:dyDescent="0.35">
      <c r="A154" s="36" t="s">
        <v>175</v>
      </c>
      <c r="B154" s="47">
        <f t="shared" si="6"/>
        <v>0.40972222222222221</v>
      </c>
      <c r="C154" s="58">
        <v>0</v>
      </c>
      <c r="D154" s="52">
        <f t="shared" si="7"/>
        <v>0.40972222222222221</v>
      </c>
      <c r="E154" s="7"/>
      <c r="F154" s="8">
        <v>3.4722222222222224E-2</v>
      </c>
      <c r="G154" s="8"/>
      <c r="H154" s="8"/>
      <c r="I154" s="6"/>
      <c r="J154" s="12">
        <v>6.5972222222222224E-2</v>
      </c>
      <c r="K154" s="12">
        <v>2.0833333333333332E-2</v>
      </c>
      <c r="L154" s="9">
        <v>2.7777777777777776E-2</v>
      </c>
      <c r="M154" s="10">
        <v>2.7777777777777776E-2</v>
      </c>
      <c r="N154" s="11">
        <v>4.1666666666666664E-2</v>
      </c>
      <c r="O154" s="9">
        <v>2.7777777777777776E-2</v>
      </c>
      <c r="P154" s="8" t="s">
        <v>204</v>
      </c>
      <c r="Q154" s="12">
        <v>2.7777777777777776E-2</v>
      </c>
      <c r="R154" s="8"/>
      <c r="S154" s="12">
        <v>2.4305555555555556E-2</v>
      </c>
      <c r="T154" s="12">
        <v>3.4722222222222224E-2</v>
      </c>
      <c r="U154" s="8"/>
      <c r="V154" s="8">
        <v>7.6388888888888895E-2</v>
      </c>
      <c r="W154" s="8"/>
      <c r="X154" s="8"/>
      <c r="Y154" s="8"/>
      <c r="Z154" s="5"/>
      <c r="AA154" s="5"/>
      <c r="AB154" s="5"/>
      <c r="AC154" s="5"/>
    </row>
    <row r="155" spans="1:29" s="3" customFormat="1" ht="15.75" customHeight="1" thickBot="1" x14ac:dyDescent="0.35">
      <c r="A155" s="35" t="s">
        <v>176</v>
      </c>
      <c r="B155" s="48">
        <f t="shared" si="6"/>
        <v>0.38194444444444442</v>
      </c>
      <c r="C155" s="57">
        <v>0</v>
      </c>
      <c r="D155" s="52">
        <f t="shared" si="7"/>
        <v>0.38194444444444442</v>
      </c>
      <c r="E155" s="21">
        <v>3.4722222222222224E-2</v>
      </c>
      <c r="F155" s="18">
        <v>3.4722222222222224E-2</v>
      </c>
      <c r="G155" s="22">
        <v>2.0833333333333332E-2</v>
      </c>
      <c r="H155" s="22">
        <v>2.7777777777777776E-2</v>
      </c>
      <c r="I155" s="18"/>
      <c r="J155" s="18"/>
      <c r="K155" s="25">
        <v>2.0833333333333332E-2</v>
      </c>
      <c r="L155" s="22">
        <v>2.7777777777777776E-2</v>
      </c>
      <c r="M155" s="23">
        <v>2.7777777777777776E-2</v>
      </c>
      <c r="N155" s="26">
        <v>4.1666666666666664E-2</v>
      </c>
      <c r="O155" s="22">
        <v>2.7777777777777776E-2</v>
      </c>
      <c r="P155" s="18" t="s">
        <v>204</v>
      </c>
      <c r="Q155" s="18"/>
      <c r="R155" s="25">
        <v>5.5555555555555552E-2</v>
      </c>
      <c r="S155" s="18"/>
      <c r="T155" s="25">
        <v>3.4722222222222224E-2</v>
      </c>
      <c r="U155" s="18">
        <v>2.7777777777777776E-2</v>
      </c>
      <c r="V155" s="18"/>
      <c r="W155" s="18"/>
      <c r="X155" s="18"/>
      <c r="Y155" s="18"/>
      <c r="Z155" s="5"/>
      <c r="AA155" s="5"/>
      <c r="AB155" s="5"/>
      <c r="AC155" s="5"/>
    </row>
    <row r="156" spans="1:29" ht="15.75" customHeight="1" thickBot="1" x14ac:dyDescent="0.35">
      <c r="A156" s="33" t="s">
        <v>177</v>
      </c>
      <c r="B156" s="47">
        <f t="shared" si="6"/>
        <v>0</v>
      </c>
      <c r="C156" s="58">
        <v>0</v>
      </c>
      <c r="D156" s="52">
        <f t="shared" si="7"/>
        <v>0</v>
      </c>
      <c r="E156" s="7"/>
      <c r="F156" s="8"/>
      <c r="G156" s="8"/>
      <c r="H156" s="8"/>
      <c r="I156" s="6"/>
      <c r="J156" s="8"/>
      <c r="K156" s="8"/>
      <c r="L156" s="8"/>
      <c r="M156" s="10"/>
      <c r="N156" s="13"/>
      <c r="O156" s="9"/>
      <c r="P156" s="8" t="s">
        <v>204</v>
      </c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5"/>
      <c r="AC156" s="5"/>
    </row>
    <row r="157" spans="1:29" s="3" customFormat="1" ht="15.75" customHeight="1" thickBot="1" x14ac:dyDescent="0.35">
      <c r="A157" s="34" t="s">
        <v>178</v>
      </c>
      <c r="B157" s="48">
        <f t="shared" si="6"/>
        <v>9.0277777777777762E-2</v>
      </c>
      <c r="C157" s="57">
        <v>0</v>
      </c>
      <c r="D157" s="52">
        <f t="shared" si="7"/>
        <v>9.0277777777777762E-2</v>
      </c>
      <c r="E157" s="21"/>
      <c r="F157" s="18"/>
      <c r="G157" s="22">
        <v>2.0833333333333332E-2</v>
      </c>
      <c r="H157" s="22">
        <v>2.7777777777777776E-2</v>
      </c>
      <c r="I157" s="18"/>
      <c r="J157" s="18"/>
      <c r="K157" s="18"/>
      <c r="L157" s="18"/>
      <c r="M157" s="23"/>
      <c r="N157" s="26">
        <v>4.1666666666666664E-2</v>
      </c>
      <c r="O157" s="22"/>
      <c r="P157" s="18" t="s">
        <v>204</v>
      </c>
      <c r="Q157" s="18"/>
      <c r="R157" s="18"/>
      <c r="S157" s="18"/>
      <c r="T157" s="18"/>
      <c r="U157" s="18"/>
      <c r="V157" s="18"/>
      <c r="W157" s="18"/>
      <c r="X157" s="18"/>
      <c r="Y157" s="18"/>
      <c r="Z157" s="5"/>
      <c r="AA157" s="5"/>
      <c r="AB157" s="5"/>
      <c r="AC157" s="5"/>
    </row>
    <row r="158" spans="1:29" ht="15.75" customHeight="1" thickBot="1" x14ac:dyDescent="0.35">
      <c r="A158" s="33" t="s">
        <v>179</v>
      </c>
      <c r="B158" s="47">
        <f t="shared" si="6"/>
        <v>0.32291666666666674</v>
      </c>
      <c r="C158" s="58">
        <v>0</v>
      </c>
      <c r="D158" s="52">
        <f t="shared" si="7"/>
        <v>0.32291666666666674</v>
      </c>
      <c r="E158" s="7">
        <v>3.4722222222222224E-2</v>
      </c>
      <c r="F158" s="8">
        <v>3.4722222222222224E-2</v>
      </c>
      <c r="G158" s="9">
        <v>2.0833333333333332E-2</v>
      </c>
      <c r="H158" s="8"/>
      <c r="I158" s="6"/>
      <c r="J158" s="8"/>
      <c r="K158" s="12">
        <v>2.0833333333333332E-2</v>
      </c>
      <c r="L158" s="9">
        <v>2.7777777777777776E-2</v>
      </c>
      <c r="M158" s="10">
        <v>2.7777777777777776E-2</v>
      </c>
      <c r="N158" s="13"/>
      <c r="O158" s="9"/>
      <c r="P158" s="8" t="s">
        <v>204</v>
      </c>
      <c r="Q158" s="12">
        <v>2.7777777777777776E-2</v>
      </c>
      <c r="R158" s="8"/>
      <c r="S158" s="12">
        <v>2.4305555555555556E-2</v>
      </c>
      <c r="T158" s="12">
        <v>3.4722222222222224E-2</v>
      </c>
      <c r="U158" s="8">
        <v>2.7777777777777776E-2</v>
      </c>
      <c r="V158" s="8"/>
      <c r="W158" s="8">
        <v>4.1666666666666664E-2</v>
      </c>
      <c r="X158" s="8"/>
      <c r="Y158" s="8"/>
      <c r="Z158" s="5"/>
      <c r="AA158" s="5"/>
      <c r="AB158" s="5"/>
      <c r="AC158" s="5"/>
    </row>
    <row r="159" spans="1:29" s="3" customFormat="1" ht="15.75" customHeight="1" thickBot="1" x14ac:dyDescent="0.35">
      <c r="A159" s="34" t="s">
        <v>180</v>
      </c>
      <c r="B159" s="48">
        <f t="shared" si="6"/>
        <v>2.0833333333333332E-2</v>
      </c>
      <c r="C159" s="57">
        <v>0</v>
      </c>
      <c r="D159" s="52">
        <f t="shared" si="7"/>
        <v>2.0833333333333332E-2</v>
      </c>
      <c r="E159" s="21"/>
      <c r="F159" s="18"/>
      <c r="G159" s="22">
        <v>2.0833333333333332E-2</v>
      </c>
      <c r="H159" s="18"/>
      <c r="I159" s="18"/>
      <c r="J159" s="18"/>
      <c r="K159" s="18"/>
      <c r="L159" s="18"/>
      <c r="M159" s="23"/>
      <c r="N159" s="24"/>
      <c r="O159" s="22"/>
      <c r="P159" s="18" t="s">
        <v>204</v>
      </c>
      <c r="Q159" s="18"/>
      <c r="R159" s="18"/>
      <c r="S159" s="18"/>
      <c r="T159" s="18"/>
      <c r="U159" s="18"/>
      <c r="V159" s="18"/>
      <c r="W159" s="18"/>
      <c r="X159" s="18"/>
      <c r="Y159" s="18"/>
      <c r="Z159" s="5"/>
      <c r="AA159" s="5"/>
      <c r="AB159" s="5"/>
      <c r="AC159" s="5"/>
    </row>
    <row r="160" spans="1:29" ht="15.75" customHeight="1" thickBot="1" x14ac:dyDescent="0.35">
      <c r="A160" s="36" t="s">
        <v>181</v>
      </c>
      <c r="B160" s="47">
        <f t="shared" si="6"/>
        <v>0.38541666666666669</v>
      </c>
      <c r="C160" s="58">
        <v>0</v>
      </c>
      <c r="D160" s="52">
        <f t="shared" si="7"/>
        <v>0.38541666666666669</v>
      </c>
      <c r="E160" s="7"/>
      <c r="F160" s="8">
        <v>3.4722222222222224E-2</v>
      </c>
      <c r="G160" s="9">
        <v>2.0833333333333332E-2</v>
      </c>
      <c r="H160" s="9">
        <v>2.7777777777777776E-2</v>
      </c>
      <c r="I160" s="6"/>
      <c r="J160" s="8"/>
      <c r="K160" s="12">
        <v>2.0833333333333332E-2</v>
      </c>
      <c r="L160" s="9">
        <v>2.7777777777777776E-2</v>
      </c>
      <c r="M160" s="10">
        <v>2.7777777777777776E-2</v>
      </c>
      <c r="N160" s="11">
        <v>4.1666666666666664E-2</v>
      </c>
      <c r="O160" s="9">
        <v>2.7777777777777776E-2</v>
      </c>
      <c r="P160" s="8" t="s">
        <v>204</v>
      </c>
      <c r="Q160" s="12">
        <v>2.7777777777777776E-2</v>
      </c>
      <c r="R160" s="8"/>
      <c r="S160" s="12">
        <v>2.4305555555555556E-2</v>
      </c>
      <c r="T160" s="12">
        <v>3.4722222222222224E-2</v>
      </c>
      <c r="U160" s="8">
        <v>2.7777777777777776E-2</v>
      </c>
      <c r="V160" s="8"/>
      <c r="W160" s="8">
        <v>4.1666666666666664E-2</v>
      </c>
      <c r="X160" s="8"/>
      <c r="Y160" s="8"/>
      <c r="Z160" s="5"/>
      <c r="AA160" s="5"/>
      <c r="AB160" s="5"/>
      <c r="AC160" s="5"/>
    </row>
    <row r="161" spans="1:29" s="3" customFormat="1" ht="15.75" customHeight="1" thickBot="1" x14ac:dyDescent="0.35">
      <c r="A161" s="35" t="s">
        <v>182</v>
      </c>
      <c r="B161" s="48">
        <f t="shared" si="6"/>
        <v>0.12847222222222221</v>
      </c>
      <c r="C161" s="57">
        <v>0</v>
      </c>
      <c r="D161" s="52">
        <f t="shared" si="7"/>
        <v>0.12847222222222221</v>
      </c>
      <c r="E161" s="21"/>
      <c r="F161" s="18"/>
      <c r="G161" s="18"/>
      <c r="H161" s="22"/>
      <c r="I161" s="18"/>
      <c r="J161" s="18"/>
      <c r="K161" s="18"/>
      <c r="L161" s="18"/>
      <c r="M161" s="23"/>
      <c r="N161" s="26">
        <v>4.1666666666666664E-2</v>
      </c>
      <c r="O161" s="22">
        <v>2.7777777777777776E-2</v>
      </c>
      <c r="P161" s="18" t="s">
        <v>204</v>
      </c>
      <c r="Q161" s="18"/>
      <c r="R161" s="18"/>
      <c r="S161" s="25">
        <v>2.4305555555555556E-2</v>
      </c>
      <c r="T161" s="25">
        <v>3.4722222222222224E-2</v>
      </c>
      <c r="U161" s="18"/>
      <c r="V161" s="18"/>
      <c r="W161" s="18"/>
      <c r="X161" s="18"/>
      <c r="Y161" s="18"/>
      <c r="Z161" s="5"/>
      <c r="AA161" s="5"/>
      <c r="AB161" s="5"/>
      <c r="AC161" s="5"/>
    </row>
    <row r="162" spans="1:29" ht="15.75" customHeight="1" thickBot="1" x14ac:dyDescent="0.35">
      <c r="A162" s="36" t="s">
        <v>183</v>
      </c>
      <c r="B162" s="47">
        <f t="shared" si="6"/>
        <v>0.38194444444444448</v>
      </c>
      <c r="C162" s="58">
        <v>0</v>
      </c>
      <c r="D162" s="52">
        <f t="shared" si="7"/>
        <v>0.38194444444444448</v>
      </c>
      <c r="E162" s="7">
        <v>3.4722222222222224E-2</v>
      </c>
      <c r="F162" s="8">
        <v>3.4722222222222224E-2</v>
      </c>
      <c r="G162" s="9">
        <v>2.0833333333333332E-2</v>
      </c>
      <c r="H162" s="9">
        <v>2.7777777777777776E-2</v>
      </c>
      <c r="I162" s="6"/>
      <c r="J162" s="8"/>
      <c r="K162" s="12">
        <v>2.0833333333333332E-2</v>
      </c>
      <c r="L162" s="9">
        <v>2.7777777777777776E-2</v>
      </c>
      <c r="M162" s="10">
        <v>2.7777777777777776E-2</v>
      </c>
      <c r="N162" s="13"/>
      <c r="O162" s="9">
        <v>2.7777777777777776E-2</v>
      </c>
      <c r="P162" s="8" t="s">
        <v>204</v>
      </c>
      <c r="Q162" s="8"/>
      <c r="R162" s="12">
        <v>5.5555555555555552E-2</v>
      </c>
      <c r="S162" s="8"/>
      <c r="T162" s="12">
        <v>3.4722222222222224E-2</v>
      </c>
      <c r="U162" s="8">
        <v>2.7777777777777776E-2</v>
      </c>
      <c r="V162" s="8"/>
      <c r="W162" s="8">
        <v>4.1666666666666664E-2</v>
      </c>
      <c r="X162" s="8"/>
      <c r="Y162" s="8"/>
      <c r="Z162" s="5"/>
      <c r="AA162" s="5"/>
      <c r="AB162" s="5"/>
      <c r="AC162" s="5"/>
    </row>
    <row r="163" spans="1:29" s="3" customFormat="1" ht="15.75" customHeight="1" thickBot="1" x14ac:dyDescent="0.35">
      <c r="A163" s="35" t="s">
        <v>184</v>
      </c>
      <c r="B163" s="48">
        <f t="shared" si="6"/>
        <v>0.32638888888888895</v>
      </c>
      <c r="C163" s="57">
        <v>0</v>
      </c>
      <c r="D163" s="52">
        <f t="shared" si="7"/>
        <v>0.32638888888888895</v>
      </c>
      <c r="E163" s="21">
        <v>3.4722222222222224E-2</v>
      </c>
      <c r="F163" s="18">
        <v>3.4722222222222224E-2</v>
      </c>
      <c r="G163" s="22">
        <v>2.0833333333333332E-2</v>
      </c>
      <c r="H163" s="22">
        <v>2.7777777777777776E-2</v>
      </c>
      <c r="I163" s="18"/>
      <c r="J163" s="18"/>
      <c r="K163" s="25">
        <v>2.0833333333333332E-2</v>
      </c>
      <c r="L163" s="22">
        <v>2.7777777777777776E-2</v>
      </c>
      <c r="M163" s="23"/>
      <c r="N163" s="24"/>
      <c r="O163" s="22"/>
      <c r="P163" s="18" t="s">
        <v>204</v>
      </c>
      <c r="Q163" s="18"/>
      <c r="R163" s="25">
        <v>5.5555555555555552E-2</v>
      </c>
      <c r="S163" s="18"/>
      <c r="T163" s="25">
        <v>3.4722222222222224E-2</v>
      </c>
      <c r="U163" s="18">
        <v>2.7777777777777776E-2</v>
      </c>
      <c r="V163" s="18"/>
      <c r="W163" s="18">
        <v>4.1666666666666664E-2</v>
      </c>
      <c r="X163" s="18"/>
      <c r="Y163" s="18"/>
      <c r="Z163" s="5"/>
      <c r="AA163" s="5"/>
      <c r="AB163" s="5"/>
      <c r="AC163" s="5"/>
    </row>
    <row r="164" spans="1:29" ht="15.75" customHeight="1" thickBot="1" x14ac:dyDescent="0.35">
      <c r="A164" s="33" t="s">
        <v>185</v>
      </c>
      <c r="B164" s="47">
        <f t="shared" si="6"/>
        <v>0.40972222222222227</v>
      </c>
      <c r="C164" s="58">
        <v>0</v>
      </c>
      <c r="D164" s="52">
        <f t="shared" si="7"/>
        <v>0.40972222222222227</v>
      </c>
      <c r="E164" s="7">
        <v>3.4722222222222224E-2</v>
      </c>
      <c r="F164" s="8">
        <v>3.4722222222222224E-2</v>
      </c>
      <c r="G164" s="8"/>
      <c r="H164" s="8"/>
      <c r="I164" s="6"/>
      <c r="J164" s="12">
        <v>6.5972222222222224E-2</v>
      </c>
      <c r="K164" s="12">
        <v>2.0833333333333332E-2</v>
      </c>
      <c r="L164" s="9">
        <v>2.7777777777777776E-2</v>
      </c>
      <c r="M164" s="10"/>
      <c r="N164" s="11">
        <v>4.1666666666666664E-2</v>
      </c>
      <c r="O164" s="9">
        <v>2.7777777777777776E-2</v>
      </c>
      <c r="P164" s="8" t="s">
        <v>204</v>
      </c>
      <c r="Q164" s="12">
        <v>2.7777777777777776E-2</v>
      </c>
      <c r="R164" s="8"/>
      <c r="S164" s="12">
        <v>2.4305555555555556E-2</v>
      </c>
      <c r="T164" s="12">
        <v>3.4722222222222224E-2</v>
      </c>
      <c r="U164" s="8">
        <v>2.7777777777777776E-2</v>
      </c>
      <c r="V164" s="8"/>
      <c r="W164" s="8">
        <v>4.1666666666666664E-2</v>
      </c>
      <c r="X164" s="8"/>
      <c r="Y164" s="8"/>
      <c r="Z164" s="5"/>
      <c r="AA164" s="5"/>
      <c r="AB164" s="5"/>
      <c r="AC164" s="5"/>
    </row>
    <row r="165" spans="1:29" s="3" customFormat="1" ht="15.75" customHeight="1" thickBot="1" x14ac:dyDescent="0.35">
      <c r="A165" s="34" t="s">
        <v>186</v>
      </c>
      <c r="B165" s="48">
        <f t="shared" ref="B165:B175" si="8">SUM(E165:W165)</f>
        <v>0</v>
      </c>
      <c r="C165" s="57">
        <v>0</v>
      </c>
      <c r="D165" s="52">
        <f t="shared" si="7"/>
        <v>0</v>
      </c>
      <c r="E165" s="21"/>
      <c r="F165" s="18"/>
      <c r="G165" s="18"/>
      <c r="H165" s="18"/>
      <c r="I165" s="18"/>
      <c r="J165" s="18"/>
      <c r="K165" s="18"/>
      <c r="L165" s="18"/>
      <c r="M165" s="23"/>
      <c r="N165" s="24"/>
      <c r="O165" s="22"/>
      <c r="P165" s="18" t="s">
        <v>204</v>
      </c>
      <c r="Q165" s="18"/>
      <c r="R165" s="18"/>
      <c r="S165" s="18"/>
      <c r="T165" s="18"/>
      <c r="U165" s="18"/>
      <c r="V165" s="18"/>
      <c r="W165" s="18"/>
      <c r="X165" s="18"/>
      <c r="Y165" s="18"/>
      <c r="Z165" s="5"/>
      <c r="AA165" s="5"/>
      <c r="AB165" s="5"/>
      <c r="AC165" s="5"/>
    </row>
    <row r="166" spans="1:29" ht="15.75" customHeight="1" thickBot="1" x14ac:dyDescent="0.35">
      <c r="A166" s="36" t="s">
        <v>187</v>
      </c>
      <c r="B166" s="47">
        <f t="shared" si="8"/>
        <v>0.36111111111111116</v>
      </c>
      <c r="C166" s="58">
        <v>0</v>
      </c>
      <c r="D166" s="52">
        <f t="shared" si="7"/>
        <v>0.36111111111111116</v>
      </c>
      <c r="E166" s="7"/>
      <c r="F166" s="8">
        <v>3.4722222222222224E-2</v>
      </c>
      <c r="G166" s="8"/>
      <c r="H166" s="8"/>
      <c r="I166" s="6">
        <v>6.5972222222222224E-2</v>
      </c>
      <c r="J166" s="8"/>
      <c r="K166" s="12">
        <v>2.0833333333333332E-2</v>
      </c>
      <c r="L166" s="9">
        <v>2.7777777777777776E-2</v>
      </c>
      <c r="M166" s="10">
        <v>2.7777777777777776E-2</v>
      </c>
      <c r="N166" s="13"/>
      <c r="O166" s="9">
        <v>2.7777777777777776E-2</v>
      </c>
      <c r="P166" s="8" t="s">
        <v>204</v>
      </c>
      <c r="Q166" s="12">
        <v>2.7777777777777776E-2</v>
      </c>
      <c r="R166" s="8"/>
      <c r="S166" s="12">
        <v>2.4305555555555556E-2</v>
      </c>
      <c r="T166" s="12">
        <v>3.4722222222222224E-2</v>
      </c>
      <c r="U166" s="8">
        <v>2.7777777777777776E-2</v>
      </c>
      <c r="V166" s="8"/>
      <c r="W166" s="8">
        <v>4.1666666666666664E-2</v>
      </c>
      <c r="X166" s="8"/>
      <c r="Y166" s="8"/>
      <c r="Z166" s="5"/>
      <c r="AA166" s="5"/>
      <c r="AB166" s="5"/>
      <c r="AC166" s="5"/>
    </row>
    <row r="167" spans="1:29" s="3" customFormat="1" ht="15.75" customHeight="1" thickBot="1" x14ac:dyDescent="0.35">
      <c r="A167" s="35" t="s">
        <v>188</v>
      </c>
      <c r="B167" s="48">
        <f t="shared" si="8"/>
        <v>0.44097222222222227</v>
      </c>
      <c r="C167" s="57">
        <v>0</v>
      </c>
      <c r="D167" s="52">
        <f t="shared" si="7"/>
        <v>0.44097222222222227</v>
      </c>
      <c r="E167" s="21">
        <v>3.4722222222222224E-2</v>
      </c>
      <c r="F167" s="18">
        <v>3.4722222222222224E-2</v>
      </c>
      <c r="G167" s="18"/>
      <c r="H167" s="18"/>
      <c r="I167" s="18"/>
      <c r="J167" s="25">
        <v>6.5972222222222224E-2</v>
      </c>
      <c r="K167" s="25">
        <v>2.0833333333333332E-2</v>
      </c>
      <c r="L167" s="22">
        <v>2.7777777777777776E-2</v>
      </c>
      <c r="M167" s="23">
        <v>2.7777777777777776E-2</v>
      </c>
      <c r="N167" s="26">
        <v>4.1666666666666664E-2</v>
      </c>
      <c r="O167" s="22">
        <v>2.7777777777777776E-2</v>
      </c>
      <c r="P167" s="18" t="s">
        <v>204</v>
      </c>
      <c r="Q167" s="18"/>
      <c r="R167" s="25">
        <v>5.5555555555555552E-2</v>
      </c>
      <c r="S167" s="18"/>
      <c r="T167" s="25">
        <v>3.4722222222222224E-2</v>
      </c>
      <c r="U167" s="18">
        <v>2.7777777777777776E-2</v>
      </c>
      <c r="V167" s="18"/>
      <c r="W167" s="18">
        <v>4.1666666666666664E-2</v>
      </c>
      <c r="X167" s="18"/>
      <c r="Y167" s="18"/>
      <c r="Z167" s="5"/>
      <c r="AA167" s="5"/>
      <c r="AB167" s="5"/>
      <c r="AC167" s="5"/>
    </row>
    <row r="168" spans="1:29" ht="15.75" customHeight="1" thickBot="1" x14ac:dyDescent="0.35">
      <c r="A168" s="36" t="s">
        <v>189</v>
      </c>
      <c r="B168" s="47">
        <f t="shared" si="8"/>
        <v>0.44097222222222227</v>
      </c>
      <c r="C168" s="58">
        <v>0</v>
      </c>
      <c r="D168" s="52">
        <f t="shared" si="7"/>
        <v>0.44097222222222227</v>
      </c>
      <c r="E168" s="7">
        <v>3.4722222222222224E-2</v>
      </c>
      <c r="F168" s="8">
        <v>3.4722222222222224E-2</v>
      </c>
      <c r="G168" s="8"/>
      <c r="H168" s="8"/>
      <c r="I168" s="6"/>
      <c r="J168" s="12">
        <v>6.5972222222222224E-2</v>
      </c>
      <c r="K168" s="12">
        <v>2.0833333333333332E-2</v>
      </c>
      <c r="L168" s="9">
        <v>2.7777777777777776E-2</v>
      </c>
      <c r="M168" s="10">
        <v>2.7777777777777776E-2</v>
      </c>
      <c r="N168" s="11">
        <v>4.1666666666666664E-2</v>
      </c>
      <c r="O168" s="9">
        <v>2.7777777777777776E-2</v>
      </c>
      <c r="P168" s="8" t="s">
        <v>204</v>
      </c>
      <c r="Q168" s="8"/>
      <c r="R168" s="12">
        <v>5.5555555555555552E-2</v>
      </c>
      <c r="S168" s="8"/>
      <c r="T168" s="12">
        <v>3.4722222222222224E-2</v>
      </c>
      <c r="U168" s="8">
        <v>2.7777777777777776E-2</v>
      </c>
      <c r="V168" s="8"/>
      <c r="W168" s="8">
        <v>4.1666666666666664E-2</v>
      </c>
      <c r="X168" s="8"/>
      <c r="Y168" s="8"/>
      <c r="Z168" s="5"/>
      <c r="AA168" s="5"/>
      <c r="AB168" s="5"/>
      <c r="AC168" s="5"/>
    </row>
    <row r="169" spans="1:29" s="3" customFormat="1" ht="15.75" customHeight="1" thickBot="1" x14ac:dyDescent="0.35">
      <c r="A169" s="35" t="s">
        <v>190</v>
      </c>
      <c r="B169" s="48">
        <f t="shared" si="8"/>
        <v>0.10416666666666666</v>
      </c>
      <c r="C169" s="57">
        <v>0</v>
      </c>
      <c r="D169" s="52">
        <f t="shared" si="7"/>
        <v>0.10416666666666666</v>
      </c>
      <c r="E169" s="21"/>
      <c r="F169" s="18"/>
      <c r="G169" s="18"/>
      <c r="H169" s="22">
        <v>2.7777777777777776E-2</v>
      </c>
      <c r="I169" s="18"/>
      <c r="J169" s="18"/>
      <c r="K169" s="25">
        <v>2.0833333333333332E-2</v>
      </c>
      <c r="L169" s="22">
        <v>2.7777777777777776E-2</v>
      </c>
      <c r="M169" s="23">
        <v>2.7777777777777776E-2</v>
      </c>
      <c r="N169" s="24"/>
      <c r="O169" s="22"/>
      <c r="P169" s="18" t="s">
        <v>204</v>
      </c>
      <c r="Q169" s="18"/>
      <c r="R169" s="18"/>
      <c r="S169" s="18"/>
      <c r="T169" s="18"/>
      <c r="U169" s="18"/>
      <c r="V169" s="18"/>
      <c r="W169" s="18"/>
      <c r="X169" s="18"/>
      <c r="Y169" s="18"/>
      <c r="Z169" s="5"/>
      <c r="AA169" s="5"/>
      <c r="AB169" s="5"/>
      <c r="AC169" s="5"/>
    </row>
    <row r="170" spans="1:29" ht="15.75" customHeight="1" thickBot="1" x14ac:dyDescent="0.35">
      <c r="A170" s="33" t="s">
        <v>191</v>
      </c>
      <c r="B170" s="47">
        <f t="shared" si="8"/>
        <v>0.32291666666666674</v>
      </c>
      <c r="C170" s="58">
        <v>0</v>
      </c>
      <c r="D170" s="52">
        <f t="shared" si="7"/>
        <v>0.32291666666666674</v>
      </c>
      <c r="E170" s="7">
        <v>3.4722222222222224E-2</v>
      </c>
      <c r="F170" s="8">
        <v>3.4722222222222224E-2</v>
      </c>
      <c r="G170" s="9">
        <v>2.0833333333333332E-2</v>
      </c>
      <c r="H170" s="8"/>
      <c r="I170" s="6"/>
      <c r="J170" s="8"/>
      <c r="K170" s="12">
        <v>2.0833333333333332E-2</v>
      </c>
      <c r="L170" s="9">
        <v>2.7777777777777776E-2</v>
      </c>
      <c r="M170" s="10"/>
      <c r="N170" s="13"/>
      <c r="O170" s="9">
        <v>2.7777777777777776E-2</v>
      </c>
      <c r="P170" s="8" t="s">
        <v>204</v>
      </c>
      <c r="Q170" s="12">
        <v>2.7777777777777776E-2</v>
      </c>
      <c r="R170" s="8"/>
      <c r="S170" s="12">
        <v>2.4305555555555556E-2</v>
      </c>
      <c r="T170" s="12">
        <v>3.4722222222222224E-2</v>
      </c>
      <c r="U170" s="8">
        <v>2.7777777777777776E-2</v>
      </c>
      <c r="V170" s="8"/>
      <c r="W170" s="8">
        <v>4.1666666666666664E-2</v>
      </c>
      <c r="X170" s="8"/>
      <c r="Y170" s="8"/>
      <c r="Z170" s="5"/>
      <c r="AA170" s="5"/>
      <c r="AB170" s="5"/>
      <c r="AC170" s="5"/>
    </row>
    <row r="171" spans="1:29" s="3" customFormat="1" ht="15.75" customHeight="1" thickBot="1" x14ac:dyDescent="0.35">
      <c r="A171" s="34" t="s">
        <v>192</v>
      </c>
      <c r="B171" s="48">
        <f t="shared" si="8"/>
        <v>0.25347222222222227</v>
      </c>
      <c r="C171" s="57">
        <v>0</v>
      </c>
      <c r="D171" s="52">
        <f t="shared" si="7"/>
        <v>0.25347222222222227</v>
      </c>
      <c r="E171" s="21">
        <v>3.4722222222222224E-2</v>
      </c>
      <c r="F171" s="18">
        <v>3.4722222222222224E-2</v>
      </c>
      <c r="G171" s="22">
        <v>2.0833333333333332E-2</v>
      </c>
      <c r="H171" s="22">
        <v>2.7777777777777776E-2</v>
      </c>
      <c r="I171" s="18"/>
      <c r="J171" s="18"/>
      <c r="K171" s="25">
        <v>2.0833333333333332E-2</v>
      </c>
      <c r="L171" s="22">
        <v>2.7777777777777776E-2</v>
      </c>
      <c r="M171" s="23"/>
      <c r="N171" s="24"/>
      <c r="O171" s="22"/>
      <c r="P171" s="18" t="s">
        <v>204</v>
      </c>
      <c r="Q171" s="18"/>
      <c r="R171" s="18"/>
      <c r="S171" s="25">
        <v>2.4305555555555556E-2</v>
      </c>
      <c r="T171" s="25">
        <v>3.4722222222222224E-2</v>
      </c>
      <c r="U171" s="18">
        <v>2.7777777777777776E-2</v>
      </c>
      <c r="V171" s="18"/>
      <c r="W171" s="18"/>
      <c r="X171" s="18"/>
      <c r="Y171" s="18"/>
      <c r="Z171" s="5"/>
      <c r="AA171" s="5"/>
      <c r="AB171" s="5"/>
      <c r="AC171" s="5"/>
    </row>
    <row r="172" spans="1:29" ht="15.75" customHeight="1" thickBot="1" x14ac:dyDescent="0.35">
      <c r="A172" s="33" t="s">
        <v>193</v>
      </c>
      <c r="B172" s="47">
        <f t="shared" si="8"/>
        <v>0</v>
      </c>
      <c r="C172" s="58">
        <v>0</v>
      </c>
      <c r="D172" s="52">
        <f t="shared" si="7"/>
        <v>0</v>
      </c>
      <c r="E172" s="7"/>
      <c r="F172" s="8"/>
      <c r="G172" s="8"/>
      <c r="H172" s="8"/>
      <c r="I172" s="6"/>
      <c r="J172" s="8"/>
      <c r="K172" s="12"/>
      <c r="L172" s="8"/>
      <c r="M172" s="10"/>
      <c r="N172" s="13"/>
      <c r="O172" s="9"/>
      <c r="P172" s="8" t="s">
        <v>204</v>
      </c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5"/>
      <c r="AC172" s="5"/>
    </row>
    <row r="173" spans="1:29" s="3" customFormat="1" ht="15.75" customHeight="1" thickBot="1" x14ac:dyDescent="0.35">
      <c r="A173" s="34" t="s">
        <v>194</v>
      </c>
      <c r="B173" s="48">
        <f t="shared" si="8"/>
        <v>0.39583333333333343</v>
      </c>
      <c r="C173" s="57">
        <v>0</v>
      </c>
      <c r="D173" s="52">
        <f t="shared" si="7"/>
        <v>0.39583333333333343</v>
      </c>
      <c r="E173" s="21">
        <v>3.4722222222222224E-2</v>
      </c>
      <c r="F173" s="18">
        <v>3.4722222222222224E-2</v>
      </c>
      <c r="G173" s="18"/>
      <c r="H173" s="18"/>
      <c r="I173" s="18"/>
      <c r="J173" s="25">
        <v>6.5972222222222224E-2</v>
      </c>
      <c r="K173" s="25">
        <v>2.0833333333333332E-2</v>
      </c>
      <c r="L173" s="22">
        <v>2.7777777777777776E-2</v>
      </c>
      <c r="M173" s="23">
        <v>2.7777777777777776E-2</v>
      </c>
      <c r="N173" s="26">
        <v>4.1666666666666664E-2</v>
      </c>
      <c r="O173" s="22">
        <v>2.7777777777777776E-2</v>
      </c>
      <c r="P173" s="18" t="s">
        <v>204</v>
      </c>
      <c r="Q173" s="25">
        <v>2.7777777777777776E-2</v>
      </c>
      <c r="R173" s="18"/>
      <c r="S173" s="25">
        <v>2.4305555555555556E-2</v>
      </c>
      <c r="T173" s="25">
        <v>3.4722222222222224E-2</v>
      </c>
      <c r="U173" s="18">
        <v>2.7777777777777776E-2</v>
      </c>
      <c r="V173" s="18"/>
      <c r="W173" s="18"/>
      <c r="X173" s="18"/>
      <c r="Y173" s="18"/>
      <c r="Z173" s="5"/>
      <c r="AA173" s="5"/>
      <c r="AB173" s="5"/>
      <c r="AC173" s="5"/>
    </row>
    <row r="174" spans="1:29" ht="15.75" customHeight="1" thickBot="1" x14ac:dyDescent="0.35">
      <c r="A174" s="36" t="s">
        <v>195</v>
      </c>
      <c r="B174" s="47">
        <f t="shared" si="8"/>
        <v>0.36805555555555552</v>
      </c>
      <c r="C174" s="58">
        <v>0</v>
      </c>
      <c r="D174" s="52">
        <f t="shared" si="7"/>
        <v>0.36805555555555552</v>
      </c>
      <c r="E174" s="7">
        <v>3.4722222222222224E-2</v>
      </c>
      <c r="F174" s="8">
        <v>3.4722222222222224E-2</v>
      </c>
      <c r="G174" s="9">
        <v>2.0833333333333332E-2</v>
      </c>
      <c r="H174" s="8"/>
      <c r="I174" s="6"/>
      <c r="J174" s="8"/>
      <c r="K174" s="12">
        <v>2.0833333333333332E-2</v>
      </c>
      <c r="L174" s="9">
        <v>2.7777777777777776E-2</v>
      </c>
      <c r="M174" s="10"/>
      <c r="N174" s="11">
        <v>4.1666666666666664E-2</v>
      </c>
      <c r="O174" s="9">
        <v>2.7777777777777776E-2</v>
      </c>
      <c r="P174" s="8" t="s">
        <v>204</v>
      </c>
      <c r="Q174" s="12"/>
      <c r="R174" s="12">
        <v>5.5555555555555552E-2</v>
      </c>
      <c r="S174" s="8"/>
      <c r="T174" s="12">
        <v>3.4722222222222224E-2</v>
      </c>
      <c r="U174" s="8">
        <v>2.7777777777777776E-2</v>
      </c>
      <c r="V174" s="8"/>
      <c r="W174" s="8">
        <v>4.1666666666666664E-2</v>
      </c>
      <c r="X174" s="8"/>
      <c r="Y174" s="8"/>
      <c r="Z174" s="5"/>
      <c r="AA174" s="5"/>
      <c r="AB174" s="5"/>
      <c r="AC174" s="5"/>
    </row>
    <row r="175" spans="1:29" s="3" customFormat="1" ht="15.75" customHeight="1" thickBot="1" x14ac:dyDescent="0.35">
      <c r="A175" s="35" t="s">
        <v>196</v>
      </c>
      <c r="B175" s="49">
        <f t="shared" si="8"/>
        <v>0</v>
      </c>
      <c r="C175" s="57">
        <v>0</v>
      </c>
      <c r="D175" s="59">
        <f t="shared" si="7"/>
        <v>0</v>
      </c>
      <c r="E175" s="27"/>
      <c r="F175" s="28"/>
      <c r="G175" s="28"/>
      <c r="H175" s="28"/>
      <c r="I175" s="18"/>
      <c r="J175" s="28"/>
      <c r="K175" s="28"/>
      <c r="L175" s="28"/>
      <c r="M175" s="29"/>
      <c r="N175" s="30"/>
      <c r="O175" s="28"/>
      <c r="P175" s="31" t="s">
        <v>204</v>
      </c>
      <c r="Q175" s="28"/>
      <c r="R175" s="28"/>
      <c r="S175" s="28"/>
      <c r="T175" s="28"/>
      <c r="U175" s="28"/>
      <c r="V175" s="28"/>
      <c r="W175" s="28"/>
      <c r="X175" s="28"/>
      <c r="Y175" s="28"/>
      <c r="Z175" s="5"/>
      <c r="AA175" s="5"/>
      <c r="AB175" s="5"/>
      <c r="AC175" s="5"/>
    </row>
    <row r="176" spans="1:29" ht="15.75" customHeight="1" thickBot="1" x14ac:dyDescent="0.3">
      <c r="C176" s="5"/>
      <c r="V176" s="5"/>
      <c r="W176" s="5"/>
      <c r="X176" s="5"/>
      <c r="Y176" s="5"/>
      <c r="Z176" s="5"/>
      <c r="AA176" s="5"/>
      <c r="AB176" s="5"/>
      <c r="AC176" s="5"/>
    </row>
    <row r="177" spans="2:29" ht="15.75" customHeight="1" thickTop="1" thickBot="1" x14ac:dyDescent="0.3">
      <c r="D177" s="38" t="s">
        <v>197</v>
      </c>
      <c r="E177" s="2">
        <f t="shared" ref="E177:W177" si="9">COUNT(E5:E172)</f>
        <v>67</v>
      </c>
      <c r="F177" s="2">
        <f t="shared" si="9"/>
        <v>78</v>
      </c>
      <c r="G177" s="2">
        <f t="shared" si="9"/>
        <v>53</v>
      </c>
      <c r="H177" s="2">
        <f t="shared" si="9"/>
        <v>45</v>
      </c>
      <c r="I177" s="2">
        <f t="shared" si="9"/>
        <v>11</v>
      </c>
      <c r="J177" s="39">
        <f t="shared" si="9"/>
        <v>22</v>
      </c>
      <c r="K177" s="2">
        <f t="shared" si="9"/>
        <v>102</v>
      </c>
      <c r="L177" s="2">
        <f t="shared" si="9"/>
        <v>100</v>
      </c>
      <c r="M177" s="2">
        <f t="shared" si="9"/>
        <v>90</v>
      </c>
      <c r="N177" s="2">
        <f t="shared" si="9"/>
        <v>83</v>
      </c>
      <c r="O177" s="2">
        <f t="shared" si="9"/>
        <v>91</v>
      </c>
      <c r="P177" s="2">
        <f t="shared" si="9"/>
        <v>0</v>
      </c>
      <c r="Q177" s="2">
        <f t="shared" si="9"/>
        <v>47</v>
      </c>
      <c r="R177" s="2">
        <f t="shared" si="9"/>
        <v>34</v>
      </c>
      <c r="S177" s="2">
        <f t="shared" si="9"/>
        <v>55</v>
      </c>
      <c r="T177" s="2">
        <f t="shared" si="9"/>
        <v>89</v>
      </c>
      <c r="U177" s="2">
        <f t="shared" si="9"/>
        <v>91</v>
      </c>
      <c r="V177" s="2">
        <f t="shared" si="9"/>
        <v>3</v>
      </c>
      <c r="W177" s="2">
        <f t="shared" si="9"/>
        <v>87</v>
      </c>
      <c r="X177" s="5"/>
      <c r="Y177" s="5"/>
      <c r="Z177" s="5"/>
      <c r="AA177" s="5"/>
      <c r="AB177" s="5"/>
      <c r="AC177" s="5"/>
    </row>
    <row r="178" spans="2:29" ht="15.75" customHeight="1" thickTop="1" x14ac:dyDescent="0.25">
      <c r="V178" s="5"/>
      <c r="W178" s="5"/>
      <c r="X178" s="5"/>
      <c r="Y178" s="5"/>
      <c r="Z178" s="5"/>
      <c r="AA178" s="5"/>
      <c r="AB178" s="5"/>
      <c r="AC178" s="5"/>
    </row>
    <row r="179" spans="2:29" ht="23.25" customHeight="1" thickBot="1" x14ac:dyDescent="0.3">
      <c r="V179" s="5"/>
      <c r="W179" s="5"/>
      <c r="X179" s="5"/>
      <c r="Y179" s="5"/>
      <c r="Z179" s="5"/>
      <c r="AA179" s="5"/>
      <c r="AB179" s="5"/>
      <c r="AC179" s="5"/>
    </row>
    <row r="180" spans="2:29" ht="18" customHeight="1" x14ac:dyDescent="0.25">
      <c r="B180" s="93" t="s">
        <v>214</v>
      </c>
      <c r="C180" s="94"/>
      <c r="D180" s="94"/>
      <c r="E180" s="94"/>
      <c r="F180" s="95"/>
      <c r="V180" s="5"/>
      <c r="W180" s="5"/>
      <c r="X180" s="5"/>
      <c r="Y180" s="5"/>
      <c r="Z180" s="5"/>
      <c r="AA180" s="5"/>
      <c r="AB180" s="5"/>
      <c r="AC180" s="5"/>
    </row>
    <row r="181" spans="2:29" ht="15.75" customHeight="1" thickBot="1" x14ac:dyDescent="0.3">
      <c r="B181" s="96"/>
      <c r="C181" s="97"/>
      <c r="D181" s="97"/>
      <c r="E181" s="97"/>
      <c r="F181" s="98"/>
      <c r="V181" s="5"/>
      <c r="W181" s="5"/>
      <c r="X181" s="5"/>
      <c r="Y181" s="5"/>
      <c r="Z181" s="5"/>
      <c r="AA181" s="5"/>
      <c r="AB181" s="5"/>
      <c r="AC181" s="5"/>
    </row>
    <row r="182" spans="2:29" ht="18" customHeight="1" x14ac:dyDescent="0.25">
      <c r="B182" s="73" t="s">
        <v>216</v>
      </c>
      <c r="C182" s="74"/>
      <c r="D182" s="73" t="s">
        <v>217</v>
      </c>
      <c r="E182" s="82"/>
      <c r="F182" s="83"/>
      <c r="V182" s="5"/>
      <c r="W182" s="5"/>
      <c r="X182" s="5"/>
      <c r="Y182" s="5"/>
      <c r="Z182" s="5"/>
      <c r="AA182" s="5"/>
      <c r="AB182" s="5"/>
      <c r="AC182" s="5"/>
    </row>
    <row r="183" spans="2:29" ht="19.5" customHeight="1" thickBot="1" x14ac:dyDescent="0.3">
      <c r="B183" s="75">
        <f>SUM(E177:M177)</f>
        <v>568</v>
      </c>
      <c r="C183" s="76"/>
      <c r="D183" s="75">
        <f>SUM(Q177:W177)</f>
        <v>406</v>
      </c>
      <c r="E183" s="84"/>
      <c r="F183" s="76"/>
      <c r="V183" s="5"/>
      <c r="W183" s="5"/>
      <c r="X183" s="5"/>
      <c r="Y183" s="5"/>
      <c r="Z183" s="5"/>
      <c r="AA183" s="5"/>
      <c r="AB183" s="5"/>
      <c r="AC183" s="5"/>
    </row>
    <row r="184" spans="2:29" ht="15.75" customHeight="1" x14ac:dyDescent="0.25">
      <c r="B184" s="73" t="s">
        <v>215</v>
      </c>
      <c r="C184" s="85"/>
      <c r="D184" s="85"/>
      <c r="E184" s="85"/>
      <c r="F184" s="74"/>
      <c r="V184" s="5"/>
      <c r="W184" s="5"/>
      <c r="X184" s="5"/>
      <c r="Y184" s="5"/>
      <c r="Z184" s="5"/>
      <c r="AA184" s="5"/>
      <c r="AB184" s="5"/>
      <c r="AC184" s="5"/>
    </row>
    <row r="185" spans="2:29" ht="15.75" customHeight="1" thickBot="1" x14ac:dyDescent="0.3">
      <c r="B185" s="86">
        <f>AVERAGE(B5:B175)</f>
        <v>0.2203182531947151</v>
      </c>
      <c r="C185" s="87"/>
      <c r="D185" s="87"/>
      <c r="E185" s="87"/>
      <c r="F185" s="88"/>
      <c r="V185" s="5"/>
      <c r="W185" s="5"/>
      <c r="X185" s="5"/>
      <c r="Y185" s="5"/>
      <c r="Z185" s="5"/>
      <c r="AA185" s="5"/>
      <c r="AB185" s="5"/>
      <c r="AC185" s="5"/>
    </row>
    <row r="186" spans="2:29" ht="15.75" customHeight="1" x14ac:dyDescent="0.25">
      <c r="B186" s="67" t="s">
        <v>220</v>
      </c>
      <c r="C186" s="68"/>
      <c r="D186" s="68"/>
      <c r="E186" s="68"/>
      <c r="F186" s="69"/>
      <c r="V186" s="5"/>
      <c r="W186" s="5"/>
      <c r="X186" s="5"/>
      <c r="Y186" s="5"/>
      <c r="Z186" s="5"/>
      <c r="AA186" s="5"/>
      <c r="AB186" s="5"/>
      <c r="AC186" s="5"/>
    </row>
    <row r="187" spans="2:29" ht="15.75" customHeight="1" thickBot="1" x14ac:dyDescent="0.3">
      <c r="B187" s="77">
        <f>AVERAGEIF(B5:B175,"&gt;0")*24</f>
        <v>7.3511065943992744</v>
      </c>
      <c r="C187" s="78"/>
      <c r="D187" s="78"/>
      <c r="E187" s="78"/>
      <c r="F187" s="79"/>
      <c r="V187" s="5"/>
      <c r="W187" s="5"/>
      <c r="X187" s="5"/>
      <c r="Y187" s="5"/>
      <c r="Z187" s="5"/>
      <c r="AA187" s="5"/>
      <c r="AB187" s="5"/>
      <c r="AC187" s="5"/>
    </row>
    <row r="188" spans="2:29" ht="15.75" customHeight="1" x14ac:dyDescent="0.25">
      <c r="B188" s="67" t="s">
        <v>218</v>
      </c>
      <c r="C188" s="68"/>
      <c r="D188" s="68"/>
      <c r="E188" s="68"/>
      <c r="F188" s="69"/>
      <c r="V188" s="5"/>
      <c r="W188" s="5"/>
      <c r="X188" s="5"/>
      <c r="Y188" s="5"/>
      <c r="Z188" s="5"/>
      <c r="AA188" s="5"/>
      <c r="AB188" s="5"/>
      <c r="AC188" s="5"/>
    </row>
    <row r="189" spans="2:29" ht="15.75" customHeight="1" thickBot="1" x14ac:dyDescent="0.3">
      <c r="B189" s="70">
        <f>SUM(E177:W177)</f>
        <v>1148</v>
      </c>
      <c r="C189" s="71"/>
      <c r="D189" s="71"/>
      <c r="E189" s="71"/>
      <c r="F189" s="72"/>
      <c r="V189" s="5"/>
      <c r="W189" s="5"/>
      <c r="X189" s="5"/>
      <c r="Y189" s="5"/>
      <c r="Z189" s="5"/>
      <c r="AA189" s="5"/>
      <c r="AB189" s="5"/>
      <c r="AC189" s="5"/>
    </row>
    <row r="190" spans="2:29" ht="15.75" customHeight="1" x14ac:dyDescent="0.25"/>
    <row r="191" spans="2:29" ht="15.75" customHeight="1" x14ac:dyDescent="0.25"/>
    <row r="192" spans="2:29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A5:U175">
    <sortCondition ref="A5"/>
  </sortState>
  <mergeCells count="37">
    <mergeCell ref="A3:A4"/>
    <mergeCell ref="B3:B4"/>
    <mergeCell ref="U3:U4"/>
    <mergeCell ref="V3:V4"/>
    <mergeCell ref="W3:W4"/>
    <mergeCell ref="P3:P4"/>
    <mergeCell ref="Q3:Q4"/>
    <mergeCell ref="R3:R4"/>
    <mergeCell ref="S3:S4"/>
    <mergeCell ref="T3:T4"/>
    <mergeCell ref="N3:N4"/>
    <mergeCell ref="B188:F188"/>
    <mergeCell ref="B189:F189"/>
    <mergeCell ref="B182:C182"/>
    <mergeCell ref="B183:C183"/>
    <mergeCell ref="O3:O4"/>
    <mergeCell ref="B186:F186"/>
    <mergeCell ref="B187:F187"/>
    <mergeCell ref="D182:F182"/>
    <mergeCell ref="D183:F183"/>
    <mergeCell ref="B184:F184"/>
    <mergeCell ref="B185:F185"/>
    <mergeCell ref="B180:F181"/>
    <mergeCell ref="X3:X4"/>
    <mergeCell ref="C3:C4"/>
    <mergeCell ref="E1:M1"/>
    <mergeCell ref="Y3:Y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1:W1"/>
  </mergeCells>
  <conditionalFormatting sqref="F176 F178 F190:F1000">
    <cfRule type="notContainsBlanks" dxfId="0" priority="1">
      <formula>LEN(TRIM(F176))&gt;0</formula>
    </cfRule>
  </conditionalFormatting>
  <hyperlinks>
    <hyperlink ref="X65" r:id="rId1" display="Evidencia" xr:uid="{00000000-0004-0000-0000-000000000000}"/>
    <hyperlink ref="X73" r:id="rId2" display="Evidencia" xr:uid="{00000000-0004-0000-0000-000001000000}"/>
    <hyperlink ref="X67" r:id="rId3" xr:uid="{00000000-0004-0000-0000-000002000000}"/>
    <hyperlink ref="Y67" r:id="rId4" display="Evicendia2" xr:uid="{00000000-0004-0000-0000-000003000000}"/>
    <hyperlink ref="X103" r:id="rId5" xr:uid="{00000000-0004-0000-0000-000004000000}"/>
    <hyperlink ref="X124" r:id="rId6" xr:uid="{00000000-0004-0000-0000-000005000000}"/>
    <hyperlink ref="X51" r:id="rId7" xr:uid="{00000000-0004-0000-0000-000006000000}"/>
    <hyperlink ref="X63" r:id="rId8" display="Evidencia" xr:uid="{00000000-0004-0000-0000-000007000000}"/>
    <hyperlink ref="Y63" r:id="rId9" xr:uid="{00000000-0004-0000-0000-000008000000}"/>
    <hyperlink ref="X48" r:id="rId10" xr:uid="{00000000-0004-0000-0000-000009000000}"/>
    <hyperlink ref="Y48" r:id="rId11" xr:uid="{00000000-0004-0000-0000-00000A000000}"/>
    <hyperlink ref="X30" r:id="rId12" xr:uid="{00000000-0004-0000-0000-00000B000000}"/>
    <hyperlink ref="X112" r:id="rId13" xr:uid="{00000000-0004-0000-0000-00000C000000}"/>
    <hyperlink ref="X152" r:id="rId14" display="Evidencia" xr:uid="{00000000-0004-0000-0000-00000D000000}"/>
    <hyperlink ref="X148" r:id="rId15" xr:uid="{CA71FB64-A20B-457F-B459-6243E9255676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Laura Vera Recacha</cp:lastModifiedBy>
  <dcterms:created xsi:type="dcterms:W3CDTF">2017-11-14T00:13:08Z</dcterms:created>
  <dcterms:modified xsi:type="dcterms:W3CDTF">2017-11-14T12:16:14Z</dcterms:modified>
</cp:coreProperties>
</file>