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.Fritchley\Desktop\"/>
    </mc:Choice>
  </mc:AlternateContent>
  <bookViews>
    <workbookView xWindow="0" yWindow="0" windowWidth="19476" windowHeight="8316" tabRatio="870"/>
  </bookViews>
  <sheets>
    <sheet name="INSTRUCTIONS" sheetId="3" r:id="rId1"/>
    <sheet name="Section A. Issue Information" sheetId="1" r:id="rId2"/>
    <sheet name="Section B. Annex A" sheetId="7" r:id="rId3"/>
    <sheet name="Industrial Partner New Forecast" sheetId="4" state="hidden" r:id="rId4"/>
    <sheet name="Academic Partner New Forecast" sheetId="5" state="hidden" r:id="rId5"/>
  </sheets>
  <externalReferences>
    <externalReference r:id="rId6"/>
  </externalReferences>
  <definedNames>
    <definedName name="_xlnm._FilterDatabase" localSheetId="1" hidden="1">'Section A. Issue Information'!$A$3:$B$38</definedName>
    <definedName name="rngActive">'[1]Claim Template'!$E$117:$E$118</definedName>
    <definedName name="rngAuditFrequency">'[1]Claim Template'!$V$112:$V$116</definedName>
    <definedName name="rngCostCategory">'[1]Claim Template'!$H$112:$N$124</definedName>
    <definedName name="rngCostCategoryType">'[1]Claim Template'!$E$112:$E$113</definedName>
    <definedName name="rngCostCategoryTypeInfo">'[1]Claim Template'!$E$112:$F$113</definedName>
    <definedName name="rngGrantAdminBody">'[1]Claim Template'!$E$121:$E$122</definedName>
    <definedName name="rngOrganisationType">'[1]Claim Template'!$X$112:$X$132</definedName>
    <definedName name="rngParticipantType">'[1]Claim Template'!$T$112:$T$116</definedName>
    <definedName name="rngProjectRole">'[1]Claim Template'!$E$124:$E$125</definedName>
    <definedName name="rngRegion">'[1]Claim Template'!$AE$112:$AE$125</definedName>
  </definedNames>
  <calcPr calcId="152511"/>
</workbook>
</file>

<file path=xl/calcChain.xml><?xml version="1.0" encoding="utf-8"?>
<calcChain xmlns="http://schemas.openxmlformats.org/spreadsheetml/2006/main">
  <c r="E29" i="5" l="1"/>
  <c r="E28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AE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E24" i="5"/>
  <c r="AA24" i="5"/>
  <c r="Z24" i="5"/>
  <c r="AE23" i="5"/>
  <c r="AA23" i="5"/>
  <c r="Z23" i="5"/>
  <c r="AE22" i="5"/>
  <c r="AA22" i="5"/>
  <c r="Z22" i="5"/>
  <c r="B22" i="5"/>
  <c r="AE21" i="5"/>
  <c r="AA21" i="5"/>
  <c r="Z21" i="5"/>
  <c r="AE20" i="5"/>
  <c r="AA20" i="5"/>
  <c r="Z20" i="5"/>
  <c r="AE19" i="5"/>
  <c r="AA19" i="5"/>
  <c r="Z19" i="5"/>
  <c r="AE18" i="5"/>
  <c r="AA18" i="5"/>
  <c r="Z18" i="5"/>
  <c r="AE17" i="5"/>
  <c r="AA17" i="5"/>
  <c r="Z17" i="5"/>
  <c r="AE16" i="5"/>
  <c r="AA16" i="5"/>
  <c r="Z16" i="5"/>
  <c r="AE15" i="5"/>
  <c r="AA15" i="5"/>
  <c r="Z15" i="5"/>
  <c r="AE14" i="5"/>
  <c r="AA14" i="5"/>
  <c r="Z14" i="5"/>
  <c r="B14" i="5"/>
  <c r="AE13" i="5"/>
  <c r="AA13" i="5"/>
  <c r="Z13" i="5"/>
  <c r="AE12" i="5"/>
  <c r="Z12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29" i="4"/>
  <c r="E28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AE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E24" i="4"/>
  <c r="AA24" i="4"/>
  <c r="Z24" i="4"/>
  <c r="AE23" i="4"/>
  <c r="AA23" i="4"/>
  <c r="Z23" i="4"/>
  <c r="AE22" i="4"/>
  <c r="AA22" i="4"/>
  <c r="Z22" i="4"/>
  <c r="B22" i="4"/>
  <c r="AE21" i="4"/>
  <c r="AA21" i="4"/>
  <c r="Z21" i="4"/>
  <c r="AE20" i="4"/>
  <c r="AA20" i="4"/>
  <c r="Z20" i="4"/>
  <c r="AE19" i="4"/>
  <c r="AA19" i="4"/>
  <c r="Z19" i="4"/>
  <c r="AE18" i="4"/>
  <c r="AA18" i="4"/>
  <c r="Z18" i="4"/>
  <c r="AE17" i="4"/>
  <c r="AA17" i="4"/>
  <c r="Z17" i="4"/>
  <c r="AE16" i="4"/>
  <c r="AA16" i="4"/>
  <c r="Z16" i="4"/>
  <c r="AE15" i="4"/>
  <c r="AA15" i="4"/>
  <c r="Z15" i="4"/>
  <c r="AE14" i="4"/>
  <c r="AA14" i="4"/>
  <c r="Z14" i="4"/>
  <c r="B14" i="4"/>
  <c r="AE13" i="4"/>
  <c r="AA13" i="4"/>
  <c r="Z13" i="4"/>
  <c r="AE12" i="4"/>
  <c r="Z12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L45" i="7"/>
  <c r="K45" i="7"/>
  <c r="B45" i="7"/>
  <c r="L44" i="7"/>
  <c r="K44" i="7"/>
  <c r="B44" i="7"/>
  <c r="L43" i="7"/>
  <c r="K43" i="7"/>
  <c r="B43" i="7"/>
  <c r="M42" i="7"/>
  <c r="L42" i="7"/>
  <c r="K42" i="7"/>
  <c r="B42" i="7"/>
  <c r="L41" i="7"/>
  <c r="K41" i="7"/>
  <c r="B41" i="7"/>
  <c r="Y38" i="7"/>
  <c r="X38" i="7"/>
  <c r="W38" i="7"/>
  <c r="V38" i="7"/>
  <c r="U38" i="7"/>
  <c r="T38" i="7"/>
  <c r="P38" i="7"/>
  <c r="F38" i="7"/>
  <c r="P37" i="7"/>
  <c r="O37" i="7"/>
  <c r="N37" i="7"/>
  <c r="M37" i="7"/>
  <c r="F37" i="7"/>
  <c r="E37" i="7"/>
  <c r="D37" i="7"/>
  <c r="C37" i="7"/>
  <c r="Y36" i="7"/>
  <c r="X36" i="7"/>
  <c r="W36" i="7"/>
  <c r="V36" i="7"/>
  <c r="P36" i="7"/>
  <c r="O36" i="7"/>
  <c r="N36" i="7"/>
  <c r="M36" i="7"/>
  <c r="F36" i="7"/>
  <c r="E36" i="7"/>
  <c r="D36" i="7"/>
  <c r="C36" i="7"/>
  <c r="Y35" i="7"/>
  <c r="X35" i="7"/>
  <c r="W35" i="7"/>
  <c r="V35" i="7"/>
  <c r="U35" i="7"/>
  <c r="P35" i="7"/>
  <c r="L35" i="7"/>
  <c r="F35" i="7"/>
  <c r="Y34" i="7"/>
  <c r="X34" i="7"/>
  <c r="W34" i="7"/>
  <c r="V34" i="7"/>
  <c r="U34" i="7"/>
  <c r="P34" i="7"/>
  <c r="L34" i="7"/>
  <c r="F34" i="7"/>
  <c r="Y33" i="7"/>
  <c r="X33" i="7"/>
  <c r="W33" i="7"/>
  <c r="V33" i="7"/>
  <c r="U33" i="7"/>
  <c r="P33" i="7"/>
  <c r="L33" i="7"/>
  <c r="F33" i="7"/>
  <c r="Y32" i="7"/>
  <c r="X32" i="7"/>
  <c r="W32" i="7"/>
  <c r="V32" i="7"/>
  <c r="U32" i="7"/>
  <c r="P32" i="7"/>
  <c r="L32" i="7"/>
  <c r="K32" i="7"/>
  <c r="F32" i="7"/>
  <c r="Y31" i="7"/>
  <c r="X31" i="7"/>
  <c r="W31" i="7"/>
  <c r="V31" i="7"/>
  <c r="U31" i="7"/>
  <c r="P31" i="7"/>
  <c r="L31" i="7"/>
  <c r="K31" i="7"/>
  <c r="F31" i="7"/>
  <c r="Y30" i="7"/>
  <c r="X30" i="7"/>
  <c r="W30" i="7"/>
  <c r="V30" i="7"/>
  <c r="U30" i="7"/>
  <c r="P30" i="7"/>
  <c r="L30" i="7"/>
  <c r="F30" i="7"/>
  <c r="Y29" i="7"/>
  <c r="X29" i="7"/>
  <c r="W29" i="7"/>
  <c r="V29" i="7"/>
  <c r="U29" i="7"/>
  <c r="P29" i="7"/>
  <c r="L29" i="7"/>
  <c r="F29" i="7"/>
  <c r="Y28" i="7"/>
  <c r="X28" i="7"/>
  <c r="W28" i="7"/>
  <c r="V28" i="7"/>
  <c r="U28" i="7"/>
  <c r="P28" i="7"/>
  <c r="L28" i="7"/>
  <c r="K28" i="7"/>
  <c r="F28" i="7"/>
  <c r="Y27" i="7"/>
  <c r="X27" i="7"/>
  <c r="W27" i="7"/>
  <c r="V27" i="7"/>
  <c r="U27" i="7"/>
  <c r="P27" i="7"/>
  <c r="L27" i="7"/>
  <c r="F27" i="7"/>
  <c r="Y26" i="7"/>
  <c r="X26" i="7"/>
  <c r="W26" i="7"/>
  <c r="V26" i="7"/>
  <c r="U26" i="7"/>
  <c r="P26" i="7"/>
  <c r="L26" i="7"/>
  <c r="F26" i="7"/>
  <c r="Y25" i="7"/>
  <c r="X25" i="7"/>
  <c r="W25" i="7"/>
  <c r="V25" i="7"/>
  <c r="U25" i="7"/>
  <c r="P25" i="7"/>
  <c r="L25" i="7"/>
  <c r="F25" i="7"/>
  <c r="Y24" i="7"/>
  <c r="X24" i="7"/>
  <c r="W24" i="7"/>
  <c r="V24" i="7"/>
  <c r="U24" i="7"/>
  <c r="P24" i="7"/>
  <c r="L24" i="7"/>
  <c r="K24" i="7"/>
  <c r="F24" i="7"/>
  <c r="X23" i="7"/>
  <c r="W23" i="7"/>
  <c r="V23" i="7"/>
  <c r="O23" i="7"/>
  <c r="N23" i="7"/>
  <c r="M23" i="7"/>
  <c r="R21" i="7"/>
  <c r="Q21" i="7"/>
  <c r="P21" i="7"/>
  <c r="O21" i="7"/>
  <c r="N21" i="7"/>
  <c r="M21" i="7"/>
  <c r="H21" i="7"/>
  <c r="G21" i="7"/>
  <c r="F21" i="7"/>
  <c r="E21" i="7"/>
  <c r="D21" i="7"/>
  <c r="C21" i="7"/>
  <c r="AC20" i="7"/>
  <c r="AB20" i="7"/>
  <c r="AA20" i="7"/>
  <c r="Z20" i="7"/>
  <c r="Y20" i="7"/>
  <c r="X20" i="7"/>
  <c r="W20" i="7"/>
  <c r="U20" i="7"/>
  <c r="S20" i="7"/>
  <c r="I20" i="7"/>
  <c r="S19" i="7"/>
  <c r="R19" i="7"/>
  <c r="Q19" i="7"/>
  <c r="P19" i="7"/>
  <c r="O19" i="7"/>
  <c r="N19" i="7"/>
  <c r="M19" i="7"/>
  <c r="I19" i="7"/>
  <c r="H19" i="7"/>
  <c r="G19" i="7"/>
  <c r="F19" i="7"/>
  <c r="E19" i="7"/>
  <c r="D19" i="7"/>
  <c r="C19" i="7"/>
  <c r="AC18" i="7"/>
  <c r="AB18" i="7"/>
  <c r="AA18" i="7"/>
  <c r="Z18" i="7"/>
  <c r="Y18" i="7"/>
  <c r="X18" i="7"/>
  <c r="W18" i="7"/>
  <c r="S18" i="7"/>
  <c r="R18" i="7"/>
  <c r="Q18" i="7"/>
  <c r="P18" i="7"/>
  <c r="O18" i="7"/>
  <c r="N18" i="7"/>
  <c r="M18" i="7"/>
  <c r="I18" i="7"/>
  <c r="H18" i="7"/>
  <c r="G18" i="7"/>
  <c r="F18" i="7"/>
  <c r="E18" i="7"/>
  <c r="D18" i="7"/>
  <c r="C18" i="7"/>
  <c r="AC17" i="7"/>
  <c r="AB17" i="7"/>
  <c r="AA17" i="7"/>
  <c r="Z17" i="7"/>
  <c r="Y17" i="7"/>
  <c r="X17" i="7"/>
  <c r="W17" i="7"/>
  <c r="U17" i="7"/>
  <c r="S17" i="7"/>
  <c r="K17" i="7"/>
  <c r="I17" i="7"/>
  <c r="AC16" i="7"/>
  <c r="AB16" i="7"/>
  <c r="AA16" i="7"/>
  <c r="Z16" i="7"/>
  <c r="Y16" i="7"/>
  <c r="X16" i="7"/>
  <c r="W16" i="7"/>
  <c r="U16" i="7"/>
  <c r="S16" i="7"/>
  <c r="K16" i="7"/>
  <c r="I16" i="7"/>
  <c r="AC15" i="7"/>
  <c r="AB15" i="7"/>
  <c r="AA15" i="7"/>
  <c r="Z15" i="7"/>
  <c r="Y15" i="7"/>
  <c r="X15" i="7"/>
  <c r="W15" i="7"/>
  <c r="U15" i="7"/>
  <c r="S15" i="7"/>
  <c r="K15" i="7"/>
  <c r="I15" i="7"/>
  <c r="AC14" i="7"/>
  <c r="AB14" i="7"/>
  <c r="AA14" i="7"/>
  <c r="Z14" i="7"/>
  <c r="Y14" i="7"/>
  <c r="X14" i="7"/>
  <c r="W14" i="7"/>
  <c r="U14" i="7"/>
  <c r="S14" i="7"/>
  <c r="K14" i="7"/>
  <c r="I14" i="7"/>
  <c r="AC13" i="7"/>
  <c r="AB13" i="7"/>
  <c r="AA13" i="7"/>
  <c r="Z13" i="7"/>
  <c r="Y13" i="7"/>
  <c r="X13" i="7"/>
  <c r="W13" i="7"/>
  <c r="U13" i="7"/>
  <c r="S13" i="7"/>
  <c r="K13" i="7"/>
  <c r="I13" i="7"/>
  <c r="AC12" i="7"/>
  <c r="AB12" i="7"/>
  <c r="AA12" i="7"/>
  <c r="Z12" i="7"/>
  <c r="Y12" i="7"/>
  <c r="X12" i="7"/>
  <c r="W12" i="7"/>
  <c r="U12" i="7"/>
  <c r="S12" i="7"/>
  <c r="K12" i="7"/>
  <c r="I12" i="7"/>
  <c r="AC11" i="7"/>
  <c r="AB11" i="7"/>
  <c r="AA11" i="7"/>
  <c r="Z11" i="7"/>
  <c r="Y11" i="7"/>
  <c r="X11" i="7"/>
  <c r="W11" i="7"/>
  <c r="U11" i="7"/>
  <c r="S11" i="7"/>
  <c r="K11" i="7"/>
  <c r="I11" i="7"/>
  <c r="AC10" i="7"/>
  <c r="AB10" i="7"/>
  <c r="AA10" i="7"/>
  <c r="Z10" i="7"/>
  <c r="Y10" i="7"/>
  <c r="X10" i="7"/>
  <c r="W10" i="7"/>
  <c r="U10" i="7"/>
  <c r="S10" i="7"/>
  <c r="K10" i="7"/>
  <c r="I10" i="7"/>
  <c r="AC9" i="7"/>
  <c r="AB9" i="7"/>
  <c r="AA9" i="7"/>
  <c r="Z9" i="7"/>
  <c r="Y9" i="7"/>
  <c r="X9" i="7"/>
  <c r="W9" i="7"/>
  <c r="U9" i="7"/>
  <c r="S9" i="7"/>
  <c r="K9" i="7"/>
  <c r="I9" i="7"/>
  <c r="AC8" i="7"/>
  <c r="AB8" i="7"/>
  <c r="AA8" i="7"/>
  <c r="Z8" i="7"/>
  <c r="Y8" i="7"/>
  <c r="X8" i="7"/>
  <c r="W8" i="7"/>
  <c r="U8" i="7"/>
  <c r="S8" i="7"/>
  <c r="K8" i="7"/>
  <c r="I8" i="7"/>
  <c r="AC7" i="7"/>
  <c r="AB7" i="7"/>
  <c r="AA7" i="7"/>
  <c r="Z7" i="7"/>
  <c r="Y7" i="7"/>
  <c r="X7" i="7"/>
  <c r="W7" i="7"/>
  <c r="U7" i="7"/>
  <c r="S7" i="7"/>
  <c r="K7" i="7"/>
  <c r="I7" i="7"/>
  <c r="AC6" i="7"/>
  <c r="AB6" i="7"/>
  <c r="AA6" i="7"/>
  <c r="Z6" i="7"/>
  <c r="Y6" i="7"/>
  <c r="X6" i="7"/>
  <c r="W6" i="7"/>
  <c r="U6" i="7"/>
  <c r="S6" i="7"/>
  <c r="K6" i="7"/>
  <c r="I6" i="7"/>
  <c r="AB5" i="7"/>
  <c r="AA5" i="7"/>
  <c r="Z5" i="7"/>
  <c r="Y5" i="7"/>
  <c r="X5" i="7"/>
  <c r="W5" i="7"/>
  <c r="R5" i="7"/>
  <c r="Q5" i="7"/>
  <c r="P5" i="7"/>
  <c r="O5" i="7"/>
  <c r="N5" i="7"/>
  <c r="M5" i="7"/>
  <c r="A1" i="7"/>
  <c r="A1" i="1"/>
</calcChain>
</file>

<file path=xl/comments1.xml><?xml version="1.0" encoding="utf-8"?>
<comments xmlns="http://schemas.openxmlformats.org/spreadsheetml/2006/main">
  <authors>
    <author>Chris Daniels</author>
  </authors>
  <commentList>
    <comment ref="E12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F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G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H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J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K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L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M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N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O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P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Q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R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S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T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U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V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X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Y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E13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4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0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1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2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3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4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7" authorId="0" shapeId="0">
      <text>
        <r>
          <rPr>
            <sz val="8"/>
            <color indexed="81"/>
            <rFont val="Tahoma"/>
            <family val="2"/>
          </rPr>
          <t xml:space="preserve">Please enter the maximum amount of grant awarded to the participant as stated within the offer letter
</t>
        </r>
      </text>
    </comment>
  </commentList>
</comments>
</file>

<file path=xl/comments2.xml><?xml version="1.0" encoding="utf-8"?>
<comments xmlns="http://schemas.openxmlformats.org/spreadsheetml/2006/main">
  <authors>
    <author>Chris Daniels</author>
  </authors>
  <commentList>
    <comment ref="E12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F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G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H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J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K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L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M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N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O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P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Q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R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S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T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U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V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X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Y12" authorId="0" shapeId="0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E13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4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0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1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2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3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4" authorId="0" shapeId="0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7" authorId="0" shapeId="0">
      <text>
        <r>
          <rPr>
            <sz val="8"/>
            <color indexed="81"/>
            <rFont val="Tahoma"/>
            <family val="2"/>
          </rPr>
          <t xml:space="preserve">Please enter the maximum amount of grant awarded to the participant as stated within the offer letter
</t>
        </r>
      </text>
    </comment>
  </commentList>
</comments>
</file>

<file path=xl/sharedStrings.xml><?xml version="1.0" encoding="utf-8"?>
<sst xmlns="http://schemas.openxmlformats.org/spreadsheetml/2006/main" count="311" uniqueCount="204">
  <si>
    <t>Project Number</t>
  </si>
  <si>
    <t>Project Title</t>
  </si>
  <si>
    <t>Project End Date</t>
  </si>
  <si>
    <t>MO Name</t>
  </si>
  <si>
    <t>MLO Name</t>
  </si>
  <si>
    <t>Date</t>
  </si>
  <si>
    <t>(Enter Participant Name)</t>
  </si>
  <si>
    <t>Total (Industrial)</t>
  </si>
  <si>
    <t>Labour</t>
  </si>
  <si>
    <t>Overheads</t>
  </si>
  <si>
    <t>Materials</t>
  </si>
  <si>
    <t>Capital Equipment</t>
  </si>
  <si>
    <t xml:space="preserve">Subcontract </t>
  </si>
  <si>
    <t>Travel and subsistence</t>
  </si>
  <si>
    <t>Other Costs1</t>
  </si>
  <si>
    <t>Other Costs2</t>
  </si>
  <si>
    <t>Other Costs3</t>
  </si>
  <si>
    <t>Other Costs4</t>
  </si>
  <si>
    <t>Other Costs5</t>
  </si>
  <si>
    <t>Other Costs WBBA</t>
  </si>
  <si>
    <t>Total Eligible Costs</t>
  </si>
  <si>
    <t>Rate of Grant (%)</t>
  </si>
  <si>
    <t>Total Grant</t>
  </si>
  <si>
    <t>Total (Academic)</t>
  </si>
  <si>
    <t>Directly Incurred</t>
  </si>
  <si>
    <t>Staff</t>
  </si>
  <si>
    <t>Travel &amp; Subs</t>
  </si>
  <si>
    <t>Equipment</t>
  </si>
  <si>
    <t>Other Costs</t>
  </si>
  <si>
    <t>Directly Allocated</t>
  </si>
  <si>
    <t>Investigators</t>
  </si>
  <si>
    <t>Estates</t>
  </si>
  <si>
    <t>Other DA</t>
  </si>
  <si>
    <t>Indirect Costs</t>
  </si>
  <si>
    <t>Exceptions</t>
  </si>
  <si>
    <t>Total Project Costs</t>
  </si>
  <si>
    <t>Overall Rate of Grant</t>
  </si>
  <si>
    <t>Industry Costs - Before Virement</t>
  </si>
  <si>
    <t>Academic Costs including indexation - Before Virement</t>
  </si>
  <si>
    <t>Industry Costs - Proposed Changes</t>
  </si>
  <si>
    <t>Academic Costs including indexation - Proposed Changes</t>
  </si>
  <si>
    <t>Lead Project Manager Name</t>
  </si>
  <si>
    <t>Total Variance</t>
  </si>
  <si>
    <t>Variance
- Industrial</t>
  </si>
  <si>
    <t>Variance
-Academic</t>
  </si>
  <si>
    <t>Monitoring Officer Commentary (reason for recommendation)</t>
  </si>
  <si>
    <t>Partner Details</t>
  </si>
  <si>
    <t>Organisation</t>
  </si>
  <si>
    <t>Project Role</t>
  </si>
  <si>
    <t>Grant Administered By</t>
  </si>
  <si>
    <t>Cost Category Type</t>
  </si>
  <si>
    <t>Organisation Size</t>
  </si>
  <si>
    <t>Organisation Type</t>
  </si>
  <si>
    <t>Industrial</t>
  </si>
  <si>
    <t>PART</t>
  </si>
  <si>
    <t>Forecast:</t>
  </si>
  <si>
    <t>Current Claim Number</t>
  </si>
  <si>
    <t>Claim No.</t>
  </si>
  <si>
    <t>CLAIM</t>
  </si>
  <si>
    <t>Project Start Date</t>
  </si>
  <si>
    <t>From:</t>
  </si>
  <si>
    <t>START</t>
  </si>
  <si>
    <t>To:</t>
  </si>
  <si>
    <t>Forecast costs</t>
  </si>
  <si>
    <t>Cost incurred</t>
  </si>
  <si>
    <t>Cost Item</t>
  </si>
  <si>
    <t>Description</t>
  </si>
  <si>
    <t>Total</t>
  </si>
  <si>
    <t>Ind / Acad</t>
  </si>
  <si>
    <t>Cost or Grant</t>
  </si>
  <si>
    <t>Grant Rate</t>
  </si>
  <si>
    <t>Row Descriptor</t>
  </si>
  <si>
    <t>C</t>
  </si>
  <si>
    <t>Total Cost (for each claim)</t>
  </si>
  <si>
    <t>Total Cost (cumulative)</t>
  </si>
  <si>
    <t>Offer Letter Grant</t>
  </si>
  <si>
    <t>O</t>
  </si>
  <si>
    <t>85% Limit</t>
  </si>
  <si>
    <t>Payments beyond this level will not normally be made until the project is complete</t>
  </si>
  <si>
    <t>Grant Percentage</t>
  </si>
  <si>
    <t>Academic</t>
  </si>
  <si>
    <t>Capital Usage</t>
  </si>
  <si>
    <t>Sub-contracts</t>
  </si>
  <si>
    <t>Travel &amp; Subsistence</t>
  </si>
  <si>
    <t>Other Costs 1</t>
  </si>
  <si>
    <t>Other Costs 2</t>
  </si>
  <si>
    <t>Other Costs 3</t>
  </si>
  <si>
    <t>Other Costs 4</t>
  </si>
  <si>
    <t>Other Costs 5</t>
  </si>
  <si>
    <t>Directly incurred: Staff</t>
  </si>
  <si>
    <t>Directly incurred: Equipment</t>
  </si>
  <si>
    <t>Directly incurred: Other cost</t>
  </si>
  <si>
    <t>Directly allocated: Investigators</t>
  </si>
  <si>
    <t>Directly allocated: Estates</t>
  </si>
  <si>
    <t>Directly allocated: Other cost</t>
  </si>
  <si>
    <t>Indirect costs</t>
  </si>
  <si>
    <t>Exceptions: Staff</t>
  </si>
  <si>
    <t>Exceptions: Travel &amp; Subsistence</t>
  </si>
  <si>
    <t>Exceptions: Equipment</t>
  </si>
  <si>
    <t>Exceptions: Other cost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</si>
  <si>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</si>
  <si>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</si>
  <si>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</si>
  <si>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</si>
  <si>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</si>
  <si>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</si>
  <si>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</si>
  <si>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</si>
  <si>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</si>
  <si>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</si>
  <si>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</si>
  <si>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</si>
  <si>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</si>
  <si>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A1</t>
  </si>
  <si>
    <t>A2</t>
  </si>
  <si>
    <t>Directly incurred: Travel &amp; subsistence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</si>
  <si>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</si>
  <si>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</si>
  <si>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</si>
  <si>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</si>
  <si>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</si>
  <si>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</si>
  <si>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</si>
  <si>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</si>
  <si>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</si>
  <si>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</si>
  <si>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I1C</t>
  </si>
  <si>
    <t>I2C</t>
  </si>
  <si>
    <t>I3C</t>
  </si>
  <si>
    <t>I4C</t>
  </si>
  <si>
    <t>I5C</t>
  </si>
  <si>
    <t>I6C</t>
  </si>
  <si>
    <t>I7C</t>
  </si>
  <si>
    <t>I8C</t>
  </si>
  <si>
    <t>I9C</t>
  </si>
  <si>
    <t>I10C</t>
  </si>
  <si>
    <t>I11C</t>
  </si>
  <si>
    <t>I12C</t>
  </si>
  <si>
    <t>I13C</t>
  </si>
  <si>
    <t>MO Email Address</t>
  </si>
  <si>
    <t>MLO Email Address</t>
  </si>
  <si>
    <t>Lead Project Manager Email Address</t>
  </si>
  <si>
    <t>PART 1 (to be completed by the Project Lead)</t>
  </si>
  <si>
    <t>Details of Project</t>
  </si>
  <si>
    <t>Details of Change Request</t>
  </si>
  <si>
    <t>Date of Change Request</t>
  </si>
  <si>
    <t>Section A Part 1</t>
  </si>
  <si>
    <t xml:space="preserve">Financial Virement </t>
  </si>
  <si>
    <t xml:space="preserve">These instructions are for the Project Lead. </t>
  </si>
  <si>
    <t xml:space="preserve">Please click the tick box to show each stage is complete.  </t>
  </si>
  <si>
    <t xml:space="preserve">Change </t>
  </si>
  <si>
    <t xml:space="preserve">Documents and Sections Required </t>
  </si>
  <si>
    <t>Complete?</t>
  </si>
  <si>
    <t xml:space="preserve">The appropriate instructions must be completed before submission to the monitoring officer, if  they are followed incorrectly the change request will be rejected. </t>
  </si>
  <si>
    <t>Industrial partner finance form - fully completed for new participant</t>
  </si>
  <si>
    <t xml:space="preserve">Captial Usage </t>
  </si>
  <si>
    <t>Industry Rate of Overall Project Cost</t>
  </si>
  <si>
    <t>Academic Rate of Overall Project Cost</t>
  </si>
  <si>
    <t xml:space="preserve">A brief list of the deliverables that have yet to be completed </t>
  </si>
  <si>
    <t>Scope Change</t>
  </si>
  <si>
    <t>Lead Company Name</t>
  </si>
  <si>
    <t>Please tick the relevant change requests</t>
  </si>
  <si>
    <r>
      <t xml:space="preserve">Please provide a </t>
    </r>
    <r>
      <rPr>
        <b/>
        <u/>
        <sz val="11"/>
        <color indexed="8"/>
        <rFont val="Calibri"/>
        <family val="2"/>
      </rPr>
      <t>brief</t>
    </r>
    <r>
      <rPr>
        <b/>
        <sz val="11"/>
        <color indexed="8"/>
        <rFont val="Calibri"/>
        <family val="2"/>
      </rPr>
      <t xml:space="preserve"> summary of the change requests (this should summarise the information detailed in the attached company headed letter)  </t>
    </r>
  </si>
  <si>
    <t>Section B - Please complete yellow boxes for all collaboration participants</t>
  </si>
  <si>
    <t>A letter of authorisation on company headed paper, signed by an individual with financial authority, confirming that they are ceasing their participation in the project</t>
  </si>
  <si>
    <t>For change in project duration please indicate length of time requested</t>
  </si>
  <si>
    <r>
      <rPr>
        <b/>
        <u/>
        <sz val="28"/>
        <color indexed="8"/>
        <rFont val="Calibri"/>
        <family val="2"/>
      </rPr>
      <t>Project Change Request</t>
    </r>
    <r>
      <rPr>
        <b/>
        <sz val="28"/>
        <color indexed="8"/>
        <rFont val="Calibri"/>
        <family val="2"/>
      </rPr>
      <t xml:space="preserve">
</t>
    </r>
    <r>
      <rPr>
        <sz val="14"/>
        <color indexed="8"/>
        <rFont val="Calibri"/>
        <family val="2"/>
      </rPr>
      <t/>
    </r>
  </si>
  <si>
    <t>Section B - Please complete yellow boxes for all project participants</t>
  </si>
  <si>
    <t xml:space="preserve">For ALL change requests Section A Part 1 must be fully completed by the project lead. The table below illustrates the additional sections and documentation required for each type of change request.   </t>
  </si>
  <si>
    <t xml:space="preserve"> To avoid a rejected Financial Virement request:</t>
  </si>
  <si>
    <r>
      <rPr>
        <b/>
        <sz val="11"/>
        <color indexed="10"/>
        <rFont val="Calibri"/>
        <family val="2"/>
      </rPr>
      <t>·</t>
    </r>
    <r>
      <rPr>
        <b/>
        <sz val="8.8000000000000007"/>
        <color indexed="10"/>
        <rFont val="Calibri"/>
        <family val="2"/>
      </rPr>
      <t xml:space="preserve"> </t>
    </r>
    <r>
      <rPr>
        <b/>
        <sz val="11"/>
        <color indexed="10"/>
        <rFont val="Calibri"/>
        <family val="2"/>
      </rPr>
      <t>The request letter must include full justification behind movement of costs</t>
    </r>
  </si>
  <si>
    <t>· Overhead percentage rate cannot be increased from original rate granted</t>
  </si>
  <si>
    <t>· Within the collaboration, the combined grant must not increase</t>
  </si>
  <si>
    <t xml:space="preserve">· Consideration must be made when moving funding between different categories of partners, so intervention rates are not breached </t>
  </si>
  <si>
    <t xml:space="preserve">Partner Change - New participant (change of registration number) </t>
  </si>
  <si>
    <t>An independent accountants report, certifying costs incurred and defrayed (up to the date the current participate is exiting the project)</t>
  </si>
  <si>
    <t>Signed detailed request letter on company headed paper via project lead</t>
  </si>
  <si>
    <t xml:space="preserve">Signed detailed request letter on company headed paper via project lead </t>
  </si>
  <si>
    <t>OFFICIAL</t>
  </si>
  <si>
    <t>Delivery Partner Commentary (reason for recommendation)</t>
  </si>
  <si>
    <t>Section B - Please complete yellow boxes for all project participants. Include the details of any non-academic partner within the “Industrial partner” Section of the form</t>
  </si>
  <si>
    <t>A letter from the new participant stating their desire to join the project</t>
  </si>
  <si>
    <r>
      <t xml:space="preserve">Please </t>
    </r>
    <r>
      <rPr>
        <b/>
        <u val="double"/>
        <sz val="28"/>
        <color rgb="FFC00000"/>
        <rFont val="Calibri"/>
        <family val="2"/>
        <scheme val="minor"/>
      </rPr>
      <t>ONLY</t>
    </r>
    <r>
      <rPr>
        <b/>
        <sz val="28"/>
        <color rgb="FFFF0000"/>
        <rFont val="Calibri"/>
        <family val="2"/>
        <scheme val="minor"/>
      </rPr>
      <t xml:space="preserve"> complete yellow boxes  </t>
    </r>
  </si>
  <si>
    <r>
      <t xml:space="preserve">This must be for </t>
    </r>
    <r>
      <rPr>
        <b/>
        <u val="double"/>
        <sz val="28"/>
        <color rgb="FFC00000"/>
        <rFont val="Calibri"/>
        <family val="2"/>
        <scheme val="minor"/>
      </rPr>
      <t>ALL</t>
    </r>
    <r>
      <rPr>
        <b/>
        <sz val="28"/>
        <color rgb="FFFF0000"/>
        <rFont val="Calibri"/>
        <family val="2"/>
        <scheme val="minor"/>
      </rPr>
      <t xml:space="preserve"> project participants</t>
    </r>
  </si>
  <si>
    <t>Overhead % rate</t>
  </si>
  <si>
    <t>A letter (on headed paper) from the consortium acknowledging they are happy with the new participant joining the consortium</t>
  </si>
  <si>
    <t>An independent accountants report, certifying costs incurred and defrayed (up to the date the current participant is exiting the project)</t>
  </si>
  <si>
    <t>Innovation Lead Commentary (reason for recommendation)</t>
  </si>
  <si>
    <t>Informed budget holder of movement of funds</t>
  </si>
  <si>
    <t>Innovation Lead Name</t>
  </si>
  <si>
    <t>Amount of funds moving over the Fiscal Year end</t>
  </si>
  <si>
    <t>Delivery Partner Approval (where appropriate)</t>
  </si>
  <si>
    <t>Project Suspension</t>
  </si>
  <si>
    <t>MO, MLO Innovation Lead &amp; Delivery Partner Approval</t>
  </si>
  <si>
    <t>Monitoring Liaison Officer Commentary (reason for recommendation)</t>
  </si>
  <si>
    <t>PART 2 (to be completed by the MO, MLO, Innovation Lead &amp; Delivery Partner)</t>
  </si>
  <si>
    <t>Participant Withdrawal / Addition</t>
  </si>
  <si>
    <t>Time Extension</t>
  </si>
  <si>
    <t>Fast Track PCR</t>
  </si>
  <si>
    <t>Recommended</t>
  </si>
  <si>
    <t>_Connect must be updated with the new forecasts at the next claim period</t>
  </si>
  <si>
    <t>Informed Head of Function and Finance Business Partner when moving  &gt;100k</t>
  </si>
  <si>
    <t>Competition Name</t>
  </si>
  <si>
    <t>Version 7 20170203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</si>
</sst>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£&quot;#,##0;[Red]\-&quot;£&quot;#,##0"/>
    <numFmt numFmtId="164" formatCode="&quot;£&quot;#,##0"/>
    <numFmt numFmtId="165" formatCode="&quot;£&quot;#,##0.00;\-&quot;£&quot;###0.00,;"/>
    <numFmt numFmtId="166" formatCode="&quot;£&quot;#,##0.00;\-&quot;£&quot;#,##0.00;"/>
    <numFmt numFmtId="167" formatCode="0.0%"/>
    <numFmt numFmtId="168" formatCode="&quot;£&quot;#,##0.00"/>
    <numFmt numFmtId="169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sz val="10"/>
      <name val="Arial"/>
      <family val="2"/>
    </font>
    <font>
      <i/>
      <sz val="10"/>
      <color indexed="8"/>
      <name val="Arial"/>
      <family val="2"/>
    </font>
    <font>
      <sz val="8"/>
      <color indexed="81"/>
      <name val="Tahoma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u/>
      <sz val="11"/>
      <color indexed="8"/>
      <name val="Calibri"/>
      <family val="2"/>
    </font>
    <font>
      <b/>
      <sz val="28"/>
      <color indexed="8"/>
      <name val="Calibri"/>
      <family val="2"/>
    </font>
    <font>
      <b/>
      <u/>
      <sz val="28"/>
      <color indexed="8"/>
      <name val="Calibri"/>
      <family val="2"/>
    </font>
    <font>
      <b/>
      <sz val="8.8000000000000007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 val="double"/>
      <sz val="28"/>
      <color rgb="FFC00000"/>
      <name val="Calibri"/>
      <family val="2"/>
      <scheme val="minor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9" fillId="0" borderId="0"/>
    <xf numFmtId="9" fontId="17" fillId="0" borderId="0" applyFont="0" applyFill="0" applyBorder="0" applyAlignment="0" applyProtection="0"/>
  </cellStyleXfs>
  <cellXfs count="328">
    <xf numFmtId="0" fontId="0" fillId="0" borderId="0" xfId="0"/>
    <xf numFmtId="0" fontId="0" fillId="13" borderId="0" xfId="0" applyFill="1"/>
    <xf numFmtId="0" fontId="20" fillId="13" borderId="0" xfId="0" applyFont="1" applyFill="1"/>
    <xf numFmtId="0" fontId="21" fillId="13" borderId="0" xfId="0" applyFont="1" applyFill="1"/>
    <xf numFmtId="0" fontId="0" fillId="3" borderId="0" xfId="0" applyFill="1" applyAlignment="1" applyProtection="1">
      <alignment vertical="top"/>
    </xf>
    <xf numFmtId="0" fontId="3" fillId="4" borderId="1" xfId="0" applyFont="1" applyFill="1" applyBorder="1" applyAlignment="1" applyProtection="1">
      <alignment horizontal="left" vertical="top" wrapText="1"/>
    </xf>
    <xf numFmtId="0" fontId="2" fillId="5" borderId="2" xfId="0" applyFont="1" applyFill="1" applyBorder="1" applyAlignment="1" applyProtection="1">
      <alignment horizontal="center" vertical="top" wrapText="1"/>
    </xf>
    <xf numFmtId="165" fontId="0" fillId="3" borderId="0" xfId="0" applyNumberFormat="1" applyFill="1" applyBorder="1" applyAlignment="1" applyProtection="1">
      <alignment vertical="top"/>
    </xf>
    <xf numFmtId="0" fontId="4" fillId="6" borderId="0" xfId="0" applyFont="1" applyFill="1" applyBorder="1" applyAlignment="1" applyProtection="1">
      <alignment horizontal="center" vertical="top" wrapText="1"/>
    </xf>
    <xf numFmtId="0" fontId="4" fillId="6" borderId="2" xfId="0" applyFont="1" applyFill="1" applyBorder="1" applyAlignment="1" applyProtection="1">
      <alignment horizontal="center" vertical="top" wrapText="1"/>
    </xf>
    <xf numFmtId="0" fontId="0" fillId="0" borderId="0" xfId="0" applyAlignment="1">
      <alignment vertical="top"/>
    </xf>
    <xf numFmtId="165" fontId="0" fillId="4" borderId="3" xfId="0" applyNumberFormat="1" applyFill="1" applyBorder="1" applyAlignment="1" applyProtection="1">
      <alignment vertical="top"/>
    </xf>
    <xf numFmtId="0" fontId="0" fillId="0" borderId="2" xfId="0" applyNumberFormat="1" applyBorder="1" applyAlignment="1" applyProtection="1">
      <alignment vertical="top" wrapText="1"/>
      <protection locked="0"/>
    </xf>
    <xf numFmtId="0" fontId="0" fillId="6" borderId="0" xfId="0" applyFill="1" applyAlignment="1" applyProtection="1">
      <alignment vertical="top"/>
    </xf>
    <xf numFmtId="0" fontId="0" fillId="6" borderId="2" xfId="0" applyFill="1" applyBorder="1" applyAlignment="1" applyProtection="1">
      <alignment horizontal="center" vertical="top"/>
    </xf>
    <xf numFmtId="0" fontId="2" fillId="5" borderId="2" xfId="0" applyFont="1" applyFill="1" applyBorder="1" applyAlignment="1" applyProtection="1">
      <alignment horizontal="left" vertical="top"/>
    </xf>
    <xf numFmtId="0" fontId="0" fillId="4" borderId="2" xfId="0" applyFill="1" applyBorder="1" applyAlignment="1" applyProtection="1">
      <alignment horizontal="center" vertical="top" wrapText="1"/>
    </xf>
    <xf numFmtId="165" fontId="5" fillId="3" borderId="0" xfId="0" applyNumberFormat="1" applyFont="1" applyFill="1" applyBorder="1" applyAlignment="1" applyProtection="1">
      <alignment horizontal="center" vertical="top"/>
    </xf>
    <xf numFmtId="0" fontId="2" fillId="5" borderId="4" xfId="0" applyFont="1" applyFill="1" applyBorder="1" applyAlignment="1" applyProtection="1">
      <alignment horizontal="left" vertical="top" wrapText="1"/>
    </xf>
    <xf numFmtId="0" fontId="0" fillId="0" borderId="2" xfId="0" applyNumberFormat="1" applyFill="1" applyBorder="1" applyAlignment="1" applyProtection="1">
      <alignment horizontal="center" vertical="top"/>
      <protection locked="0"/>
    </xf>
    <xf numFmtId="0" fontId="2" fillId="5" borderId="2" xfId="0" applyFont="1" applyFill="1" applyBorder="1" applyAlignment="1" applyProtection="1">
      <alignment horizontal="center" vertical="top"/>
    </xf>
    <xf numFmtId="15" fontId="0" fillId="0" borderId="2" xfId="0" applyNumberFormat="1" applyFill="1" applyBorder="1" applyAlignment="1" applyProtection="1">
      <alignment horizontal="center" vertical="top"/>
      <protection locked="0"/>
    </xf>
    <xf numFmtId="0" fontId="2" fillId="5" borderId="2" xfId="0" applyFont="1" applyFill="1" applyBorder="1" applyAlignment="1" applyProtection="1">
      <alignment vertical="top"/>
    </xf>
    <xf numFmtId="15" fontId="0" fillId="4" borderId="2" xfId="0" applyNumberFormat="1" applyFill="1" applyBorder="1" applyAlignment="1" applyProtection="1">
      <alignment horizontal="center" vertical="top"/>
    </xf>
    <xf numFmtId="0" fontId="2" fillId="3" borderId="0" xfId="0" applyFont="1" applyFill="1" applyAlignment="1" applyProtection="1">
      <alignment vertical="top"/>
    </xf>
    <xf numFmtId="0" fontId="0" fillId="3" borderId="0" xfId="0" applyNumberFormat="1" applyFill="1" applyAlignment="1" applyProtection="1">
      <alignment vertical="top"/>
    </xf>
    <xf numFmtId="0" fontId="6" fillId="3" borderId="0" xfId="0" applyFont="1" applyFill="1" applyAlignment="1" applyProtection="1">
      <alignment vertical="top"/>
    </xf>
    <xf numFmtId="0" fontId="2" fillId="5" borderId="4" xfId="0" applyNumberFormat="1" applyFont="1" applyFill="1" applyBorder="1" applyAlignment="1" applyProtection="1">
      <alignment horizontal="left" vertical="top"/>
    </xf>
    <xf numFmtId="0" fontId="2" fillId="5" borderId="5" xfId="0" applyFont="1" applyFill="1" applyBorder="1" applyAlignment="1" applyProtection="1">
      <alignment horizontal="center" vertical="top"/>
    </xf>
    <xf numFmtId="0" fontId="2" fillId="5" borderId="6" xfId="0" applyFont="1" applyFill="1" applyBorder="1" applyAlignment="1" applyProtection="1">
      <alignment horizontal="center" vertical="top"/>
    </xf>
    <xf numFmtId="0" fontId="1" fillId="4" borderId="3" xfId="0" applyNumberFormat="1" applyFont="1" applyFill="1" applyBorder="1" applyAlignment="1" applyProtection="1">
      <alignment horizontal="center" vertical="top"/>
    </xf>
    <xf numFmtId="0" fontId="2" fillId="5" borderId="2" xfId="0" applyFont="1" applyFill="1" applyBorder="1" applyAlignment="1" applyProtection="1">
      <alignment horizontal="left" vertical="top" wrapText="1"/>
    </xf>
    <xf numFmtId="0" fontId="2" fillId="5" borderId="6" xfId="0" applyNumberFormat="1" applyFont="1" applyFill="1" applyBorder="1" applyAlignment="1" applyProtection="1">
      <alignment horizontal="center" vertical="top" wrapText="1"/>
    </xf>
    <xf numFmtId="0" fontId="2" fillId="5" borderId="6" xfId="0" applyNumberFormat="1" applyFont="1" applyFill="1" applyBorder="1" applyAlignment="1" applyProtection="1">
      <alignment horizontal="center" vertical="top"/>
    </xf>
    <xf numFmtId="0" fontId="2" fillId="6" borderId="6" xfId="0" applyFont="1" applyFill="1" applyBorder="1" applyAlignment="1" applyProtection="1">
      <alignment horizontal="center" vertical="top" wrapText="1"/>
    </xf>
    <xf numFmtId="0" fontId="2" fillId="6" borderId="2" xfId="0" applyFont="1" applyFill="1" applyBorder="1" applyAlignment="1" applyProtection="1">
      <alignment horizontal="center" vertical="top" wrapText="1"/>
    </xf>
    <xf numFmtId="0" fontId="2" fillId="6" borderId="4" xfId="0" applyFont="1" applyFill="1" applyBorder="1" applyAlignment="1" applyProtection="1">
      <alignment horizontal="center" vertical="top"/>
    </xf>
    <xf numFmtId="0" fontId="1" fillId="4" borderId="2" xfId="0" applyFont="1" applyFill="1" applyBorder="1" applyAlignment="1" applyProtection="1">
      <alignment horizontal="left" vertical="top"/>
    </xf>
    <xf numFmtId="0" fontId="1" fillId="5" borderId="6" xfId="0" applyFont="1" applyFill="1" applyBorder="1" applyAlignment="1" applyProtection="1">
      <alignment horizontal="center" vertical="top"/>
    </xf>
    <xf numFmtId="0" fontId="1" fillId="5" borderId="2" xfId="0" applyFont="1" applyFill="1" applyBorder="1" applyAlignment="1" applyProtection="1">
      <alignment horizontal="left" vertical="top"/>
    </xf>
    <xf numFmtId="166" fontId="0" fillId="0" borderId="2" xfId="0" applyNumberFormat="1" applyFill="1" applyBorder="1" applyAlignment="1" applyProtection="1">
      <alignment horizontal="right" vertical="top"/>
      <protection locked="0"/>
    </xf>
    <xf numFmtId="166" fontId="0" fillId="0" borderId="2" xfId="0" applyNumberFormat="1" applyBorder="1" applyAlignment="1" applyProtection="1">
      <alignment horizontal="right" vertical="top"/>
      <protection locked="0"/>
    </xf>
    <xf numFmtId="0" fontId="0" fillId="6" borderId="6" xfId="0" applyFill="1" applyBorder="1" applyAlignment="1" applyProtection="1">
      <alignment horizontal="center" vertical="top" wrapText="1"/>
    </xf>
    <xf numFmtId="0" fontId="0" fillId="2" borderId="2" xfId="0" applyFill="1" applyBorder="1" applyAlignment="1" applyProtection="1">
      <alignment horizontal="center" vertical="top"/>
    </xf>
    <xf numFmtId="0" fontId="0" fillId="6" borderId="4" xfId="0" applyFill="1" applyBorder="1" applyAlignment="1" applyProtection="1">
      <alignment horizontal="center" vertical="top"/>
    </xf>
    <xf numFmtId="166" fontId="0" fillId="7" borderId="2" xfId="0" applyNumberFormat="1" applyFill="1" applyBorder="1" applyAlignment="1" applyProtection="1">
      <alignment vertical="top"/>
    </xf>
    <xf numFmtId="0" fontId="7" fillId="6" borderId="7" xfId="0" applyFont="1" applyFill="1" applyBorder="1" applyAlignment="1" applyProtection="1">
      <alignment horizontal="center" vertical="top"/>
    </xf>
    <xf numFmtId="167" fontId="0" fillId="6" borderId="6" xfId="0" applyNumberFormat="1" applyFill="1" applyBorder="1" applyAlignment="1" applyProtection="1">
      <alignment horizontal="center" vertical="top"/>
    </xf>
    <xf numFmtId="0" fontId="0" fillId="4" borderId="1" xfId="0" applyFill="1" applyBorder="1" applyAlignment="1" applyProtection="1">
      <alignment horizontal="left" vertical="top" wrapText="1"/>
    </xf>
    <xf numFmtId="0" fontId="0" fillId="4" borderId="8" xfId="0" applyFill="1" applyBorder="1" applyAlignment="1" applyProtection="1">
      <alignment horizontal="center" vertical="top" wrapText="1"/>
    </xf>
    <xf numFmtId="0" fontId="0" fillId="4" borderId="3" xfId="0" applyFill="1" applyBorder="1" applyAlignment="1" applyProtection="1">
      <alignment horizontal="center" vertical="top" wrapText="1"/>
    </xf>
    <xf numFmtId="0" fontId="7" fillId="6" borderId="2" xfId="0" applyFont="1" applyFill="1" applyBorder="1" applyAlignment="1" applyProtection="1">
      <alignment horizontal="center" vertical="top"/>
    </xf>
    <xf numFmtId="167" fontId="0" fillId="6" borderId="2" xfId="0" applyNumberFormat="1" applyFill="1" applyBorder="1" applyAlignment="1" applyProtection="1">
      <alignment horizontal="center" vertical="top"/>
    </xf>
    <xf numFmtId="0" fontId="0" fillId="7" borderId="3" xfId="0" applyFill="1" applyBorder="1" applyAlignment="1" applyProtection="1">
      <alignment horizontal="center" vertical="top"/>
    </xf>
    <xf numFmtId="0" fontId="0" fillId="7" borderId="6" xfId="0" applyFill="1" applyBorder="1" applyAlignment="1" applyProtection="1">
      <alignment vertical="top"/>
    </xf>
    <xf numFmtId="0" fontId="2" fillId="8" borderId="4" xfId="0" applyFont="1" applyFill="1" applyBorder="1" applyAlignment="1" applyProtection="1">
      <alignment horizontal="left" vertical="top"/>
    </xf>
    <xf numFmtId="166" fontId="0" fillId="8" borderId="2" xfId="0" applyNumberFormat="1" applyFill="1" applyBorder="1" applyAlignment="1" applyProtection="1">
      <alignment vertical="top"/>
    </xf>
    <xf numFmtId="166" fontId="0" fillId="8" borderId="6" xfId="0" applyNumberFormat="1" applyFill="1" applyBorder="1" applyAlignment="1" applyProtection="1">
      <alignment vertical="top"/>
    </xf>
    <xf numFmtId="0" fontId="0" fillId="6" borderId="4" xfId="0" applyFill="1" applyBorder="1" applyAlignment="1" applyProtection="1">
      <alignment vertical="top"/>
    </xf>
    <xf numFmtId="165" fontId="0" fillId="0" borderId="0" xfId="0" applyNumberFormat="1" applyAlignment="1">
      <alignment vertical="top"/>
    </xf>
    <xf numFmtId="0" fontId="0" fillId="6" borderId="2" xfId="0" applyFill="1" applyBorder="1" applyAlignment="1" applyProtection="1">
      <alignment vertical="top"/>
    </xf>
    <xf numFmtId="0" fontId="2" fillId="8" borderId="3" xfId="0" applyFont="1" applyFill="1" applyBorder="1" applyAlignment="1" applyProtection="1">
      <alignment horizontal="left" vertical="top"/>
    </xf>
    <xf numFmtId="168" fontId="1" fillId="0" borderId="3" xfId="0" applyNumberFormat="1" applyFont="1" applyFill="1" applyBorder="1" applyAlignment="1" applyProtection="1">
      <alignment horizontal="right" vertical="top"/>
      <protection locked="0"/>
    </xf>
    <xf numFmtId="168" fontId="1" fillId="7" borderId="3" xfId="0" applyNumberFormat="1" applyFont="1" applyFill="1" applyBorder="1" applyAlignment="1" applyProtection="1">
      <alignment horizontal="right" vertical="top"/>
    </xf>
    <xf numFmtId="0" fontId="8" fillId="3" borderId="0" xfId="0" applyFont="1" applyFill="1" applyAlignment="1" applyProtection="1">
      <alignment vertical="top"/>
    </xf>
    <xf numFmtId="0" fontId="2" fillId="8" borderId="2" xfId="0" applyFont="1" applyFill="1" applyBorder="1" applyAlignment="1" applyProtection="1">
      <alignment horizontal="left" vertical="top"/>
    </xf>
    <xf numFmtId="10" fontId="0" fillId="7" borderId="2" xfId="0" applyNumberFormat="1" applyFill="1" applyBorder="1" applyAlignment="1" applyProtection="1">
      <alignment vertical="top"/>
    </xf>
    <xf numFmtId="0" fontId="0" fillId="6" borderId="0" xfId="0" applyFill="1" applyAlignment="1" applyProtection="1">
      <alignment horizontal="center" vertical="top"/>
    </xf>
    <xf numFmtId="0" fontId="0" fillId="13" borderId="0" xfId="0" applyFill="1" applyAlignment="1">
      <alignment horizontal="left"/>
    </xf>
    <xf numFmtId="0" fontId="0" fillId="13" borderId="0" xfId="0" applyFont="1" applyFill="1"/>
    <xf numFmtId="0" fontId="0" fillId="13" borderId="0" xfId="0" applyFont="1" applyFill="1" applyAlignment="1">
      <alignment vertical="center"/>
    </xf>
    <xf numFmtId="0" fontId="21" fillId="13" borderId="9" xfId="0" applyFont="1" applyFill="1" applyBorder="1" applyAlignment="1">
      <alignment vertical="center" wrapText="1"/>
    </xf>
    <xf numFmtId="0" fontId="23" fillId="13" borderId="0" xfId="0" applyFont="1" applyFill="1" applyBorder="1" applyAlignment="1">
      <alignment vertical="center"/>
    </xf>
    <xf numFmtId="0" fontId="24" fillId="13" borderId="0" xfId="0" applyFont="1" applyFill="1" applyBorder="1" applyAlignment="1">
      <alignment horizontal="center" vertical="center" wrapText="1"/>
    </xf>
    <xf numFmtId="0" fontId="20" fillId="14" borderId="25" xfId="4" applyFont="1" applyFill="1" applyBorder="1" applyAlignment="1">
      <alignment horizontal="left" indent="1"/>
    </xf>
    <xf numFmtId="0" fontId="17" fillId="0" borderId="25" xfId="2" applyFont="1" applyFill="1" applyBorder="1" applyAlignment="1">
      <alignment horizontal="left" vertical="center" wrapText="1" indent="1"/>
    </xf>
    <xf numFmtId="0" fontId="18" fillId="0" borderId="25" xfId="2" applyFont="1" applyFill="1" applyBorder="1" applyAlignment="1">
      <alignment horizontal="left" vertical="top" wrapText="1"/>
    </xf>
    <xf numFmtId="0" fontId="18" fillId="0" borderId="25" xfId="0" applyFont="1" applyFill="1" applyBorder="1"/>
    <xf numFmtId="0" fontId="0" fillId="0" borderId="25" xfId="0" applyFont="1" applyFill="1" applyBorder="1"/>
    <xf numFmtId="0" fontId="21" fillId="13" borderId="26" xfId="0" applyFont="1" applyFill="1" applyBorder="1" applyAlignment="1">
      <alignment vertical="center" wrapText="1"/>
    </xf>
    <xf numFmtId="0" fontId="20" fillId="10" borderId="25" xfId="2" applyFont="1" applyBorder="1" applyAlignment="1">
      <alignment horizontal="left" vertical="center" wrapText="1" indent="1"/>
    </xf>
    <xf numFmtId="0" fontId="17" fillId="10" borderId="25" xfId="2" applyFont="1" applyBorder="1" applyAlignment="1">
      <alignment horizontal="left" vertical="center" wrapText="1" indent="1"/>
    </xf>
    <xf numFmtId="0" fontId="17" fillId="15" borderId="25" xfId="3" applyFont="1" applyFill="1" applyBorder="1" applyAlignment="1">
      <alignment horizontal="left" indent="1"/>
    </xf>
    <xf numFmtId="0" fontId="18" fillId="0" borderId="27" xfId="0" applyFont="1" applyFill="1" applyBorder="1"/>
    <xf numFmtId="0" fontId="21" fillId="13" borderId="25" xfId="0" applyFont="1" applyFill="1" applyBorder="1" applyAlignment="1">
      <alignment vertical="center" wrapText="1"/>
    </xf>
    <xf numFmtId="0" fontId="26" fillId="13" borderId="0" xfId="0" applyFont="1" applyFill="1"/>
    <xf numFmtId="0" fontId="21" fillId="13" borderId="0" xfId="0" applyFont="1" applyFill="1" applyAlignment="1"/>
    <xf numFmtId="0" fontId="21" fillId="13" borderId="0" xfId="0" applyFont="1" applyFill="1" applyAlignment="1">
      <alignment vertical="justify"/>
    </xf>
    <xf numFmtId="0" fontId="17" fillId="14" borderId="25" xfId="4" applyFont="1" applyFill="1" applyBorder="1" applyAlignment="1">
      <alignment horizontal="left" vertical="center" wrapText="1"/>
    </xf>
    <xf numFmtId="0" fontId="17" fillId="14" borderId="25" xfId="4" applyFont="1" applyFill="1" applyBorder="1" applyAlignment="1">
      <alignment horizontal="left"/>
    </xf>
    <xf numFmtId="0" fontId="28" fillId="16" borderId="25" xfId="4" applyFont="1" applyFill="1" applyBorder="1" applyAlignment="1">
      <alignment horizontal="center" vertical="center" wrapText="1"/>
    </xf>
    <xf numFmtId="0" fontId="28" fillId="16" borderId="28" xfId="4" applyFont="1" applyFill="1" applyBorder="1" applyAlignment="1">
      <alignment horizontal="center" wrapText="1"/>
    </xf>
    <xf numFmtId="0" fontId="28" fillId="16" borderId="28" xfId="4" applyFont="1" applyFill="1" applyBorder="1" applyAlignment="1">
      <alignment horizontal="center" vertical="center" wrapText="1"/>
    </xf>
    <xf numFmtId="0" fontId="17" fillId="14" borderId="25" xfId="4" applyFont="1" applyFill="1" applyBorder="1" applyAlignment="1">
      <alignment horizontal="left" vertical="center"/>
    </xf>
    <xf numFmtId="0" fontId="0" fillId="13" borderId="0" xfId="0" applyFill="1"/>
    <xf numFmtId="0" fontId="0" fillId="13" borderId="0" xfId="0" applyFill="1"/>
    <xf numFmtId="0" fontId="17" fillId="17" borderId="25" xfId="4" applyFont="1" applyFill="1" applyBorder="1" applyAlignment="1">
      <alignment horizontal="left" vertical="center" wrapText="1"/>
    </xf>
    <xf numFmtId="0" fontId="0" fillId="13" borderId="25" xfId="0" applyFill="1" applyBorder="1"/>
    <xf numFmtId="0" fontId="20" fillId="15" borderId="29" xfId="3" applyFont="1" applyFill="1" applyBorder="1" applyAlignment="1">
      <alignment horizontal="left" vertical="center" wrapText="1" indent="1"/>
    </xf>
    <xf numFmtId="0" fontId="0" fillId="0" borderId="28" xfId="0" applyFont="1" applyFill="1" applyBorder="1"/>
    <xf numFmtId="0" fontId="21" fillId="13" borderId="0" xfId="0" applyFont="1" applyFill="1" applyBorder="1" applyAlignment="1">
      <alignment vertical="center" wrapText="1"/>
    </xf>
    <xf numFmtId="0" fontId="0" fillId="13" borderId="0" xfId="0" applyFont="1" applyFill="1" applyBorder="1"/>
    <xf numFmtId="0" fontId="20" fillId="14" borderId="28" xfId="4" applyFont="1" applyFill="1" applyBorder="1" applyAlignment="1">
      <alignment horizontal="left" indent="1"/>
    </xf>
    <xf numFmtId="0" fontId="20" fillId="13" borderId="0" xfId="0" applyFont="1" applyFill="1"/>
    <xf numFmtId="0" fontId="0" fillId="13" borderId="0" xfId="0" applyFill="1"/>
    <xf numFmtId="0" fontId="0" fillId="14" borderId="25" xfId="0" quotePrefix="1" applyFont="1" applyFill="1" applyBorder="1" applyAlignment="1">
      <alignment horizontal="left" vertical="center"/>
    </xf>
    <xf numFmtId="0" fontId="0" fillId="13" borderId="25" xfId="0" applyFont="1" applyFill="1" applyBorder="1" applyAlignment="1">
      <alignment horizontal="left" vertical="center"/>
    </xf>
    <xf numFmtId="0" fontId="0" fillId="13" borderId="25" xfId="0" applyFont="1" applyFill="1" applyBorder="1"/>
    <xf numFmtId="0" fontId="20" fillId="14" borderId="25" xfId="1" applyFont="1" applyFill="1" applyBorder="1" applyAlignment="1">
      <alignment horizontal="left" vertical="center" wrapText="1"/>
    </xf>
    <xf numFmtId="0" fontId="20" fillId="14" borderId="25" xfId="2" applyFont="1" applyFill="1" applyBorder="1" applyAlignment="1">
      <alignment horizontal="left" vertical="center" wrapText="1"/>
    </xf>
    <xf numFmtId="0" fontId="30" fillId="13" borderId="12" xfId="0" applyFont="1" applyFill="1" applyBorder="1" applyAlignment="1">
      <alignment horizontal="center" vertical="center" wrapText="1"/>
    </xf>
    <xf numFmtId="164" fontId="29" fillId="13" borderId="13" xfId="0" applyNumberFormat="1" applyFont="1" applyFill="1" applyBorder="1" applyAlignment="1">
      <alignment horizontal="center" vertical="center" wrapText="1"/>
    </xf>
    <xf numFmtId="0" fontId="31" fillId="13" borderId="14" xfId="0" applyFont="1" applyFill="1" applyBorder="1" applyAlignment="1">
      <alignment horizontal="left" vertical="center"/>
    </xf>
    <xf numFmtId="0" fontId="29" fillId="13" borderId="2" xfId="0" applyFont="1" applyFill="1" applyBorder="1" applyAlignment="1">
      <alignment horizontal="left" vertical="center" wrapText="1"/>
    </xf>
    <xf numFmtId="0" fontId="29" fillId="13" borderId="16" xfId="0" applyFont="1" applyFill="1" applyBorder="1" applyAlignment="1">
      <alignment horizontal="left" vertical="top" wrapText="1"/>
    </xf>
    <xf numFmtId="0" fontId="29" fillId="13" borderId="16" xfId="0" applyFont="1" applyFill="1" applyBorder="1" applyAlignment="1">
      <alignment horizontal="center" vertical="center" wrapText="1"/>
    </xf>
    <xf numFmtId="0" fontId="30" fillId="13" borderId="2" xfId="0" applyFont="1" applyFill="1" applyBorder="1" applyAlignment="1">
      <alignment horizontal="right" vertical="center"/>
    </xf>
    <xf numFmtId="0" fontId="29" fillId="13" borderId="10" xfId="0" applyFont="1" applyFill="1" applyBorder="1" applyAlignment="1">
      <alignment horizontal="center" vertical="center" wrapText="1"/>
    </xf>
    <xf numFmtId="0" fontId="30" fillId="13" borderId="18" xfId="0" applyFont="1" applyFill="1" applyBorder="1" applyAlignment="1">
      <alignment horizontal="left" vertical="center" wrapText="1"/>
    </xf>
    <xf numFmtId="164" fontId="29" fillId="13" borderId="18" xfId="0" applyNumberFormat="1" applyFont="1" applyFill="1" applyBorder="1" applyAlignment="1">
      <alignment horizontal="center" vertical="center" wrapText="1"/>
    </xf>
    <xf numFmtId="0" fontId="30" fillId="13" borderId="30" xfId="0" applyFont="1" applyFill="1" applyBorder="1" applyAlignment="1">
      <alignment horizontal="left" vertical="center" wrapText="1"/>
    </xf>
    <xf numFmtId="0" fontId="30" fillId="13" borderId="19" xfId="0" applyFont="1" applyFill="1" applyBorder="1" applyAlignment="1">
      <alignment horizontal="left" vertical="center" wrapText="1"/>
    </xf>
    <xf numFmtId="10" fontId="29" fillId="13" borderId="18" xfId="0" applyNumberFormat="1" applyFont="1" applyFill="1" applyBorder="1" applyAlignment="1">
      <alignment horizontal="center" vertical="center" wrapText="1"/>
    </xf>
    <xf numFmtId="0" fontId="33" fillId="13" borderId="0" xfId="0" applyFont="1" applyFill="1" applyBorder="1" applyAlignment="1">
      <alignment horizontal="left" vertical="center"/>
    </xf>
    <xf numFmtId="0" fontId="0" fillId="13" borderId="0" xfId="0" applyFill="1" applyAlignment="1">
      <alignment horizontal="center"/>
    </xf>
    <xf numFmtId="0" fontId="17" fillId="14" borderId="25" xfId="4" applyFont="1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34" fillId="14" borderId="25" xfId="4" applyFont="1" applyFill="1" applyBorder="1" applyAlignment="1">
      <alignment horizontal="left"/>
    </xf>
    <xf numFmtId="0" fontId="35" fillId="14" borderId="25" xfId="4" applyFont="1" applyFill="1" applyBorder="1" applyAlignment="1">
      <alignment horizontal="left" vertical="center"/>
    </xf>
    <xf numFmtId="0" fontId="35" fillId="14" borderId="25" xfId="4" applyFont="1" applyFill="1" applyBorder="1" applyAlignment="1">
      <alignment horizontal="left" vertical="center" wrapText="1"/>
    </xf>
    <xf numFmtId="0" fontId="0" fillId="13" borderId="0" xfId="0" applyFill="1"/>
    <xf numFmtId="0" fontId="0" fillId="13" borderId="0" xfId="0" applyFill="1"/>
    <xf numFmtId="0" fontId="33" fillId="13" borderId="25" xfId="0" applyFont="1" applyFill="1" applyBorder="1" applyAlignment="1">
      <alignment horizontal="left" vertical="center"/>
    </xf>
    <xf numFmtId="0" fontId="0" fillId="14" borderId="25" xfId="4" applyFont="1" applyFill="1" applyBorder="1" applyAlignment="1">
      <alignment horizontal="left" vertical="center" wrapText="1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0" fillId="13" borderId="0" xfId="0" applyFill="1" applyAlignment="1">
      <alignment wrapText="1"/>
    </xf>
    <xf numFmtId="0" fontId="20" fillId="20" borderId="25" xfId="2" applyFont="1" applyFill="1" applyBorder="1" applyAlignment="1">
      <alignment horizontal="left" vertical="center" wrapText="1" indent="1"/>
    </xf>
    <xf numFmtId="0" fontId="17" fillId="20" borderId="25" xfId="2" applyFont="1" applyFill="1" applyBorder="1" applyAlignment="1">
      <alignment horizontal="left" vertical="center" wrapText="1" indent="1"/>
    </xf>
    <xf numFmtId="0" fontId="17" fillId="17" borderId="25" xfId="4" applyFont="1" applyFill="1" applyBorder="1" applyAlignment="1">
      <alignment horizontal="left"/>
    </xf>
    <xf numFmtId="10" fontId="29" fillId="13" borderId="2" xfId="0" applyNumberFormat="1" applyFont="1" applyFill="1" applyBorder="1" applyAlignment="1" applyProtection="1">
      <alignment horizontal="center" vertical="center" wrapText="1"/>
    </xf>
    <xf numFmtId="10" fontId="29" fillId="13" borderId="13" xfId="0" applyNumberFormat="1" applyFont="1" applyFill="1" applyBorder="1" applyAlignment="1" applyProtection="1">
      <alignment horizontal="center" vertical="center" wrapText="1"/>
    </xf>
    <xf numFmtId="164" fontId="29" fillId="18" borderId="2" xfId="0" applyNumberFormat="1" applyFont="1" applyFill="1" applyBorder="1" applyAlignment="1" applyProtection="1">
      <alignment horizontal="center" vertical="center" wrapText="1"/>
      <protection locked="0"/>
    </xf>
    <xf numFmtId="0" fontId="29" fillId="13" borderId="16" xfId="0" applyFont="1" applyFill="1" applyBorder="1" applyAlignment="1">
      <alignment horizontal="left" vertical="top" wrapText="1"/>
    </xf>
    <xf numFmtId="0" fontId="30" fillId="13" borderId="17" xfId="0" applyFont="1" applyFill="1" applyBorder="1" applyAlignment="1">
      <alignment horizontal="right" vertical="center"/>
    </xf>
    <xf numFmtId="0" fontId="35" fillId="13" borderId="0" xfId="0" applyFont="1" applyFill="1" applyAlignment="1">
      <alignment vertical="center"/>
    </xf>
    <xf numFmtId="0" fontId="30" fillId="13" borderId="11" xfId="0" applyFont="1" applyFill="1" applyBorder="1" applyAlignment="1">
      <alignment horizontal="center" vertical="center" wrapText="1"/>
    </xf>
    <xf numFmtId="6" fontId="29" fillId="13" borderId="2" xfId="0" applyNumberFormat="1" applyFont="1" applyFill="1" applyBorder="1" applyAlignment="1">
      <alignment horizontal="center" vertical="center" wrapText="1"/>
    </xf>
    <xf numFmtId="6" fontId="29" fillId="13" borderId="13" xfId="0" applyNumberFormat="1" applyFont="1" applyFill="1" applyBorder="1" applyAlignment="1">
      <alignment horizontal="center" vertical="center" wrapText="1"/>
    </xf>
    <xf numFmtId="6" fontId="29" fillId="13" borderId="17" xfId="0" applyNumberFormat="1" applyFont="1" applyFill="1" applyBorder="1" applyAlignment="1">
      <alignment horizontal="center" vertical="center" wrapText="1"/>
    </xf>
    <xf numFmtId="6" fontId="29" fillId="13" borderId="15" xfId="0" applyNumberFormat="1" applyFont="1" applyFill="1" applyBorder="1" applyAlignment="1">
      <alignment horizontal="center" vertical="center" wrapText="1"/>
    </xf>
    <xf numFmtId="6" fontId="29" fillId="13" borderId="42" xfId="0" applyNumberFormat="1" applyFont="1" applyFill="1" applyBorder="1" applyAlignment="1">
      <alignment horizontal="center" vertical="center" wrapText="1"/>
    </xf>
    <xf numFmtId="6" fontId="29" fillId="13" borderId="21" xfId="0" applyNumberFormat="1" applyFont="1" applyFill="1" applyBorder="1" applyAlignment="1">
      <alignment horizontal="center" vertical="center" wrapText="1"/>
    </xf>
    <xf numFmtId="0" fontId="0" fillId="13" borderId="0" xfId="0" applyFill="1"/>
    <xf numFmtId="0" fontId="39" fillId="13" borderId="0" xfId="0" applyFont="1" applyFill="1" applyAlignment="1">
      <alignment horizontal="left" vertical="center"/>
    </xf>
    <xf numFmtId="0" fontId="31" fillId="13" borderId="5" xfId="0" applyFont="1" applyFill="1" applyBorder="1" applyAlignment="1">
      <alignment horizontal="left" vertical="center"/>
    </xf>
    <xf numFmtId="0" fontId="29" fillId="13" borderId="4" xfId="0" applyFont="1" applyFill="1" applyBorder="1" applyAlignment="1">
      <alignment horizontal="left" vertical="center" wrapText="1"/>
    </xf>
    <xf numFmtId="0" fontId="32" fillId="13" borderId="44" xfId="0" applyFont="1" applyFill="1" applyBorder="1" applyAlignment="1">
      <alignment horizontal="right" vertical="center"/>
    </xf>
    <xf numFmtId="0" fontId="30" fillId="13" borderId="45" xfId="0" applyFont="1" applyFill="1" applyBorder="1" applyAlignment="1">
      <alignment horizontal="center" vertical="center" wrapText="1"/>
    </xf>
    <xf numFmtId="164" fontId="29" fillId="13" borderId="46" xfId="0" applyNumberFormat="1" applyFont="1" applyFill="1" applyBorder="1" applyAlignment="1">
      <alignment horizontal="center" vertical="center" wrapText="1"/>
    </xf>
    <xf numFmtId="164" fontId="29" fillId="13" borderId="47" xfId="0" applyNumberFormat="1" applyFont="1" applyFill="1" applyBorder="1" applyAlignment="1">
      <alignment horizontal="center" vertical="center" wrapText="1"/>
    </xf>
    <xf numFmtId="0" fontId="29" fillId="0" borderId="48" xfId="0" applyFont="1" applyFill="1" applyBorder="1" applyAlignment="1" applyProtection="1">
      <alignment horizontal="center" vertical="center" wrapText="1"/>
      <protection locked="0"/>
    </xf>
    <xf numFmtId="10" fontId="29" fillId="13" borderId="1" xfId="0" applyNumberFormat="1" applyFont="1" applyFill="1" applyBorder="1" applyAlignment="1" applyProtection="1">
      <alignment horizontal="center" vertical="center" wrapText="1"/>
    </xf>
    <xf numFmtId="164" fontId="29" fillId="13" borderId="3" xfId="0" applyNumberFormat="1" applyFont="1" applyFill="1" applyBorder="1" applyAlignment="1">
      <alignment horizontal="center" vertical="center" wrapText="1"/>
    </xf>
    <xf numFmtId="0" fontId="29" fillId="18" borderId="49" xfId="0" applyFont="1" applyFill="1" applyBorder="1" applyAlignment="1" applyProtection="1">
      <alignment horizontal="center" vertical="center" wrapText="1"/>
      <protection locked="0"/>
    </xf>
    <xf numFmtId="0" fontId="29" fillId="18" borderId="50" xfId="0" applyFont="1" applyFill="1" applyBorder="1" applyAlignment="1" applyProtection="1">
      <alignment horizontal="center" vertical="center" wrapText="1"/>
      <protection locked="0"/>
    </xf>
    <xf numFmtId="0" fontId="29" fillId="18" borderId="51" xfId="0" applyFont="1" applyFill="1" applyBorder="1" applyAlignment="1" applyProtection="1">
      <alignment horizontal="center" vertical="center" wrapText="1"/>
      <protection locked="0"/>
    </xf>
    <xf numFmtId="164" fontId="29" fillId="18" borderId="52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53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54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55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56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49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50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51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57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58" xfId="0" applyNumberFormat="1" applyFont="1" applyFill="1" applyBorder="1" applyAlignment="1" applyProtection="1">
      <alignment horizontal="center" vertical="center" wrapText="1"/>
      <protection locked="0"/>
    </xf>
    <xf numFmtId="164" fontId="29" fillId="18" borderId="59" xfId="0" applyNumberFormat="1" applyFont="1" applyFill="1" applyBorder="1" applyAlignment="1" applyProtection="1">
      <alignment horizontal="center" vertical="center" wrapText="1"/>
      <protection locked="0"/>
    </xf>
    <xf numFmtId="0" fontId="25" fillId="18" borderId="60" xfId="0" applyFont="1" applyFill="1" applyBorder="1" applyAlignment="1">
      <alignment horizontal="left"/>
    </xf>
    <xf numFmtId="0" fontId="0" fillId="18" borderId="61" xfId="0" applyFill="1" applyBorder="1" applyAlignment="1">
      <alignment horizontal="left"/>
    </xf>
    <xf numFmtId="0" fontId="22" fillId="18" borderId="61" xfId="0" applyFont="1" applyFill="1" applyBorder="1" applyAlignment="1">
      <alignment horizontal="left"/>
    </xf>
    <xf numFmtId="0" fontId="0" fillId="18" borderId="62" xfId="0" applyFill="1" applyBorder="1" applyAlignment="1">
      <alignment horizontal="left"/>
    </xf>
    <xf numFmtId="0" fontId="25" fillId="18" borderId="63" xfId="0" applyFont="1" applyFill="1" applyBorder="1"/>
    <xf numFmtId="0" fontId="0" fillId="18" borderId="64" xfId="0" applyFill="1" applyBorder="1"/>
    <xf numFmtId="0" fontId="0" fillId="18" borderId="65" xfId="0" applyFill="1" applyBorder="1"/>
    <xf numFmtId="167" fontId="29" fillId="13" borderId="0" xfId="6" applyNumberFormat="1" applyFont="1" applyFill="1" applyAlignment="1">
      <alignment horizontal="center" vertical="center"/>
    </xf>
    <xf numFmtId="0" fontId="20" fillId="14" borderId="29" xfId="1" applyFont="1" applyFill="1" applyBorder="1" applyAlignment="1">
      <alignment horizontal="left" vertical="center" wrapText="1"/>
    </xf>
    <xf numFmtId="0" fontId="0" fillId="13" borderId="0" xfId="0" applyFont="1" applyFill="1" applyAlignment="1">
      <alignment horizontal="right"/>
    </xf>
    <xf numFmtId="0" fontId="0" fillId="15" borderId="26" xfId="3" applyFont="1" applyFill="1" applyBorder="1" applyAlignment="1">
      <alignment horizontal="left" vertical="center" indent="1"/>
    </xf>
    <xf numFmtId="0" fontId="0" fillId="13" borderId="0" xfId="0" applyFill="1"/>
    <xf numFmtId="0" fontId="17" fillId="17" borderId="25" xfId="4" applyFont="1" applyFill="1" applyBorder="1" applyAlignment="1">
      <alignment horizontal="left" vertical="center"/>
    </xf>
    <xf numFmtId="0" fontId="27" fillId="17" borderId="25" xfId="4" applyFont="1" applyFill="1" applyBorder="1" applyAlignment="1">
      <alignment horizontal="left" vertical="center" wrapText="1"/>
    </xf>
    <xf numFmtId="0" fontId="0" fillId="17" borderId="25" xfId="0" applyFill="1" applyBorder="1"/>
    <xf numFmtId="0" fontId="0" fillId="17" borderId="25" xfId="0" applyFill="1" applyBorder="1" applyAlignment="1">
      <alignment horizontal="left" vertical="center"/>
    </xf>
    <xf numFmtId="0" fontId="0" fillId="17" borderId="29" xfId="0" applyFill="1" applyBorder="1" applyAlignment="1">
      <alignment horizontal="left" vertical="center"/>
    </xf>
    <xf numFmtId="0" fontId="20" fillId="21" borderId="25" xfId="2" applyFont="1" applyFill="1" applyBorder="1" applyAlignment="1">
      <alignment horizontal="left" vertical="center" wrapText="1" indent="1"/>
    </xf>
    <xf numFmtId="0" fontId="17" fillId="21" borderId="25" xfId="2" applyFont="1" applyFill="1" applyBorder="1" applyAlignment="1">
      <alignment horizontal="left" vertical="center" wrapText="1" indent="1"/>
    </xf>
    <xf numFmtId="0" fontId="0" fillId="13" borderId="0" xfId="0" applyFill="1"/>
    <xf numFmtId="0" fontId="0" fillId="10" borderId="25" xfId="2" applyFont="1" applyBorder="1" applyAlignment="1">
      <alignment horizontal="left" vertical="center" indent="1"/>
    </xf>
    <xf numFmtId="0" fontId="0" fillId="21" borderId="25" xfId="2" applyFont="1" applyFill="1" applyBorder="1" applyAlignment="1">
      <alignment horizontal="left" vertical="center" indent="1"/>
    </xf>
    <xf numFmtId="0" fontId="0" fillId="15" borderId="25" xfId="3" applyFont="1" applyFill="1" applyBorder="1" applyAlignment="1">
      <alignment horizontal="left" vertical="center" indent="1"/>
    </xf>
    <xf numFmtId="0" fontId="0" fillId="20" borderId="25" xfId="2" applyFont="1" applyFill="1" applyBorder="1" applyAlignment="1">
      <alignment horizontal="left" vertical="center" indent="1"/>
    </xf>
    <xf numFmtId="164" fontId="29" fillId="13" borderId="46" xfId="0" applyNumberFormat="1" applyFont="1" applyFill="1" applyBorder="1" applyAlignment="1" applyProtection="1">
      <alignment horizontal="center" vertical="center" wrapText="1"/>
    </xf>
    <xf numFmtId="164" fontId="29" fillId="13" borderId="13" xfId="0" applyNumberFormat="1" applyFont="1" applyFill="1" applyBorder="1" applyAlignment="1" applyProtection="1">
      <alignment horizontal="center" vertical="center" wrapText="1"/>
    </xf>
    <xf numFmtId="164" fontId="29" fillId="13" borderId="15" xfId="0" applyNumberFormat="1" applyFont="1" applyFill="1" applyBorder="1" applyAlignment="1" applyProtection="1">
      <alignment horizontal="center" vertical="center" wrapText="1"/>
    </xf>
    <xf numFmtId="0" fontId="17" fillId="14" borderId="28" xfId="4" applyFont="1" applyFill="1" applyBorder="1" applyAlignment="1">
      <alignment horizontal="center" vertical="center"/>
    </xf>
    <xf numFmtId="0" fontId="0" fillId="13" borderId="0" xfId="0" applyFill="1"/>
    <xf numFmtId="0" fontId="17" fillId="14" borderId="34" xfId="4" applyFont="1" applyFill="1" applyBorder="1" applyAlignment="1">
      <alignment horizontal="left" vertical="center"/>
    </xf>
    <xf numFmtId="0" fontId="17" fillId="14" borderId="35" xfId="4" applyFont="1" applyFill="1" applyBorder="1" applyAlignment="1">
      <alignment horizontal="left" vertical="center"/>
    </xf>
    <xf numFmtId="0" fontId="17" fillId="14" borderId="27" xfId="4" applyFont="1" applyFill="1" applyBorder="1" applyAlignment="1">
      <alignment horizontal="left" vertical="center"/>
    </xf>
    <xf numFmtId="0" fontId="20" fillId="17" borderId="28" xfId="0" applyFont="1" applyFill="1" applyBorder="1" applyAlignment="1">
      <alignment horizontal="center" vertical="center" wrapText="1"/>
    </xf>
    <xf numFmtId="0" fontId="20" fillId="17" borderId="33" xfId="0" applyFont="1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0" fillId="13" borderId="0" xfId="0" applyFill="1" applyAlignment="1">
      <alignment horizontal="left"/>
    </xf>
    <xf numFmtId="0" fontId="20" fillId="14" borderId="28" xfId="4" applyFont="1" applyFill="1" applyBorder="1" applyAlignment="1">
      <alignment horizontal="center" vertical="center"/>
    </xf>
    <xf numFmtId="0" fontId="20" fillId="14" borderId="33" xfId="4" applyFont="1" applyFill="1" applyBorder="1" applyAlignment="1">
      <alignment horizontal="center" vertical="center"/>
    </xf>
    <xf numFmtId="0" fontId="20" fillId="14" borderId="29" xfId="4" applyFont="1" applyFill="1" applyBorder="1" applyAlignment="1">
      <alignment horizontal="center" vertical="center"/>
    </xf>
    <xf numFmtId="0" fontId="21" fillId="13" borderId="0" xfId="0" applyFont="1" applyFill="1" applyAlignment="1">
      <alignment vertical="justify"/>
    </xf>
    <xf numFmtId="0" fontId="0" fillId="13" borderId="0" xfId="0" applyFill="1"/>
    <xf numFmtId="0" fontId="37" fillId="13" borderId="0" xfId="0" applyFont="1" applyFill="1"/>
    <xf numFmtId="0" fontId="20" fillId="14" borderId="0" xfId="4" applyFont="1" applyFill="1" applyBorder="1" applyAlignment="1">
      <alignment horizontal="center" vertical="center" wrapText="1"/>
    </xf>
    <xf numFmtId="0" fontId="17" fillId="14" borderId="0" xfId="4" applyFont="1" applyFill="1" applyBorder="1" applyAlignment="1">
      <alignment horizontal="center" vertical="center" wrapText="1"/>
    </xf>
    <xf numFmtId="0" fontId="20" fillId="14" borderId="31" xfId="4" applyFont="1" applyFill="1" applyBorder="1" applyAlignment="1">
      <alignment horizontal="center" vertical="center" wrapText="1"/>
    </xf>
    <xf numFmtId="0" fontId="20" fillId="14" borderId="32" xfId="4" applyFont="1" applyFill="1" applyBorder="1" applyAlignment="1">
      <alignment horizontal="center" vertical="center" wrapText="1"/>
    </xf>
    <xf numFmtId="0" fontId="20" fillId="17" borderId="31" xfId="4" applyFont="1" applyFill="1" applyBorder="1" applyAlignment="1">
      <alignment horizontal="center" vertical="center" wrapText="1"/>
    </xf>
    <xf numFmtId="0" fontId="36" fillId="13" borderId="0" xfId="0" applyFont="1" applyFill="1" applyBorder="1" applyAlignment="1">
      <alignment horizontal="center" vertical="top" wrapText="1"/>
    </xf>
    <xf numFmtId="0" fontId="21" fillId="13" borderId="0" xfId="0" applyFont="1" applyFill="1" applyAlignment="1"/>
    <xf numFmtId="0" fontId="20" fillId="13" borderId="0" xfId="0" applyFont="1" applyFill="1"/>
    <xf numFmtId="0" fontId="11" fillId="17" borderId="28" xfId="0" applyFont="1" applyFill="1" applyBorder="1" applyAlignment="1">
      <alignment horizontal="center" vertical="center" wrapText="1"/>
    </xf>
    <xf numFmtId="0" fontId="0" fillId="0" borderId="29" xfId="0" applyBorder="1" applyAlignment="1"/>
    <xf numFmtId="0" fontId="21" fillId="13" borderId="0" xfId="0" applyFont="1" applyFill="1" applyAlignment="1">
      <alignment vertical="distributed"/>
    </xf>
    <xf numFmtId="0" fontId="17" fillId="14" borderId="28" xfId="4" applyFont="1" applyFill="1" applyBorder="1" applyAlignment="1">
      <alignment horizontal="left"/>
    </xf>
    <xf numFmtId="0" fontId="0" fillId="14" borderId="33" xfId="0" applyFill="1" applyBorder="1" applyAlignment="1">
      <alignment horizontal="left"/>
    </xf>
    <xf numFmtId="0" fontId="0" fillId="14" borderId="29" xfId="0" applyFill="1" applyBorder="1" applyAlignment="1">
      <alignment horizontal="left"/>
    </xf>
    <xf numFmtId="0" fontId="0" fillId="20" borderId="34" xfId="2" applyFont="1" applyFill="1" applyBorder="1" applyAlignment="1">
      <alignment horizontal="center"/>
    </xf>
    <xf numFmtId="0" fontId="0" fillId="20" borderId="35" xfId="0" applyFill="1" applyBorder="1" applyAlignment="1">
      <alignment horizontal="center"/>
    </xf>
    <xf numFmtId="0" fontId="17" fillId="20" borderId="35" xfId="2" applyFont="1" applyFill="1" applyBorder="1" applyAlignment="1">
      <alignment horizontal="center"/>
    </xf>
    <xf numFmtId="0" fontId="0" fillId="15" borderId="34" xfId="2" applyFont="1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0" fontId="17" fillId="15" borderId="35" xfId="2" applyFont="1" applyFill="1" applyBorder="1" applyAlignment="1">
      <alignment horizontal="center"/>
    </xf>
    <xf numFmtId="0" fontId="33" fillId="13" borderId="26" xfId="0" applyFont="1" applyFill="1" applyBorder="1" applyAlignment="1">
      <alignment horizontal="center"/>
    </xf>
    <xf numFmtId="0" fontId="17" fillId="20" borderId="36" xfId="2" applyFont="1" applyFill="1" applyBorder="1" applyAlignment="1">
      <alignment horizontal="left" vertical="center" wrapText="1"/>
    </xf>
    <xf numFmtId="0" fontId="17" fillId="20" borderId="37" xfId="2" applyFont="1" applyFill="1" applyBorder="1" applyAlignment="1">
      <alignment horizontal="left" vertical="center" wrapText="1"/>
    </xf>
    <xf numFmtId="0" fontId="17" fillId="20" borderId="34" xfId="2" applyFont="1" applyFill="1" applyBorder="1" applyAlignment="1">
      <alignment horizontal="left" vertical="center" wrapText="1"/>
    </xf>
    <xf numFmtId="0" fontId="17" fillId="20" borderId="35" xfId="2" applyFont="1" applyFill="1" applyBorder="1" applyAlignment="1">
      <alignment horizontal="left" vertical="center" wrapText="1"/>
    </xf>
    <xf numFmtId="0" fontId="17" fillId="20" borderId="27" xfId="2" applyFont="1" applyFill="1" applyBorder="1" applyAlignment="1">
      <alignment horizontal="left" vertical="center" wrapText="1"/>
    </xf>
    <xf numFmtId="0" fontId="14" fillId="13" borderId="0" xfId="0" applyFont="1" applyFill="1" applyBorder="1" applyAlignment="1">
      <alignment horizontal="center" vertical="center" wrapText="1"/>
    </xf>
    <xf numFmtId="0" fontId="38" fillId="13" borderId="36" xfId="0" applyFont="1" applyFill="1" applyBorder="1" applyAlignment="1">
      <alignment horizontal="center" vertical="center"/>
    </xf>
    <xf numFmtId="0" fontId="38" fillId="13" borderId="37" xfId="0" applyFont="1" applyFill="1" applyBorder="1" applyAlignment="1">
      <alignment horizontal="center" vertical="center"/>
    </xf>
    <xf numFmtId="0" fontId="38" fillId="13" borderId="0" xfId="0" applyFont="1" applyFill="1" applyBorder="1" applyAlignment="1">
      <alignment horizontal="center" vertical="center"/>
    </xf>
    <xf numFmtId="0" fontId="17" fillId="14" borderId="34" xfId="4" applyFont="1" applyFill="1" applyBorder="1" applyAlignment="1">
      <alignment horizontal="left" vertical="center"/>
    </xf>
    <xf numFmtId="0" fontId="17" fillId="14" borderId="35" xfId="4" applyFont="1" applyFill="1" applyBorder="1" applyAlignment="1">
      <alignment horizontal="left" vertical="center"/>
    </xf>
    <xf numFmtId="0" fontId="17" fillId="14" borderId="27" xfId="4" applyFont="1" applyFill="1" applyBorder="1" applyAlignment="1">
      <alignment horizontal="left" vertical="center"/>
    </xf>
    <xf numFmtId="0" fontId="0" fillId="14" borderId="34" xfId="4" applyFont="1" applyFill="1" applyBorder="1" applyAlignment="1">
      <alignment horizontal="left" vertical="center"/>
    </xf>
    <xf numFmtId="169" fontId="17" fillId="14" borderId="34" xfId="4" applyNumberFormat="1" applyFont="1" applyFill="1" applyBorder="1" applyAlignment="1">
      <alignment horizontal="left" vertical="center"/>
    </xf>
    <xf numFmtId="169" fontId="17" fillId="14" borderId="35" xfId="4" applyNumberFormat="1" applyFont="1" applyFill="1" applyBorder="1" applyAlignment="1">
      <alignment horizontal="left" vertical="center"/>
    </xf>
    <xf numFmtId="169" fontId="17" fillId="14" borderId="27" xfId="4" applyNumberFormat="1" applyFont="1" applyFill="1" applyBorder="1" applyAlignment="1">
      <alignment horizontal="left" vertical="center"/>
    </xf>
    <xf numFmtId="0" fontId="17" fillId="14" borderId="38" xfId="4" applyFont="1" applyFill="1" applyBorder="1" applyAlignment="1">
      <alignment horizontal="left" vertical="center"/>
    </xf>
    <xf numFmtId="0" fontId="17" fillId="14" borderId="26" xfId="4" applyFont="1" applyFill="1" applyBorder="1" applyAlignment="1">
      <alignment horizontal="left" vertical="center"/>
    </xf>
    <xf numFmtId="0" fontId="17" fillId="14" borderId="39" xfId="4" applyFont="1" applyFill="1" applyBorder="1" applyAlignment="1">
      <alignment horizontal="left" vertical="center"/>
    </xf>
    <xf numFmtId="0" fontId="17" fillId="19" borderId="34" xfId="2" applyFont="1" applyFill="1" applyBorder="1" applyAlignment="1">
      <alignment horizontal="left" vertical="center" wrapText="1"/>
    </xf>
    <xf numFmtId="0" fontId="17" fillId="19" borderId="35" xfId="2" applyFont="1" applyFill="1" applyBorder="1" applyAlignment="1">
      <alignment horizontal="left" vertical="center" wrapText="1"/>
    </xf>
    <xf numFmtId="0" fontId="17" fillId="19" borderId="27" xfId="2" applyFont="1" applyFill="1" applyBorder="1" applyAlignment="1">
      <alignment horizontal="left" vertical="center" wrapText="1"/>
    </xf>
    <xf numFmtId="0" fontId="17" fillId="19" borderId="36" xfId="2" applyFont="1" applyFill="1" applyBorder="1" applyAlignment="1">
      <alignment horizontal="left" vertical="center" wrapText="1"/>
    </xf>
    <xf numFmtId="0" fontId="17" fillId="19" borderId="37" xfId="2" applyFont="1" applyFill="1" applyBorder="1" applyAlignment="1">
      <alignment horizontal="left" vertical="center" wrapText="1"/>
    </xf>
    <xf numFmtId="0" fontId="0" fillId="14" borderId="34" xfId="2" applyFont="1" applyFill="1" applyBorder="1" applyAlignment="1">
      <alignment horizontal="left" vertical="center" wrapText="1"/>
    </xf>
    <xf numFmtId="0" fontId="17" fillId="14" borderId="35" xfId="2" applyFont="1" applyFill="1" applyBorder="1" applyAlignment="1">
      <alignment horizontal="left" vertical="center" wrapText="1"/>
    </xf>
    <xf numFmtId="0" fontId="17" fillId="14" borderId="27" xfId="2" applyFont="1" applyFill="1" applyBorder="1" applyAlignment="1">
      <alignment horizontal="left" vertical="center" wrapText="1"/>
    </xf>
    <xf numFmtId="0" fontId="0" fillId="14" borderId="34" xfId="0" applyFill="1" applyBorder="1" applyAlignment="1">
      <alignment horizontal="left" vertical="center" wrapText="1"/>
    </xf>
    <xf numFmtId="0" fontId="0" fillId="14" borderId="35" xfId="0" quotePrefix="1" applyFont="1" applyFill="1" applyBorder="1" applyAlignment="1">
      <alignment horizontal="left" vertical="center" wrapText="1"/>
    </xf>
    <xf numFmtId="0" fontId="0" fillId="14" borderId="27" xfId="0" quotePrefix="1" applyFont="1" applyFill="1" applyBorder="1" applyAlignment="1">
      <alignment horizontal="left" vertical="center" wrapText="1"/>
    </xf>
    <xf numFmtId="0" fontId="0" fillId="14" borderId="34" xfId="0" quotePrefix="1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38" fillId="13" borderId="40" xfId="0" applyFont="1" applyFill="1" applyBorder="1" applyAlignment="1">
      <alignment horizontal="center" vertical="center"/>
    </xf>
    <xf numFmtId="0" fontId="20" fillId="14" borderId="28" xfId="1" applyFont="1" applyFill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19" borderId="34" xfId="2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17" fillId="19" borderId="35" xfId="2" applyFont="1" applyFill="1" applyBorder="1" applyAlignment="1">
      <alignment horizontal="center"/>
    </xf>
    <xf numFmtId="0" fontId="0" fillId="21" borderId="34" xfId="2" applyFont="1" applyFill="1" applyBorder="1" applyAlignment="1">
      <alignment horizontal="center"/>
    </xf>
    <xf numFmtId="0" fontId="0" fillId="21" borderId="35" xfId="0" applyFill="1" applyBorder="1" applyAlignment="1">
      <alignment horizontal="center"/>
    </xf>
    <xf numFmtId="0" fontId="17" fillId="21" borderId="35" xfId="2" applyFont="1" applyFill="1" applyBorder="1" applyAlignment="1">
      <alignment horizontal="center"/>
    </xf>
    <xf numFmtId="0" fontId="17" fillId="15" borderId="34" xfId="3" applyFont="1" applyFill="1" applyBorder="1" applyAlignment="1">
      <alignment horizontal="left" vertical="center"/>
    </xf>
    <xf numFmtId="0" fontId="17" fillId="15" borderId="35" xfId="3" applyFont="1" applyFill="1" applyBorder="1" applyAlignment="1">
      <alignment horizontal="left" vertical="center"/>
    </xf>
    <xf numFmtId="0" fontId="17" fillId="21" borderId="36" xfId="2" applyFont="1" applyFill="1" applyBorder="1" applyAlignment="1">
      <alignment horizontal="left" vertical="center" wrapText="1"/>
    </xf>
    <xf numFmtId="0" fontId="17" fillId="21" borderId="37" xfId="2" applyFont="1" applyFill="1" applyBorder="1" applyAlignment="1">
      <alignment horizontal="left" vertical="center" wrapText="1"/>
    </xf>
    <xf numFmtId="0" fontId="17" fillId="21" borderId="34" xfId="2" applyFont="1" applyFill="1" applyBorder="1" applyAlignment="1">
      <alignment horizontal="left" vertical="center" wrapText="1"/>
    </xf>
    <xf numFmtId="0" fontId="17" fillId="21" borderId="35" xfId="2" applyFont="1" applyFill="1" applyBorder="1" applyAlignment="1">
      <alignment horizontal="left" vertical="center" wrapText="1"/>
    </xf>
    <xf numFmtId="0" fontId="17" fillId="21" borderId="27" xfId="2" applyFont="1" applyFill="1" applyBorder="1" applyAlignment="1">
      <alignment horizontal="left" vertical="center" wrapText="1"/>
    </xf>
    <xf numFmtId="14" fontId="17" fillId="15" borderId="34" xfId="3" applyNumberFormat="1" applyFont="1" applyFill="1" applyBorder="1" applyAlignment="1">
      <alignment horizontal="left" vertical="center"/>
    </xf>
    <xf numFmtId="0" fontId="17" fillId="15" borderId="27" xfId="3" applyFont="1" applyFill="1" applyBorder="1" applyAlignment="1">
      <alignment horizontal="left" vertical="center"/>
    </xf>
    <xf numFmtId="0" fontId="21" fillId="13" borderId="23" xfId="0" applyFont="1" applyFill="1" applyBorder="1" applyAlignment="1">
      <alignment horizontal="left" vertical="top" wrapText="1"/>
    </xf>
    <xf numFmtId="0" fontId="21" fillId="13" borderId="43" xfId="0" applyFont="1" applyFill="1" applyBorder="1" applyAlignment="1">
      <alignment horizontal="left" vertical="top" wrapText="1"/>
    </xf>
    <xf numFmtId="0" fontId="31" fillId="13" borderId="16" xfId="0" applyFont="1" applyFill="1" applyBorder="1" applyAlignment="1">
      <alignment horizontal="left" vertical="center"/>
    </xf>
    <xf numFmtId="0" fontId="31" fillId="13" borderId="4" xfId="0" applyFont="1" applyFill="1" applyBorder="1" applyAlignment="1">
      <alignment horizontal="left" vertical="center"/>
    </xf>
    <xf numFmtId="0" fontId="32" fillId="13" borderId="10" xfId="0" applyFont="1" applyFill="1" applyBorder="1" applyAlignment="1">
      <alignment horizontal="right" vertical="center"/>
    </xf>
    <xf numFmtId="0" fontId="32" fillId="13" borderId="17" xfId="0" applyFont="1" applyFill="1" applyBorder="1" applyAlignment="1">
      <alignment horizontal="right" vertical="center"/>
    </xf>
    <xf numFmtId="0" fontId="29" fillId="13" borderId="16" xfId="0" applyFont="1" applyFill="1" applyBorder="1" applyAlignment="1">
      <alignment horizontal="left" vertical="top" wrapText="1"/>
    </xf>
    <xf numFmtId="0" fontId="32" fillId="13" borderId="16" xfId="0" applyFont="1" applyFill="1" applyBorder="1" applyAlignment="1">
      <alignment horizontal="right" vertical="center"/>
    </xf>
    <xf numFmtId="0" fontId="32" fillId="13" borderId="2" xfId="0" applyFont="1" applyFill="1" applyBorder="1" applyAlignment="1">
      <alignment horizontal="right" vertical="center"/>
    </xf>
    <xf numFmtId="0" fontId="21" fillId="13" borderId="24" xfId="0" applyFont="1" applyFill="1" applyBorder="1" applyAlignment="1">
      <alignment horizontal="left" vertical="top" wrapText="1"/>
    </xf>
    <xf numFmtId="0" fontId="31" fillId="13" borderId="14" xfId="0" applyFont="1" applyFill="1" applyBorder="1" applyAlignment="1">
      <alignment horizontal="left" vertical="center"/>
    </xf>
    <xf numFmtId="0" fontId="31" fillId="13" borderId="66" xfId="0" applyFont="1" applyFill="1" applyBorder="1" applyAlignment="1">
      <alignment horizontal="left" vertical="center"/>
    </xf>
    <xf numFmtId="0" fontId="32" fillId="13" borderId="41" xfId="0" applyFont="1" applyFill="1" applyBorder="1" applyAlignment="1">
      <alignment horizontal="right" vertical="center"/>
    </xf>
    <xf numFmtId="0" fontId="32" fillId="13" borderId="42" xfId="0" applyFont="1" applyFill="1" applyBorder="1" applyAlignment="1">
      <alignment horizontal="right" vertical="center"/>
    </xf>
    <xf numFmtId="0" fontId="32" fillId="13" borderId="14" xfId="0" applyFont="1" applyFill="1" applyBorder="1" applyAlignment="1">
      <alignment horizontal="right" vertical="center"/>
    </xf>
    <xf numFmtId="0" fontId="32" fillId="13" borderId="6" xfId="0" applyFont="1" applyFill="1" applyBorder="1" applyAlignment="1">
      <alignment horizontal="right" vertical="center"/>
    </xf>
    <xf numFmtId="0" fontId="32" fillId="13" borderId="67" xfId="0" applyFont="1" applyFill="1" applyBorder="1" applyAlignment="1">
      <alignment horizontal="right" vertical="center"/>
    </xf>
    <xf numFmtId="0" fontId="32" fillId="13" borderId="68" xfId="0" applyFont="1" applyFill="1" applyBorder="1" applyAlignment="1">
      <alignment horizontal="right" vertical="center"/>
    </xf>
    <xf numFmtId="0" fontId="32" fillId="13" borderId="22" xfId="0" applyFont="1" applyFill="1" applyBorder="1" applyAlignment="1">
      <alignment horizontal="center" vertical="center"/>
    </xf>
    <xf numFmtId="0" fontId="32" fillId="13" borderId="20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left" vertical="top" wrapText="1"/>
    </xf>
    <xf numFmtId="0" fontId="0" fillId="4" borderId="8" xfId="0" applyFill="1" applyBorder="1" applyAlignment="1" applyProtection="1">
      <alignment horizontal="left" vertical="top" wrapText="1"/>
    </xf>
    <xf numFmtId="0" fontId="0" fillId="4" borderId="3" xfId="0" applyFill="1" applyBorder="1" applyAlignment="1" applyProtection="1">
      <alignment horizontal="left" vertical="top" wrapText="1"/>
    </xf>
    <xf numFmtId="6" fontId="29" fillId="13" borderId="2" xfId="0" applyNumberFormat="1" applyFont="1" applyFill="1" applyBorder="1" applyAlignment="1" applyProtection="1">
      <alignment horizontal="center" vertical="center" wrapText="1"/>
      <protection locked="0"/>
    </xf>
    <xf numFmtId="6" fontId="29" fillId="13" borderId="13" xfId="0" applyNumberFormat="1" applyFont="1" applyFill="1" applyBorder="1" applyAlignment="1" applyProtection="1">
      <alignment horizontal="center" vertical="center" wrapText="1"/>
      <protection locked="0"/>
    </xf>
    <xf numFmtId="6" fontId="29" fillId="13" borderId="17" xfId="0" applyNumberFormat="1" applyFont="1" applyFill="1" applyBorder="1" applyAlignment="1" applyProtection="1">
      <alignment horizontal="center" vertical="center" wrapText="1"/>
      <protection locked="0"/>
    </xf>
    <xf numFmtId="6" fontId="29" fillId="13" borderId="15" xfId="0" applyNumberFormat="1" applyFont="1" applyFill="1" applyBorder="1" applyAlignment="1" applyProtection="1">
      <alignment horizontal="center" vertical="center" wrapText="1"/>
      <protection locked="0"/>
    </xf>
    <xf numFmtId="0" fontId="21" fillId="13" borderId="23" xfId="0" applyFont="1" applyFill="1" applyBorder="1" applyAlignment="1" applyProtection="1">
      <alignment horizontal="left" vertical="top" wrapText="1"/>
      <protection locked="0"/>
    </xf>
    <xf numFmtId="0" fontId="21" fillId="13" borderId="24" xfId="0" applyFont="1" applyFill="1" applyBorder="1" applyAlignment="1" applyProtection="1">
      <alignment horizontal="left" vertical="top" wrapText="1"/>
      <protection locked="0"/>
    </xf>
    <xf numFmtId="0" fontId="30" fillId="13" borderId="11" xfId="0" applyFont="1" applyFill="1" applyBorder="1" applyAlignment="1" applyProtection="1">
      <alignment horizontal="center" vertical="center" wrapText="1"/>
      <protection locked="0"/>
    </xf>
    <xf numFmtId="0" fontId="30" fillId="13" borderId="12" xfId="0" applyFont="1" applyFill="1" applyBorder="1" applyAlignment="1" applyProtection="1">
      <alignment horizontal="center" vertical="center" wrapText="1"/>
      <protection locked="0"/>
    </xf>
    <xf numFmtId="0" fontId="31" fillId="13" borderId="14" xfId="0" applyFont="1" applyFill="1" applyBorder="1" applyAlignment="1" applyProtection="1">
      <alignment horizontal="left" vertical="center"/>
      <protection locked="0"/>
    </xf>
    <xf numFmtId="0" fontId="31" fillId="13" borderId="6" xfId="0" applyFont="1" applyFill="1" applyBorder="1" applyAlignment="1" applyProtection="1">
      <alignment horizontal="left" vertical="center"/>
      <protection locked="0"/>
    </xf>
    <xf numFmtId="0" fontId="32" fillId="13" borderId="67" xfId="0" applyFont="1" applyFill="1" applyBorder="1" applyAlignment="1" applyProtection="1">
      <alignment horizontal="center" vertical="center"/>
      <protection locked="0"/>
    </xf>
    <xf numFmtId="0" fontId="32" fillId="13" borderId="69" xfId="0" applyFont="1" applyFill="1" applyBorder="1" applyAlignment="1" applyProtection="1">
      <alignment horizontal="center" vertical="center"/>
      <protection locked="0"/>
    </xf>
  </cellXfs>
  <cellStyles count="7">
    <cellStyle name="20% - Accent2" xfId="1" builtinId="34"/>
    <cellStyle name="20% - Accent3" xfId="2" builtinId="38"/>
    <cellStyle name="20% - Accent5" xfId="3" builtinId="46"/>
    <cellStyle name="20% - Accent6" xfId="4" builtinId="50"/>
    <cellStyle name="Normal" xfId="0" builtinId="0"/>
    <cellStyle name="Normal 3" xfId="5"/>
    <cellStyle name="Percent" xfId="6" builtinId="5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7</xdr:col>
      <xdr:colOff>647700</xdr:colOff>
      <xdr:row>7</xdr:row>
      <xdr:rowOff>9525</xdr:rowOff>
    </xdr:to>
    <xdr:pic>
      <xdr:nvPicPr>
        <xdr:cNvPr id="4009" name="Picture 8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10950" y="1276350"/>
          <a:ext cx="12763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14</xdr:row>
          <xdr:rowOff>45720</xdr:rowOff>
        </xdr:from>
        <xdr:to>
          <xdr:col>3</xdr:col>
          <xdr:colOff>617220</xdr:colOff>
          <xdr:row>14</xdr:row>
          <xdr:rowOff>228600</xdr:rowOff>
        </xdr:to>
        <xdr:sp macro="" textlink="">
          <xdr:nvSpPr>
            <xdr:cNvPr id="3931" name="Check Box 859" hidden="1">
              <a:extLst>
                <a:ext uri="{63B3BB69-23CF-44E3-9099-C40C66FF867C}">
                  <a14:compatExt spid="_x0000_s3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15</xdr:row>
          <xdr:rowOff>38100</xdr:rowOff>
        </xdr:from>
        <xdr:to>
          <xdr:col>3</xdr:col>
          <xdr:colOff>617220</xdr:colOff>
          <xdr:row>15</xdr:row>
          <xdr:rowOff>274320</xdr:rowOff>
        </xdr:to>
        <xdr:sp macro="" textlink="">
          <xdr:nvSpPr>
            <xdr:cNvPr id="3932" name="Check Box 860" hidden="1">
              <a:extLst>
                <a:ext uri="{63B3BB69-23CF-44E3-9099-C40C66FF867C}">
                  <a14:compatExt spid="_x0000_s3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27</xdr:row>
          <xdr:rowOff>53340</xdr:rowOff>
        </xdr:from>
        <xdr:to>
          <xdr:col>3</xdr:col>
          <xdr:colOff>617220</xdr:colOff>
          <xdr:row>27</xdr:row>
          <xdr:rowOff>236220</xdr:rowOff>
        </xdr:to>
        <xdr:sp macro="" textlink="">
          <xdr:nvSpPr>
            <xdr:cNvPr id="3934" name="Check Box 862" hidden="1">
              <a:extLst>
                <a:ext uri="{63B3BB69-23CF-44E3-9099-C40C66FF867C}">
                  <a14:compatExt spid="_x0000_s3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28</xdr:row>
          <xdr:rowOff>45720</xdr:rowOff>
        </xdr:from>
        <xdr:to>
          <xdr:col>3</xdr:col>
          <xdr:colOff>617220</xdr:colOff>
          <xdr:row>28</xdr:row>
          <xdr:rowOff>228600</xdr:rowOff>
        </xdr:to>
        <xdr:sp macro="" textlink="">
          <xdr:nvSpPr>
            <xdr:cNvPr id="3937" name="Check Box 865" hidden="1">
              <a:extLst>
                <a:ext uri="{63B3BB69-23CF-44E3-9099-C40C66FF867C}">
                  <a14:compatExt spid="_x0000_s3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29</xdr:row>
          <xdr:rowOff>45720</xdr:rowOff>
        </xdr:from>
        <xdr:to>
          <xdr:col>3</xdr:col>
          <xdr:colOff>617220</xdr:colOff>
          <xdr:row>29</xdr:row>
          <xdr:rowOff>228600</xdr:rowOff>
        </xdr:to>
        <xdr:sp macro="" textlink="">
          <xdr:nvSpPr>
            <xdr:cNvPr id="3938" name="Check Box 866" hidden="1">
              <a:extLst>
                <a:ext uri="{63B3BB69-23CF-44E3-9099-C40C66FF867C}">
                  <a14:compatExt spid="_x0000_s3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30</xdr:row>
          <xdr:rowOff>45720</xdr:rowOff>
        </xdr:from>
        <xdr:to>
          <xdr:col>3</xdr:col>
          <xdr:colOff>617220</xdr:colOff>
          <xdr:row>30</xdr:row>
          <xdr:rowOff>228600</xdr:rowOff>
        </xdr:to>
        <xdr:sp macro="" textlink="">
          <xdr:nvSpPr>
            <xdr:cNvPr id="3940" name="Check Box 868" hidden="1">
              <a:extLst>
                <a:ext uri="{63B3BB69-23CF-44E3-9099-C40C66FF867C}">
                  <a14:compatExt spid="_x0000_s3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31</xdr:row>
          <xdr:rowOff>45720</xdr:rowOff>
        </xdr:from>
        <xdr:to>
          <xdr:col>3</xdr:col>
          <xdr:colOff>617220</xdr:colOff>
          <xdr:row>31</xdr:row>
          <xdr:rowOff>228600</xdr:rowOff>
        </xdr:to>
        <xdr:sp macro="" textlink="">
          <xdr:nvSpPr>
            <xdr:cNvPr id="3941" name="Check Box 869" hidden="1">
              <a:extLst>
                <a:ext uri="{63B3BB69-23CF-44E3-9099-C40C66FF867C}">
                  <a14:compatExt spid="_x0000_s3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32</xdr:row>
          <xdr:rowOff>45720</xdr:rowOff>
        </xdr:from>
        <xdr:to>
          <xdr:col>3</xdr:col>
          <xdr:colOff>617220</xdr:colOff>
          <xdr:row>32</xdr:row>
          <xdr:rowOff>228600</xdr:rowOff>
        </xdr:to>
        <xdr:sp macro="" textlink="">
          <xdr:nvSpPr>
            <xdr:cNvPr id="3942" name="Check Box 870" hidden="1">
              <a:extLst>
                <a:ext uri="{63B3BB69-23CF-44E3-9099-C40C66FF867C}">
                  <a14:compatExt spid="_x0000_s3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33</xdr:row>
          <xdr:rowOff>45720</xdr:rowOff>
        </xdr:from>
        <xdr:to>
          <xdr:col>3</xdr:col>
          <xdr:colOff>617220</xdr:colOff>
          <xdr:row>33</xdr:row>
          <xdr:rowOff>228600</xdr:rowOff>
        </xdr:to>
        <xdr:sp macro="" textlink="">
          <xdr:nvSpPr>
            <xdr:cNvPr id="3943" name="Check Box 871" hidden="1">
              <a:extLst>
                <a:ext uri="{63B3BB69-23CF-44E3-9099-C40C66FF867C}">
                  <a14:compatExt spid="_x0000_s3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18</xdr:row>
          <xdr:rowOff>45720</xdr:rowOff>
        </xdr:from>
        <xdr:to>
          <xdr:col>3</xdr:col>
          <xdr:colOff>617220</xdr:colOff>
          <xdr:row>18</xdr:row>
          <xdr:rowOff>228600</xdr:rowOff>
        </xdr:to>
        <xdr:sp macro="" textlink="">
          <xdr:nvSpPr>
            <xdr:cNvPr id="3944" name="Check Box 872" hidden="1">
              <a:extLst>
                <a:ext uri="{63B3BB69-23CF-44E3-9099-C40C66FF867C}">
                  <a14:compatExt spid="_x0000_s3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19</xdr:row>
          <xdr:rowOff>45720</xdr:rowOff>
        </xdr:from>
        <xdr:to>
          <xdr:col>3</xdr:col>
          <xdr:colOff>617220</xdr:colOff>
          <xdr:row>19</xdr:row>
          <xdr:rowOff>228600</xdr:rowOff>
        </xdr:to>
        <xdr:sp macro="" textlink="">
          <xdr:nvSpPr>
            <xdr:cNvPr id="3945" name="Check Box 873" hidden="1">
              <a:extLst>
                <a:ext uri="{63B3BB69-23CF-44E3-9099-C40C66FF867C}">
                  <a14:compatExt spid="_x0000_s3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34</xdr:row>
          <xdr:rowOff>60960</xdr:rowOff>
        </xdr:from>
        <xdr:to>
          <xdr:col>3</xdr:col>
          <xdr:colOff>617220</xdr:colOff>
          <xdr:row>34</xdr:row>
          <xdr:rowOff>243840</xdr:rowOff>
        </xdr:to>
        <xdr:sp macro="" textlink="">
          <xdr:nvSpPr>
            <xdr:cNvPr id="3949" name="Check Box 877" hidden="1">
              <a:extLst>
                <a:ext uri="{63B3BB69-23CF-44E3-9099-C40C66FF867C}">
                  <a14:compatExt spid="_x0000_s3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35</xdr:row>
          <xdr:rowOff>45720</xdr:rowOff>
        </xdr:from>
        <xdr:to>
          <xdr:col>3</xdr:col>
          <xdr:colOff>617220</xdr:colOff>
          <xdr:row>35</xdr:row>
          <xdr:rowOff>228600</xdr:rowOff>
        </xdr:to>
        <xdr:sp macro="" textlink="">
          <xdr:nvSpPr>
            <xdr:cNvPr id="3952" name="Check Box 880" hidden="1">
              <a:extLst>
                <a:ext uri="{63B3BB69-23CF-44E3-9099-C40C66FF867C}">
                  <a14:compatExt spid="_x0000_s3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36</xdr:row>
          <xdr:rowOff>68580</xdr:rowOff>
        </xdr:from>
        <xdr:to>
          <xdr:col>3</xdr:col>
          <xdr:colOff>617220</xdr:colOff>
          <xdr:row>36</xdr:row>
          <xdr:rowOff>251460</xdr:rowOff>
        </xdr:to>
        <xdr:sp macro="" textlink="">
          <xdr:nvSpPr>
            <xdr:cNvPr id="3953" name="Check Box 881" hidden="1">
              <a:extLst>
                <a:ext uri="{63B3BB69-23CF-44E3-9099-C40C66FF867C}">
                  <a14:compatExt spid="_x0000_s3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37</xdr:row>
          <xdr:rowOff>45720</xdr:rowOff>
        </xdr:from>
        <xdr:to>
          <xdr:col>3</xdr:col>
          <xdr:colOff>617220</xdr:colOff>
          <xdr:row>37</xdr:row>
          <xdr:rowOff>228600</xdr:rowOff>
        </xdr:to>
        <xdr:sp macro="" textlink="">
          <xdr:nvSpPr>
            <xdr:cNvPr id="3955" name="Check Box 883" hidden="1">
              <a:extLst>
                <a:ext uri="{63B3BB69-23CF-44E3-9099-C40C66FF867C}">
                  <a14:compatExt spid="_x0000_s3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38</xdr:row>
          <xdr:rowOff>45720</xdr:rowOff>
        </xdr:from>
        <xdr:to>
          <xdr:col>3</xdr:col>
          <xdr:colOff>617220</xdr:colOff>
          <xdr:row>38</xdr:row>
          <xdr:rowOff>228600</xdr:rowOff>
        </xdr:to>
        <xdr:sp macro="" textlink="">
          <xdr:nvSpPr>
            <xdr:cNvPr id="3956" name="Check Box 884" hidden="1">
              <a:extLst>
                <a:ext uri="{63B3BB69-23CF-44E3-9099-C40C66FF867C}">
                  <a14:compatExt spid="_x0000_s3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39</xdr:row>
          <xdr:rowOff>45720</xdr:rowOff>
        </xdr:from>
        <xdr:to>
          <xdr:col>3</xdr:col>
          <xdr:colOff>617220</xdr:colOff>
          <xdr:row>39</xdr:row>
          <xdr:rowOff>228600</xdr:rowOff>
        </xdr:to>
        <xdr:sp macro="" textlink="">
          <xdr:nvSpPr>
            <xdr:cNvPr id="3957" name="Check Box 885" hidden="1">
              <a:extLst>
                <a:ext uri="{63B3BB69-23CF-44E3-9099-C40C66FF867C}">
                  <a14:compatExt spid="_x0000_s3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40</xdr:row>
          <xdr:rowOff>45720</xdr:rowOff>
        </xdr:from>
        <xdr:to>
          <xdr:col>3</xdr:col>
          <xdr:colOff>617220</xdr:colOff>
          <xdr:row>40</xdr:row>
          <xdr:rowOff>228600</xdr:rowOff>
        </xdr:to>
        <xdr:sp macro="" textlink="">
          <xdr:nvSpPr>
            <xdr:cNvPr id="3958" name="Check Box 886" hidden="1">
              <a:extLst>
                <a:ext uri="{63B3BB69-23CF-44E3-9099-C40C66FF867C}">
                  <a14:compatExt spid="_x0000_s3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41</xdr:row>
          <xdr:rowOff>45720</xdr:rowOff>
        </xdr:from>
        <xdr:to>
          <xdr:col>3</xdr:col>
          <xdr:colOff>617220</xdr:colOff>
          <xdr:row>41</xdr:row>
          <xdr:rowOff>228600</xdr:rowOff>
        </xdr:to>
        <xdr:sp macro="" textlink="">
          <xdr:nvSpPr>
            <xdr:cNvPr id="3959" name="Check Box 887" hidden="1">
              <a:extLst>
                <a:ext uri="{63B3BB69-23CF-44E3-9099-C40C66FF867C}">
                  <a14:compatExt spid="_x0000_s3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16</xdr:row>
          <xdr:rowOff>45720</xdr:rowOff>
        </xdr:from>
        <xdr:to>
          <xdr:col>3</xdr:col>
          <xdr:colOff>617220</xdr:colOff>
          <xdr:row>16</xdr:row>
          <xdr:rowOff>228600</xdr:rowOff>
        </xdr:to>
        <xdr:sp macro="" textlink="">
          <xdr:nvSpPr>
            <xdr:cNvPr id="3992" name="Check Box 920" hidden="1">
              <a:extLst>
                <a:ext uri="{63B3BB69-23CF-44E3-9099-C40C66FF867C}">
                  <a14:compatExt spid="_x0000_s3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754380</xdr:colOff>
      <xdr:row>1</xdr:row>
      <xdr:rowOff>144780</xdr:rowOff>
    </xdr:from>
    <xdr:to>
      <xdr:col>1</xdr:col>
      <xdr:colOff>1032676</xdr:colOff>
      <xdr:row>1</xdr:row>
      <xdr:rowOff>190499</xdr:rowOff>
    </xdr:to>
    <xdr:sp macro="" textlink="">
      <xdr:nvSpPr>
        <xdr:cNvPr id="48" name="Right Arrow 47"/>
        <xdr:cNvSpPr/>
      </xdr:nvSpPr>
      <xdr:spPr>
        <a:xfrm>
          <a:off x="1379220" y="678180"/>
          <a:ext cx="27829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7</xdr:col>
      <xdr:colOff>719593</xdr:colOff>
      <xdr:row>1</xdr:row>
      <xdr:rowOff>338554</xdr:rowOff>
    </xdr:to>
    <xdr:sp macro="" textlink="">
      <xdr:nvSpPr>
        <xdr:cNvPr id="50" name="TextBox 4"/>
        <xdr:cNvSpPr txBox="1"/>
      </xdr:nvSpPr>
      <xdr:spPr>
        <a:xfrm>
          <a:off x="624840" y="533400"/>
          <a:ext cx="11418073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600"/>
            <a:t>Project         MO         Monitoring Inbox (cc MLO)         Innovation Lead         Monitoring Inbox         Grants         Project (cc MO &amp; MLO)</a:t>
          </a:r>
        </a:p>
      </xdr:txBody>
    </xdr:sp>
    <xdr:clientData/>
  </xdr:twoCellAnchor>
  <xdr:twoCellAnchor>
    <xdr:from>
      <xdr:col>1</xdr:col>
      <xdr:colOff>1470660</xdr:colOff>
      <xdr:row>1</xdr:row>
      <xdr:rowOff>144780</xdr:rowOff>
    </xdr:from>
    <xdr:to>
      <xdr:col>2</xdr:col>
      <xdr:colOff>163996</xdr:colOff>
      <xdr:row>1</xdr:row>
      <xdr:rowOff>190499</xdr:rowOff>
    </xdr:to>
    <xdr:sp macro="" textlink="">
      <xdr:nvSpPr>
        <xdr:cNvPr id="51" name="Right Arrow 50"/>
        <xdr:cNvSpPr/>
      </xdr:nvSpPr>
      <xdr:spPr>
        <a:xfrm>
          <a:off x="2095500" y="678180"/>
          <a:ext cx="27829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2</xdr:col>
      <xdr:colOff>2491740</xdr:colOff>
      <xdr:row>1</xdr:row>
      <xdr:rowOff>137160</xdr:rowOff>
    </xdr:from>
    <xdr:to>
      <xdr:col>2</xdr:col>
      <xdr:colOff>2770036</xdr:colOff>
      <xdr:row>1</xdr:row>
      <xdr:rowOff>182879</xdr:rowOff>
    </xdr:to>
    <xdr:sp macro="" textlink="">
      <xdr:nvSpPr>
        <xdr:cNvPr id="52" name="Right Arrow 51"/>
        <xdr:cNvSpPr/>
      </xdr:nvSpPr>
      <xdr:spPr>
        <a:xfrm>
          <a:off x="4701540" y="670560"/>
          <a:ext cx="27829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2</xdr:col>
      <xdr:colOff>4236720</xdr:colOff>
      <xdr:row>1</xdr:row>
      <xdr:rowOff>144780</xdr:rowOff>
    </xdr:from>
    <xdr:to>
      <xdr:col>2</xdr:col>
      <xdr:colOff>4515016</xdr:colOff>
      <xdr:row>1</xdr:row>
      <xdr:rowOff>190499</xdr:rowOff>
    </xdr:to>
    <xdr:sp macro="" textlink="">
      <xdr:nvSpPr>
        <xdr:cNvPr id="53" name="Right Arrow 52"/>
        <xdr:cNvSpPr/>
      </xdr:nvSpPr>
      <xdr:spPr>
        <a:xfrm>
          <a:off x="6446520" y="678180"/>
          <a:ext cx="27829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3</xdr:col>
      <xdr:colOff>356870</xdr:colOff>
      <xdr:row>1</xdr:row>
      <xdr:rowOff>157480</xdr:rowOff>
    </xdr:from>
    <xdr:to>
      <xdr:col>3</xdr:col>
      <xdr:colOff>635166</xdr:colOff>
      <xdr:row>1</xdr:row>
      <xdr:rowOff>203199</xdr:rowOff>
    </xdr:to>
    <xdr:sp macro="" textlink="">
      <xdr:nvSpPr>
        <xdr:cNvPr id="54" name="Right Arrow 53"/>
        <xdr:cNvSpPr/>
      </xdr:nvSpPr>
      <xdr:spPr>
        <a:xfrm>
          <a:off x="8258810" y="424180"/>
          <a:ext cx="27829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4</xdr:col>
      <xdr:colOff>77470</xdr:colOff>
      <xdr:row>1</xdr:row>
      <xdr:rowOff>158750</xdr:rowOff>
    </xdr:from>
    <xdr:to>
      <xdr:col>4</xdr:col>
      <xdr:colOff>331636</xdr:colOff>
      <xdr:row>1</xdr:row>
      <xdr:rowOff>204469</xdr:rowOff>
    </xdr:to>
    <xdr:sp macro="" textlink="">
      <xdr:nvSpPr>
        <xdr:cNvPr id="55" name="Right Arrow 54"/>
        <xdr:cNvSpPr/>
      </xdr:nvSpPr>
      <xdr:spPr>
        <a:xfrm>
          <a:off x="9244330" y="425450"/>
          <a:ext cx="25416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17</xdr:row>
          <xdr:rowOff>45720</xdr:rowOff>
        </xdr:from>
        <xdr:to>
          <xdr:col>3</xdr:col>
          <xdr:colOff>617220</xdr:colOff>
          <xdr:row>17</xdr:row>
          <xdr:rowOff>228600</xdr:rowOff>
        </xdr:to>
        <xdr:sp macro="" textlink="">
          <xdr:nvSpPr>
            <xdr:cNvPr id="3993" name="Check Box 921" hidden="1">
              <a:extLst>
                <a:ext uri="{63B3BB69-23CF-44E3-9099-C40C66FF867C}">
                  <a14:compatExt spid="_x0000_s3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20</xdr:row>
          <xdr:rowOff>38100</xdr:rowOff>
        </xdr:from>
        <xdr:to>
          <xdr:col>3</xdr:col>
          <xdr:colOff>617220</xdr:colOff>
          <xdr:row>20</xdr:row>
          <xdr:rowOff>274320</xdr:rowOff>
        </xdr:to>
        <xdr:sp macro="" textlink="">
          <xdr:nvSpPr>
            <xdr:cNvPr id="3995" name="Check Box 923" hidden="1">
              <a:extLst>
                <a:ext uri="{63B3BB69-23CF-44E3-9099-C40C66FF867C}">
                  <a14:compatExt spid="_x0000_s3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60960</xdr:rowOff>
        </xdr:from>
        <xdr:to>
          <xdr:col>2</xdr:col>
          <xdr:colOff>7620</xdr:colOff>
          <xdr:row>20</xdr:row>
          <xdr:rowOff>426720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 Time Extension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0</xdr:rowOff>
        </xdr:from>
        <xdr:to>
          <xdr:col>3</xdr:col>
          <xdr:colOff>0</xdr:colOff>
          <xdr:row>21</xdr:row>
          <xdr:rowOff>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Project Suspension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20</xdr:row>
          <xdr:rowOff>7620</xdr:rowOff>
        </xdr:from>
        <xdr:to>
          <xdr:col>5</xdr:col>
          <xdr:colOff>7620</xdr:colOff>
          <xdr:row>21</xdr:row>
          <xdr:rowOff>7620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Participant Withdrawal/Addition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Scope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Financial Virement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2065020</xdr:colOff>
          <xdr:row>21</xdr:row>
          <xdr:rowOff>7620</xdr:rowOff>
        </xdr:from>
        <xdr:to>
          <xdr:col>4</xdr:col>
          <xdr:colOff>2369820</xdr:colOff>
          <xdr:row>22</xdr:row>
          <xdr:rowOff>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Partner Change - New participant (change of registration number)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31</xdr:row>
          <xdr:rowOff>0</xdr:rowOff>
        </xdr:from>
        <xdr:to>
          <xdr:col>2</xdr:col>
          <xdr:colOff>2118360</xdr:colOff>
          <xdr:row>32</xdr:row>
          <xdr:rowOff>30480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31</xdr:row>
          <xdr:rowOff>0</xdr:rowOff>
        </xdr:from>
        <xdr:to>
          <xdr:col>4</xdr:col>
          <xdr:colOff>0</xdr:colOff>
          <xdr:row>32</xdr:row>
          <xdr:rowOff>30480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30</xdr:row>
          <xdr:rowOff>0</xdr:rowOff>
        </xdr:from>
        <xdr:to>
          <xdr:col>2</xdr:col>
          <xdr:colOff>2118360</xdr:colOff>
          <xdr:row>31</xdr:row>
          <xdr:rowOff>30480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30</xdr:row>
          <xdr:rowOff>0</xdr:rowOff>
        </xdr:from>
        <xdr:to>
          <xdr:col>4</xdr:col>
          <xdr:colOff>0</xdr:colOff>
          <xdr:row>31</xdr:row>
          <xdr:rowOff>30480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34</xdr:row>
          <xdr:rowOff>0</xdr:rowOff>
        </xdr:from>
        <xdr:to>
          <xdr:col>2</xdr:col>
          <xdr:colOff>2118360</xdr:colOff>
          <xdr:row>35</xdr:row>
          <xdr:rowOff>30480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34</xdr:row>
          <xdr:rowOff>0</xdr:rowOff>
        </xdr:from>
        <xdr:to>
          <xdr:col>4</xdr:col>
          <xdr:colOff>0</xdr:colOff>
          <xdr:row>35</xdr:row>
          <xdr:rowOff>30480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37</xdr:row>
          <xdr:rowOff>0</xdr:rowOff>
        </xdr:from>
        <xdr:to>
          <xdr:col>2</xdr:col>
          <xdr:colOff>2118360</xdr:colOff>
          <xdr:row>38</xdr:row>
          <xdr:rowOff>30480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37</xdr:row>
          <xdr:rowOff>0</xdr:rowOff>
        </xdr:from>
        <xdr:to>
          <xdr:col>4</xdr:col>
          <xdr:colOff>0</xdr:colOff>
          <xdr:row>38</xdr:row>
          <xdr:rowOff>30480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38</xdr:row>
          <xdr:rowOff>0</xdr:rowOff>
        </xdr:from>
        <xdr:to>
          <xdr:col>2</xdr:col>
          <xdr:colOff>2118360</xdr:colOff>
          <xdr:row>39</xdr:row>
          <xdr:rowOff>30480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38</xdr:row>
          <xdr:rowOff>0</xdr:rowOff>
        </xdr:from>
        <xdr:to>
          <xdr:col>4</xdr:col>
          <xdr:colOff>0</xdr:colOff>
          <xdr:row>39</xdr:row>
          <xdr:rowOff>30480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43</xdr:row>
          <xdr:rowOff>0</xdr:rowOff>
        </xdr:from>
        <xdr:to>
          <xdr:col>2</xdr:col>
          <xdr:colOff>2118360</xdr:colOff>
          <xdr:row>44</xdr:row>
          <xdr:rowOff>30480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43</xdr:row>
          <xdr:rowOff>0</xdr:rowOff>
        </xdr:from>
        <xdr:to>
          <xdr:col>4</xdr:col>
          <xdr:colOff>0</xdr:colOff>
          <xdr:row>44</xdr:row>
          <xdr:rowOff>30480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38</xdr:row>
          <xdr:rowOff>0</xdr:rowOff>
        </xdr:from>
        <xdr:to>
          <xdr:col>2</xdr:col>
          <xdr:colOff>2118360</xdr:colOff>
          <xdr:row>39</xdr:row>
          <xdr:rowOff>30480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38</xdr:row>
          <xdr:rowOff>0</xdr:rowOff>
        </xdr:from>
        <xdr:to>
          <xdr:col>4</xdr:col>
          <xdr:colOff>0</xdr:colOff>
          <xdr:row>39</xdr:row>
          <xdr:rowOff>30480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39</xdr:row>
          <xdr:rowOff>0</xdr:rowOff>
        </xdr:from>
        <xdr:to>
          <xdr:col>2</xdr:col>
          <xdr:colOff>2118360</xdr:colOff>
          <xdr:row>40</xdr:row>
          <xdr:rowOff>30480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39</xdr:row>
          <xdr:rowOff>0</xdr:rowOff>
        </xdr:from>
        <xdr:to>
          <xdr:col>4</xdr:col>
          <xdr:colOff>0</xdr:colOff>
          <xdr:row>40</xdr:row>
          <xdr:rowOff>30480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_Tuffs\AppData\Local\Temp\Temp1_Start%20Up%20Docs.zip\Project%20Partner%20Costs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Template"/>
      <sheetName val="Sheet1"/>
    </sheetNames>
    <sheetDataSet>
      <sheetData sheetId="0" refreshError="1">
        <row r="112">
          <cell r="E112" t="str">
            <v>Industrial</v>
          </cell>
          <cell r="F112">
            <v>2</v>
          </cell>
          <cell r="H112">
            <v>1</v>
          </cell>
          <cell r="I112" t="str">
            <v>I1</v>
          </cell>
          <cell r="J112" t="str">
            <v>Labour</v>
          </cell>
          <cell r="K112" t="str">
            <v>I1</v>
          </cell>
          <cell r="L112" t="str">
            <v>A1</v>
          </cell>
          <cell r="M112" t="str">
            <v>Directly incurred: Staff</v>
          </cell>
          <cell r="N112" t="str">
            <v>I1</v>
          </cell>
          <cell r="T112" t="str">
            <v>Large Enterprise</v>
          </cell>
          <cell r="V112" t="str">
            <v>ALL_CLAIMS</v>
          </cell>
          <cell r="X112" t="str">
            <v>Business Link</v>
          </cell>
          <cell r="AE112" t="str">
            <v>East of England</v>
          </cell>
        </row>
        <row r="113">
          <cell r="E113" t="str">
            <v>Academic</v>
          </cell>
          <cell r="F113">
            <v>5</v>
          </cell>
          <cell r="H113">
            <v>2</v>
          </cell>
          <cell r="I113" t="str">
            <v>I2</v>
          </cell>
          <cell r="J113" t="str">
            <v>Overheads</v>
          </cell>
          <cell r="K113" t="str">
            <v>I2</v>
          </cell>
          <cell r="L113" t="str">
            <v>A2</v>
          </cell>
          <cell r="M113" t="str">
            <v>Directly incurred: Travel &amp; subsistence</v>
          </cell>
          <cell r="N113" t="str">
            <v>I7</v>
          </cell>
          <cell r="T113" t="str">
            <v>Medium Enterprise</v>
          </cell>
          <cell r="V113" t="str">
            <v>FIRST_AND_LAST</v>
          </cell>
          <cell r="X113" t="str">
            <v>Chamber of commerce</v>
          </cell>
          <cell r="AE113" t="str">
            <v>East Midlands</v>
          </cell>
        </row>
        <row r="114">
          <cell r="H114">
            <v>3</v>
          </cell>
          <cell r="I114" t="str">
            <v>I3</v>
          </cell>
          <cell r="J114" t="str">
            <v>Materials</v>
          </cell>
          <cell r="K114" t="str">
            <v>I3</v>
          </cell>
          <cell r="L114" t="str">
            <v>A3</v>
          </cell>
          <cell r="M114" t="str">
            <v>Directly incurred: Equipment</v>
          </cell>
          <cell r="N114" t="str">
            <v>I4</v>
          </cell>
          <cell r="T114" t="str">
            <v>Small Enterprise</v>
          </cell>
          <cell r="V114" t="str">
            <v>FIRST_LAST_ANNIV</v>
          </cell>
          <cell r="X114" t="str">
            <v>Charity/Not for gain</v>
          </cell>
          <cell r="AE114" t="str">
            <v>London</v>
          </cell>
        </row>
        <row r="115">
          <cell r="H115">
            <v>4</v>
          </cell>
          <cell r="I115" t="str">
            <v>I4</v>
          </cell>
          <cell r="J115" t="str">
            <v>Capital Equipment</v>
          </cell>
          <cell r="K115" t="str">
            <v>I4</v>
          </cell>
          <cell r="L115" t="str">
            <v>A4</v>
          </cell>
          <cell r="M115" t="str">
            <v>Directly incurred: Other cost</v>
          </cell>
          <cell r="N115" t="str">
            <v>I3</v>
          </cell>
          <cell r="T115" t="str">
            <v>Micro Company</v>
          </cell>
          <cell r="V115" t="str">
            <v>LAST_ONLY</v>
          </cell>
          <cell r="X115" t="str">
            <v>Cooperative</v>
          </cell>
          <cell r="AE115" t="str">
            <v>North East</v>
          </cell>
        </row>
        <row r="116">
          <cell r="H116">
            <v>5</v>
          </cell>
          <cell r="I116" t="str">
            <v>I5</v>
          </cell>
          <cell r="J116" t="str">
            <v>Depreciation</v>
          </cell>
          <cell r="K116" t="str">
            <v>I5</v>
          </cell>
          <cell r="L116" t="str">
            <v>A5</v>
          </cell>
          <cell r="M116" t="str">
            <v>Directly allocated: Investigators</v>
          </cell>
          <cell r="N116" t="str">
            <v>I1</v>
          </cell>
          <cell r="T116" t="str">
            <v>Academic</v>
          </cell>
          <cell r="V116" t="str">
            <v>UNKNOWN</v>
          </cell>
          <cell r="X116" t="str">
            <v>Further Education</v>
          </cell>
          <cell r="AE116" t="str">
            <v>North West</v>
          </cell>
        </row>
        <row r="117">
          <cell r="E117" t="str">
            <v>Active</v>
          </cell>
          <cell r="H117">
            <v>6</v>
          </cell>
          <cell r="I117" t="str">
            <v>I6</v>
          </cell>
          <cell r="J117" t="str">
            <v>Sub-contracts</v>
          </cell>
          <cell r="K117" t="str">
            <v>I6</v>
          </cell>
          <cell r="L117" t="str">
            <v>A6</v>
          </cell>
          <cell r="M117" t="str">
            <v>Directly allocated: Estates</v>
          </cell>
          <cell r="N117" t="str">
            <v>I2</v>
          </cell>
          <cell r="X117" t="str">
            <v>Higher Education</v>
          </cell>
          <cell r="AE117" t="str">
            <v>Northern Ireland</v>
          </cell>
        </row>
        <row r="118">
          <cell r="E118" t="str">
            <v>Withdrawn</v>
          </cell>
          <cell r="H118">
            <v>7</v>
          </cell>
          <cell r="I118" t="str">
            <v>I7</v>
          </cell>
          <cell r="J118" t="str">
            <v>Travel &amp; Subsistence</v>
          </cell>
          <cell r="K118" t="str">
            <v>I7</v>
          </cell>
          <cell r="L118" t="str">
            <v>A7</v>
          </cell>
          <cell r="M118" t="str">
            <v>Directly allocated: Other cost</v>
          </cell>
          <cell r="N118" t="str">
            <v>I3</v>
          </cell>
          <cell r="X118" t="str">
            <v>Learning and Skills Council</v>
          </cell>
          <cell r="AE118" t="str">
            <v>Outside UK</v>
          </cell>
        </row>
        <row r="119">
          <cell r="H119">
            <v>8</v>
          </cell>
          <cell r="I119" t="str">
            <v>I8</v>
          </cell>
          <cell r="J119" t="str">
            <v>Other Costs 1</v>
          </cell>
          <cell r="K119" t="str">
            <v>I8</v>
          </cell>
          <cell r="L119" t="str">
            <v>A8</v>
          </cell>
          <cell r="M119" t="str">
            <v>Indirect costs</v>
          </cell>
          <cell r="N119" t="str">
            <v>I2</v>
          </cell>
          <cell r="X119" t="str">
            <v>Limited By Guarantee</v>
          </cell>
          <cell r="AE119" t="str">
            <v>Scotland</v>
          </cell>
        </row>
        <row r="120">
          <cell r="H120">
            <v>9</v>
          </cell>
          <cell r="I120" t="str">
            <v>I9</v>
          </cell>
          <cell r="J120" t="str">
            <v>Other Costs 2</v>
          </cell>
          <cell r="K120" t="str">
            <v>I9</v>
          </cell>
          <cell r="L120" t="str">
            <v>A9</v>
          </cell>
          <cell r="M120" t="str">
            <v>Exceptions: Staff</v>
          </cell>
          <cell r="N120" t="str">
            <v>I1</v>
          </cell>
          <cell r="X120" t="str">
            <v>Limited Company</v>
          </cell>
          <cell r="AE120" t="str">
            <v>South East</v>
          </cell>
        </row>
        <row r="121">
          <cell r="E121" t="str">
            <v>TSB</v>
          </cell>
          <cell r="H121">
            <v>10</v>
          </cell>
          <cell r="I121" t="str">
            <v>I10</v>
          </cell>
          <cell r="J121" t="str">
            <v>Other Costs 3</v>
          </cell>
          <cell r="K121" t="str">
            <v>I10</v>
          </cell>
          <cell r="L121" t="str">
            <v>A10</v>
          </cell>
          <cell r="M121" t="str">
            <v>Exceptions: Travel &amp; Subsistence</v>
          </cell>
          <cell r="N121" t="str">
            <v>I7</v>
          </cell>
          <cell r="X121" t="str">
            <v>Limited Liability Partnership</v>
          </cell>
          <cell r="AE121" t="str">
            <v>South West</v>
          </cell>
        </row>
        <row r="122">
          <cell r="E122" t="str">
            <v>EPSRC</v>
          </cell>
          <cell r="H122">
            <v>11</v>
          </cell>
          <cell r="I122" t="str">
            <v>I11</v>
          </cell>
          <cell r="J122" t="str">
            <v>Other Costs 4</v>
          </cell>
          <cell r="K122" t="str">
            <v>I11</v>
          </cell>
          <cell r="L122" t="str">
            <v>A11</v>
          </cell>
          <cell r="M122" t="str">
            <v>Exceptions: Equipment</v>
          </cell>
          <cell r="N122" t="str">
            <v>I4</v>
          </cell>
          <cell r="X122" t="str">
            <v>National Training Organisation</v>
          </cell>
          <cell r="AE122" t="str">
            <v>Unknown</v>
          </cell>
        </row>
        <row r="123">
          <cell r="H123">
            <v>12</v>
          </cell>
          <cell r="I123" t="str">
            <v>I12</v>
          </cell>
          <cell r="J123" t="str">
            <v>Other Costs 5</v>
          </cell>
          <cell r="K123" t="str">
            <v>I12</v>
          </cell>
          <cell r="L123" t="str">
            <v>A12</v>
          </cell>
          <cell r="M123" t="str">
            <v>Exceptions: Other cost</v>
          </cell>
          <cell r="N123" t="str">
            <v>I3</v>
          </cell>
          <cell r="X123" t="str">
            <v>Other National Body</v>
          </cell>
          <cell r="AE123" t="str">
            <v>Wales</v>
          </cell>
        </row>
        <row r="124">
          <cell r="E124" t="str">
            <v>Lead</v>
          </cell>
          <cell r="H124">
            <v>13</v>
          </cell>
          <cell r="I124" t="str">
            <v>I13</v>
          </cell>
          <cell r="J124" t="str">
            <v>Other Costs WBBA</v>
          </cell>
          <cell r="K124" t="str">
            <v>I13</v>
          </cell>
          <cell r="N124" t="str">
            <v>I8</v>
          </cell>
          <cell r="X124" t="str">
            <v>Other Regional Body</v>
          </cell>
          <cell r="AE124" t="str">
            <v>West Midlands</v>
          </cell>
        </row>
        <row r="125">
          <cell r="E125" t="str">
            <v>Collaborator</v>
          </cell>
          <cell r="X125" t="str">
            <v>Partnership</v>
          </cell>
          <cell r="AE125" t="str">
            <v>Yorkshire and The Humber</v>
          </cell>
        </row>
        <row r="126">
          <cell r="X126" t="str">
            <v>Public Limited Company</v>
          </cell>
        </row>
        <row r="127">
          <cell r="X127" t="str">
            <v>Public Sector Research Institutes</v>
          </cell>
        </row>
        <row r="128">
          <cell r="X128" t="str">
            <v>Regional Development Agency (RDA)</v>
          </cell>
        </row>
        <row r="129">
          <cell r="X129" t="str">
            <v>Research and Technology Organisation (RTO)</v>
          </cell>
        </row>
        <row r="130">
          <cell r="X130" t="str">
            <v>Sole Trader</v>
          </cell>
        </row>
        <row r="131">
          <cell r="X131" t="str">
            <v>Trade Association</v>
          </cell>
        </row>
        <row r="132">
          <cell r="X132" t="str">
            <v>Unlimited Company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13" Type="http://schemas.openxmlformats.org/officeDocument/2006/relationships/ctrlProp" Target="../ctrlProps/ctrlProp32.xml"/><Relationship Id="rId18" Type="http://schemas.openxmlformats.org/officeDocument/2006/relationships/ctrlProp" Target="../ctrlProps/ctrlProp37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0.xml"/><Relationship Id="rId7" Type="http://schemas.openxmlformats.org/officeDocument/2006/relationships/ctrlProp" Target="../ctrlProps/ctrlProp26.xml"/><Relationship Id="rId12" Type="http://schemas.openxmlformats.org/officeDocument/2006/relationships/ctrlProp" Target="../ctrlProps/ctrlProp31.xml"/><Relationship Id="rId17" Type="http://schemas.openxmlformats.org/officeDocument/2006/relationships/ctrlProp" Target="../ctrlProps/ctrlProp36.xml"/><Relationship Id="rId25" Type="http://schemas.openxmlformats.org/officeDocument/2006/relationships/ctrlProp" Target="../ctrlProps/ctrlProp4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5.xml"/><Relationship Id="rId20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24" Type="http://schemas.openxmlformats.org/officeDocument/2006/relationships/ctrlProp" Target="../ctrlProps/ctrlProp43.xml"/><Relationship Id="rId5" Type="http://schemas.openxmlformats.org/officeDocument/2006/relationships/ctrlProp" Target="../ctrlProps/ctrlProp24.xml"/><Relationship Id="rId15" Type="http://schemas.openxmlformats.org/officeDocument/2006/relationships/ctrlProp" Target="../ctrlProps/ctrlProp34.xml"/><Relationship Id="rId23" Type="http://schemas.openxmlformats.org/officeDocument/2006/relationships/ctrlProp" Target="../ctrlProps/ctrlProp42.xml"/><Relationship Id="rId10" Type="http://schemas.openxmlformats.org/officeDocument/2006/relationships/ctrlProp" Target="../ctrlProps/ctrlProp29.xml"/><Relationship Id="rId19" Type="http://schemas.openxmlformats.org/officeDocument/2006/relationships/ctrlProp" Target="../ctrlProps/ctrlProp38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Relationship Id="rId14" Type="http://schemas.openxmlformats.org/officeDocument/2006/relationships/ctrlProp" Target="../ctrlProps/ctrlProp33.xml"/><Relationship Id="rId22" Type="http://schemas.openxmlformats.org/officeDocument/2006/relationships/ctrlProp" Target="../ctrlProps/ctrlProp4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51"/>
  <sheetViews>
    <sheetView showGridLines="0" tabSelected="1" zoomScaleNormal="100" workbookViewId="0">
      <selection sqref="A1:B1"/>
    </sheetView>
  </sheetViews>
  <sheetFormatPr defaultColWidth="9.109375" defaultRowHeight="14.4" x14ac:dyDescent="0.3"/>
  <cols>
    <col min="1" max="1" width="9.109375" style="1"/>
    <col min="2" max="2" width="23.109375" style="1" customWidth="1"/>
    <col min="3" max="3" width="83" style="1" customWidth="1"/>
    <col min="4" max="4" width="18.44140625" style="1" customWidth="1"/>
    <col min="5" max="5" width="13.33203125" style="1" customWidth="1"/>
    <col min="6" max="6" width="8.6640625" style="1" customWidth="1"/>
    <col min="7" max="7" width="9.44140625" style="1" customWidth="1"/>
    <col min="8" max="8" width="20.33203125" style="1" customWidth="1"/>
    <col min="9" max="9" width="20.6640625" style="1" customWidth="1"/>
    <col min="10" max="10" width="19.88671875" style="1" customWidth="1"/>
    <col min="11" max="11" width="11.33203125" style="1" customWidth="1"/>
    <col min="12" max="12" width="23.5546875" style="1" customWidth="1"/>
    <col min="13" max="13" width="14.88671875" style="1" customWidth="1"/>
    <col min="14" max="16384" width="9.109375" style="1"/>
  </cols>
  <sheetData>
    <row r="1" spans="1:13" s="130" customFormat="1" ht="21" customHeight="1" x14ac:dyDescent="0.3">
      <c r="A1" s="214" t="s">
        <v>203</v>
      </c>
      <c r="B1" s="214"/>
      <c r="D1" s="134"/>
      <c r="E1" s="137"/>
      <c r="F1" s="137"/>
      <c r="G1" s="137"/>
      <c r="H1" s="137"/>
      <c r="I1" s="137"/>
      <c r="J1" s="137"/>
      <c r="K1" s="137"/>
      <c r="L1" s="137"/>
      <c r="M1" s="134"/>
    </row>
    <row r="2" spans="1:13" s="136" customFormat="1" ht="32.4" customHeight="1" x14ac:dyDescent="0.3">
      <c r="A2" s="135"/>
      <c r="B2" s="135"/>
      <c r="E2" s="137"/>
      <c r="F2" s="137"/>
      <c r="G2" s="137"/>
      <c r="H2" s="137"/>
      <c r="I2" s="137"/>
      <c r="J2" s="137"/>
      <c r="K2" s="137"/>
      <c r="L2" s="137"/>
    </row>
    <row r="3" spans="1:13" ht="36.6" x14ac:dyDescent="0.3">
      <c r="B3" s="226" t="s">
        <v>166</v>
      </c>
      <c r="C3" s="226"/>
      <c r="D3" s="226"/>
    </row>
    <row r="5" spans="1:13" ht="17.399999999999999" customHeight="1" x14ac:dyDescent="0.4">
      <c r="B5" s="227" t="s">
        <v>148</v>
      </c>
      <c r="C5" s="227"/>
      <c r="D5" s="227"/>
      <c r="E5" s="86"/>
    </row>
    <row r="6" spans="1:13" ht="17.399999999999999" customHeight="1" x14ac:dyDescent="0.3">
      <c r="B6" s="228"/>
      <c r="C6" s="228"/>
      <c r="D6" s="228"/>
      <c r="E6" s="2"/>
    </row>
    <row r="7" spans="1:13" ht="42.75" customHeight="1" x14ac:dyDescent="0.4">
      <c r="B7" s="231" t="s">
        <v>153</v>
      </c>
      <c r="C7" s="231"/>
      <c r="D7" s="231"/>
      <c r="E7" s="3"/>
    </row>
    <row r="8" spans="1:13" x14ac:dyDescent="0.3">
      <c r="B8" s="219"/>
      <c r="C8" s="219"/>
      <c r="D8" s="219"/>
    </row>
    <row r="9" spans="1:13" ht="63" customHeight="1" x14ac:dyDescent="0.3">
      <c r="B9" s="218" t="s">
        <v>168</v>
      </c>
      <c r="C9" s="218"/>
      <c r="D9" s="218"/>
      <c r="E9" s="87"/>
    </row>
    <row r="10" spans="1:13" x14ac:dyDescent="0.3">
      <c r="B10" s="219"/>
      <c r="C10" s="219"/>
      <c r="D10" s="219"/>
    </row>
    <row r="11" spans="1:13" ht="21" x14ac:dyDescent="0.4">
      <c r="B11" s="220" t="s">
        <v>149</v>
      </c>
      <c r="C11" s="220"/>
      <c r="D11" s="220"/>
    </row>
    <row r="14" spans="1:13" ht="25.5" customHeight="1" x14ac:dyDescent="0.5">
      <c r="B14" s="90" t="s">
        <v>150</v>
      </c>
      <c r="C14" s="91" t="s">
        <v>151</v>
      </c>
      <c r="D14" s="92" t="s">
        <v>152</v>
      </c>
    </row>
    <row r="15" spans="1:13" ht="25.5" customHeight="1" x14ac:dyDescent="0.3">
      <c r="B15" s="221" t="s">
        <v>197</v>
      </c>
      <c r="C15" s="88" t="s">
        <v>146</v>
      </c>
      <c r="D15" s="125"/>
    </row>
    <row r="16" spans="1:13" ht="25.5" customHeight="1" x14ac:dyDescent="0.3">
      <c r="B16" s="222"/>
      <c r="C16" s="133" t="s">
        <v>176</v>
      </c>
      <c r="D16" s="89"/>
    </row>
    <row r="17" spans="2:5" s="190" customFormat="1" ht="25.5" customHeight="1" x14ac:dyDescent="0.3">
      <c r="B17" s="229" t="s">
        <v>192</v>
      </c>
      <c r="C17" s="194" t="s">
        <v>146</v>
      </c>
      <c r="D17" s="140"/>
    </row>
    <row r="18" spans="2:5" s="190" customFormat="1" ht="25.5" customHeight="1" x14ac:dyDescent="0.3">
      <c r="B18" s="230"/>
      <c r="C18" s="195" t="s">
        <v>176</v>
      </c>
      <c r="D18" s="193"/>
    </row>
    <row r="19" spans="2:5" s="94" customFormat="1" ht="25.5" customHeight="1" x14ac:dyDescent="0.3">
      <c r="B19" s="215" t="s">
        <v>147</v>
      </c>
      <c r="C19" s="93" t="s">
        <v>146</v>
      </c>
      <c r="D19" s="89"/>
    </row>
    <row r="20" spans="2:5" s="95" customFormat="1" ht="31.2" customHeight="1" x14ac:dyDescent="0.3">
      <c r="B20" s="216"/>
      <c r="C20" s="133" t="s">
        <v>180</v>
      </c>
      <c r="D20" s="125"/>
    </row>
    <row r="21" spans="2:5" s="207" customFormat="1" ht="31.2" customHeight="1" x14ac:dyDescent="0.3">
      <c r="B21" s="216"/>
      <c r="C21" s="133" t="s">
        <v>176</v>
      </c>
      <c r="D21" s="89"/>
    </row>
    <row r="22" spans="2:5" s="198" customFormat="1" ht="31.2" customHeight="1" x14ac:dyDescent="0.3">
      <c r="B22" s="216"/>
      <c r="C22" s="133" t="s">
        <v>200</v>
      </c>
      <c r="D22" s="206"/>
    </row>
    <row r="23" spans="2:5" s="95" customFormat="1" ht="25.5" customHeight="1" x14ac:dyDescent="0.35">
      <c r="B23" s="216"/>
      <c r="C23" s="127" t="s">
        <v>169</v>
      </c>
      <c r="D23" s="232"/>
    </row>
    <row r="24" spans="2:5" s="95" customFormat="1" ht="25.5" customHeight="1" x14ac:dyDescent="0.3">
      <c r="B24" s="216"/>
      <c r="C24" s="128" t="s">
        <v>170</v>
      </c>
      <c r="D24" s="233"/>
      <c r="E24" s="124"/>
    </row>
    <row r="25" spans="2:5" s="95" customFormat="1" ht="30" customHeight="1" x14ac:dyDescent="0.3">
      <c r="B25" s="216"/>
      <c r="C25" s="128" t="s">
        <v>171</v>
      </c>
      <c r="D25" s="233"/>
    </row>
    <row r="26" spans="2:5" s="95" customFormat="1" ht="30" customHeight="1" x14ac:dyDescent="0.3">
      <c r="B26" s="216"/>
      <c r="C26" s="128" t="s">
        <v>172</v>
      </c>
      <c r="D26" s="233"/>
    </row>
    <row r="27" spans="2:5" s="95" customFormat="1" ht="30" customHeight="1" x14ac:dyDescent="0.3">
      <c r="B27" s="217"/>
      <c r="C27" s="129" t="s">
        <v>173</v>
      </c>
      <c r="D27" s="234"/>
    </row>
    <row r="28" spans="2:5" ht="21" customHeight="1" x14ac:dyDescent="0.3">
      <c r="B28" s="225" t="s">
        <v>196</v>
      </c>
      <c r="C28" s="96" t="s">
        <v>146</v>
      </c>
      <c r="D28" s="140"/>
    </row>
    <row r="29" spans="2:5" ht="23.25" customHeight="1" x14ac:dyDescent="0.3">
      <c r="B29" s="225"/>
      <c r="C29" s="191" t="s">
        <v>167</v>
      </c>
      <c r="D29" s="140"/>
      <c r="E29" s="126"/>
    </row>
    <row r="30" spans="2:5" ht="24" customHeight="1" x14ac:dyDescent="0.3">
      <c r="B30" s="225"/>
      <c r="C30" s="192" t="s">
        <v>177</v>
      </c>
      <c r="D30" s="140"/>
      <c r="E30" s="126"/>
    </row>
    <row r="31" spans="2:5" ht="23.25" customHeight="1" x14ac:dyDescent="0.3">
      <c r="B31" s="225"/>
      <c r="C31" s="192" t="s">
        <v>158</v>
      </c>
      <c r="D31" s="140"/>
      <c r="E31" s="126"/>
    </row>
    <row r="32" spans="2:5" ht="33" customHeight="1" x14ac:dyDescent="0.3">
      <c r="B32" s="225"/>
      <c r="C32" s="192" t="s">
        <v>175</v>
      </c>
      <c r="D32" s="140"/>
      <c r="E32" s="126"/>
    </row>
    <row r="33" spans="2:4" ht="25.5" customHeight="1" x14ac:dyDescent="0.3">
      <c r="B33" s="223" t="s">
        <v>159</v>
      </c>
      <c r="C33" s="88" t="s">
        <v>146</v>
      </c>
      <c r="D33" s="89"/>
    </row>
    <row r="34" spans="2:4" ht="25.5" customHeight="1" x14ac:dyDescent="0.3">
      <c r="B34" s="224"/>
      <c r="C34" s="133" t="s">
        <v>177</v>
      </c>
      <c r="D34" s="89"/>
    </row>
    <row r="35" spans="2:4" s="95" customFormat="1" ht="30" customHeight="1" x14ac:dyDescent="0.3">
      <c r="B35" s="211" t="s">
        <v>174</v>
      </c>
      <c r="C35" s="194" t="s">
        <v>146</v>
      </c>
      <c r="D35" s="140"/>
    </row>
    <row r="36" spans="2:4" s="95" customFormat="1" ht="42.75" customHeight="1" x14ac:dyDescent="0.3">
      <c r="B36" s="212"/>
      <c r="C36" s="194" t="s">
        <v>163</v>
      </c>
      <c r="D36" s="140"/>
    </row>
    <row r="37" spans="2:4" s="95" customFormat="1" ht="29.4" customHeight="1" x14ac:dyDescent="0.3">
      <c r="B37" s="212"/>
      <c r="C37" s="192" t="s">
        <v>185</v>
      </c>
      <c r="D37" s="140"/>
    </row>
    <row r="38" spans="2:4" s="95" customFormat="1" ht="30" customHeight="1" x14ac:dyDescent="0.3">
      <c r="B38" s="212"/>
      <c r="C38" s="192" t="s">
        <v>164</v>
      </c>
      <c r="D38" s="140"/>
    </row>
    <row r="39" spans="2:4" ht="25.5" customHeight="1" x14ac:dyDescent="0.3">
      <c r="B39" s="212"/>
      <c r="C39" s="192" t="s">
        <v>181</v>
      </c>
      <c r="D39" s="140"/>
    </row>
    <row r="40" spans="2:4" ht="39.75" customHeight="1" x14ac:dyDescent="0.3">
      <c r="B40" s="212"/>
      <c r="C40" s="192" t="s">
        <v>158</v>
      </c>
      <c r="D40" s="140"/>
    </row>
    <row r="41" spans="2:4" ht="31.8" customHeight="1" x14ac:dyDescent="0.3">
      <c r="B41" s="212"/>
      <c r="C41" s="192" t="s">
        <v>186</v>
      </c>
      <c r="D41" s="140"/>
    </row>
    <row r="42" spans="2:4" ht="20.399999999999999" customHeight="1" x14ac:dyDescent="0.3">
      <c r="B42" s="213"/>
      <c r="C42" s="194" t="s">
        <v>154</v>
      </c>
      <c r="D42" s="140"/>
    </row>
    <row r="43" spans="2:4" x14ac:dyDescent="0.3">
      <c r="B43" s="97"/>
      <c r="C43" s="97"/>
      <c r="D43" s="97"/>
    </row>
    <row r="44" spans="2:4" x14ac:dyDescent="0.3">
      <c r="B44" s="97"/>
      <c r="C44" s="97"/>
      <c r="D44" s="97"/>
    </row>
    <row r="45" spans="2:4" x14ac:dyDescent="0.3">
      <c r="B45" s="97"/>
      <c r="C45" s="97"/>
      <c r="D45" s="97"/>
    </row>
    <row r="46" spans="2:4" x14ac:dyDescent="0.3">
      <c r="B46" s="97"/>
      <c r="C46" s="97"/>
      <c r="D46" s="97"/>
    </row>
    <row r="47" spans="2:4" x14ac:dyDescent="0.3">
      <c r="B47" s="97"/>
      <c r="C47" s="97"/>
      <c r="D47" s="97"/>
    </row>
    <row r="48" spans="2:4" x14ac:dyDescent="0.3">
      <c r="B48" s="97"/>
      <c r="C48" s="97"/>
      <c r="D48" s="97"/>
    </row>
    <row r="49" spans="2:4" x14ac:dyDescent="0.3">
      <c r="B49" s="97"/>
      <c r="C49" s="97"/>
      <c r="D49" s="97"/>
    </row>
    <row r="50" spans="2:4" x14ac:dyDescent="0.3">
      <c r="B50" s="97"/>
      <c r="C50" s="97"/>
    </row>
    <row r="51" spans="2:4" x14ac:dyDescent="0.3">
      <c r="C51" s="97"/>
    </row>
  </sheetData>
  <mergeCells count="16">
    <mergeCell ref="B35:B42"/>
    <mergeCell ref="A1:B1"/>
    <mergeCell ref="B19:B27"/>
    <mergeCell ref="B9:D9"/>
    <mergeCell ref="B10:D10"/>
    <mergeCell ref="B11:D11"/>
    <mergeCell ref="B15:B16"/>
    <mergeCell ref="B33:B34"/>
    <mergeCell ref="B28:B32"/>
    <mergeCell ref="B3:D3"/>
    <mergeCell ref="B5:D5"/>
    <mergeCell ref="B6:D6"/>
    <mergeCell ref="B17:B18"/>
    <mergeCell ref="B7:D7"/>
    <mergeCell ref="B8:D8"/>
    <mergeCell ref="D23:D2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31" r:id="rId4" name="Check Box 859">
              <controlPr defaultSize="0" autoFill="0" autoLine="0" autoPict="0">
                <anchor moveWithCells="1">
                  <from>
                    <xdr:col>3</xdr:col>
                    <xdr:colOff>441960</xdr:colOff>
                    <xdr:row>14</xdr:row>
                    <xdr:rowOff>45720</xdr:rowOff>
                  </from>
                  <to>
                    <xdr:col>3</xdr:col>
                    <xdr:colOff>617220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2" r:id="rId5" name="Check Box 860">
              <controlPr defaultSize="0" autoFill="0" autoLine="0" autoPict="0">
                <anchor moveWithCells="1">
                  <from>
                    <xdr:col>3</xdr:col>
                    <xdr:colOff>441960</xdr:colOff>
                    <xdr:row>15</xdr:row>
                    <xdr:rowOff>38100</xdr:rowOff>
                  </from>
                  <to>
                    <xdr:col>3</xdr:col>
                    <xdr:colOff>617220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4" r:id="rId6" name="Check Box 862">
              <controlPr defaultSize="0" autoFill="0" autoLine="0" autoPict="0">
                <anchor moveWithCells="1">
                  <from>
                    <xdr:col>3</xdr:col>
                    <xdr:colOff>441960</xdr:colOff>
                    <xdr:row>27</xdr:row>
                    <xdr:rowOff>53340</xdr:rowOff>
                  </from>
                  <to>
                    <xdr:col>3</xdr:col>
                    <xdr:colOff>617220</xdr:colOff>
                    <xdr:row>27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7" r:id="rId7" name="Check Box 865">
              <controlPr defaultSize="0" autoFill="0" autoLine="0" autoPict="0">
                <anchor moveWithCells="1">
                  <from>
                    <xdr:col>3</xdr:col>
                    <xdr:colOff>441960</xdr:colOff>
                    <xdr:row>28</xdr:row>
                    <xdr:rowOff>45720</xdr:rowOff>
                  </from>
                  <to>
                    <xdr:col>3</xdr:col>
                    <xdr:colOff>617220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8" r:id="rId8" name="Check Box 866">
              <controlPr defaultSize="0" autoFill="0" autoLine="0" autoPict="0">
                <anchor moveWithCells="1">
                  <from>
                    <xdr:col>3</xdr:col>
                    <xdr:colOff>441960</xdr:colOff>
                    <xdr:row>29</xdr:row>
                    <xdr:rowOff>45720</xdr:rowOff>
                  </from>
                  <to>
                    <xdr:col>3</xdr:col>
                    <xdr:colOff>617220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0" r:id="rId9" name="Check Box 868">
              <controlPr defaultSize="0" autoFill="0" autoLine="0" autoPict="0">
                <anchor moveWithCells="1">
                  <from>
                    <xdr:col>3</xdr:col>
                    <xdr:colOff>441960</xdr:colOff>
                    <xdr:row>30</xdr:row>
                    <xdr:rowOff>45720</xdr:rowOff>
                  </from>
                  <to>
                    <xdr:col>3</xdr:col>
                    <xdr:colOff>617220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1" r:id="rId10" name="Check Box 869">
              <controlPr defaultSize="0" autoFill="0" autoLine="0" autoPict="0">
                <anchor moveWithCells="1">
                  <from>
                    <xdr:col>3</xdr:col>
                    <xdr:colOff>441960</xdr:colOff>
                    <xdr:row>31</xdr:row>
                    <xdr:rowOff>45720</xdr:rowOff>
                  </from>
                  <to>
                    <xdr:col>3</xdr:col>
                    <xdr:colOff>617220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2" r:id="rId11" name="Check Box 870">
              <controlPr defaultSize="0" autoFill="0" autoLine="0" autoPict="0">
                <anchor moveWithCells="1">
                  <from>
                    <xdr:col>3</xdr:col>
                    <xdr:colOff>441960</xdr:colOff>
                    <xdr:row>32</xdr:row>
                    <xdr:rowOff>45720</xdr:rowOff>
                  </from>
                  <to>
                    <xdr:col>3</xdr:col>
                    <xdr:colOff>617220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3" r:id="rId12" name="Check Box 871">
              <controlPr defaultSize="0" autoFill="0" autoLine="0" autoPict="0">
                <anchor moveWithCells="1">
                  <from>
                    <xdr:col>3</xdr:col>
                    <xdr:colOff>441960</xdr:colOff>
                    <xdr:row>33</xdr:row>
                    <xdr:rowOff>45720</xdr:rowOff>
                  </from>
                  <to>
                    <xdr:col>3</xdr:col>
                    <xdr:colOff>617220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4" r:id="rId13" name="Check Box 872">
              <controlPr defaultSize="0" autoFill="0" autoLine="0" autoPict="0">
                <anchor moveWithCells="1">
                  <from>
                    <xdr:col>3</xdr:col>
                    <xdr:colOff>441960</xdr:colOff>
                    <xdr:row>18</xdr:row>
                    <xdr:rowOff>45720</xdr:rowOff>
                  </from>
                  <to>
                    <xdr:col>3</xdr:col>
                    <xdr:colOff>617220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5" r:id="rId14" name="Check Box 873">
              <controlPr defaultSize="0" autoFill="0" autoLine="0" autoPict="0">
                <anchor moveWithCells="1">
                  <from>
                    <xdr:col>3</xdr:col>
                    <xdr:colOff>441960</xdr:colOff>
                    <xdr:row>19</xdr:row>
                    <xdr:rowOff>45720</xdr:rowOff>
                  </from>
                  <to>
                    <xdr:col>3</xdr:col>
                    <xdr:colOff>617220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9" r:id="rId15" name="Check Box 877">
              <controlPr defaultSize="0" autoFill="0" autoLine="0" autoPict="0">
                <anchor moveWithCells="1">
                  <from>
                    <xdr:col>3</xdr:col>
                    <xdr:colOff>441960</xdr:colOff>
                    <xdr:row>34</xdr:row>
                    <xdr:rowOff>60960</xdr:rowOff>
                  </from>
                  <to>
                    <xdr:col>3</xdr:col>
                    <xdr:colOff>617220</xdr:colOff>
                    <xdr:row>34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2" r:id="rId16" name="Check Box 880">
              <controlPr defaultSize="0" autoFill="0" autoLine="0" autoPict="0">
                <anchor moveWithCells="1">
                  <from>
                    <xdr:col>3</xdr:col>
                    <xdr:colOff>441960</xdr:colOff>
                    <xdr:row>35</xdr:row>
                    <xdr:rowOff>45720</xdr:rowOff>
                  </from>
                  <to>
                    <xdr:col>3</xdr:col>
                    <xdr:colOff>617220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3" r:id="rId17" name="Check Box 881">
              <controlPr defaultSize="0" autoFill="0" autoLine="0" autoPict="0">
                <anchor moveWithCells="1">
                  <from>
                    <xdr:col>3</xdr:col>
                    <xdr:colOff>441960</xdr:colOff>
                    <xdr:row>36</xdr:row>
                    <xdr:rowOff>68580</xdr:rowOff>
                  </from>
                  <to>
                    <xdr:col>3</xdr:col>
                    <xdr:colOff>617220</xdr:colOff>
                    <xdr:row>36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5" r:id="rId18" name="Check Box 883">
              <controlPr defaultSize="0" autoFill="0" autoLine="0" autoPict="0">
                <anchor moveWithCells="1">
                  <from>
                    <xdr:col>3</xdr:col>
                    <xdr:colOff>441960</xdr:colOff>
                    <xdr:row>37</xdr:row>
                    <xdr:rowOff>45720</xdr:rowOff>
                  </from>
                  <to>
                    <xdr:col>3</xdr:col>
                    <xdr:colOff>617220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6" r:id="rId19" name="Check Box 884">
              <controlPr defaultSize="0" autoFill="0" autoLine="0" autoPict="0">
                <anchor moveWithCells="1">
                  <from>
                    <xdr:col>3</xdr:col>
                    <xdr:colOff>441960</xdr:colOff>
                    <xdr:row>38</xdr:row>
                    <xdr:rowOff>45720</xdr:rowOff>
                  </from>
                  <to>
                    <xdr:col>3</xdr:col>
                    <xdr:colOff>617220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7" r:id="rId20" name="Check Box 885">
              <controlPr defaultSize="0" autoFill="0" autoLine="0" autoPict="0">
                <anchor moveWithCells="1">
                  <from>
                    <xdr:col>3</xdr:col>
                    <xdr:colOff>441960</xdr:colOff>
                    <xdr:row>39</xdr:row>
                    <xdr:rowOff>45720</xdr:rowOff>
                  </from>
                  <to>
                    <xdr:col>3</xdr:col>
                    <xdr:colOff>617220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8" r:id="rId21" name="Check Box 886">
              <controlPr defaultSize="0" autoFill="0" autoLine="0" autoPict="0">
                <anchor moveWithCells="1">
                  <from>
                    <xdr:col>3</xdr:col>
                    <xdr:colOff>441960</xdr:colOff>
                    <xdr:row>40</xdr:row>
                    <xdr:rowOff>45720</xdr:rowOff>
                  </from>
                  <to>
                    <xdr:col>3</xdr:col>
                    <xdr:colOff>617220</xdr:colOff>
                    <xdr:row>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9" r:id="rId22" name="Check Box 887">
              <controlPr defaultSize="0" autoFill="0" autoLine="0" autoPict="0">
                <anchor moveWithCells="1">
                  <from>
                    <xdr:col>3</xdr:col>
                    <xdr:colOff>441960</xdr:colOff>
                    <xdr:row>41</xdr:row>
                    <xdr:rowOff>45720</xdr:rowOff>
                  </from>
                  <to>
                    <xdr:col>3</xdr:col>
                    <xdr:colOff>617220</xdr:colOff>
                    <xdr:row>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2" r:id="rId23" name="Check Box 920">
              <controlPr defaultSize="0" autoFill="0" autoLine="0" autoPict="0">
                <anchor moveWithCells="1">
                  <from>
                    <xdr:col>3</xdr:col>
                    <xdr:colOff>441960</xdr:colOff>
                    <xdr:row>16</xdr:row>
                    <xdr:rowOff>45720</xdr:rowOff>
                  </from>
                  <to>
                    <xdr:col>3</xdr:col>
                    <xdr:colOff>617220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" r:id="rId24" name="Check Box 921">
              <controlPr defaultSize="0" autoFill="0" autoLine="0" autoPict="0">
                <anchor moveWithCells="1">
                  <from>
                    <xdr:col>3</xdr:col>
                    <xdr:colOff>441960</xdr:colOff>
                    <xdr:row>17</xdr:row>
                    <xdr:rowOff>45720</xdr:rowOff>
                  </from>
                  <to>
                    <xdr:col>3</xdr:col>
                    <xdr:colOff>617220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5" r:id="rId25" name="Check Box 923">
              <controlPr defaultSize="0" autoFill="0" autoLine="0" autoPict="0">
                <anchor moveWithCells="1">
                  <from>
                    <xdr:col>3</xdr:col>
                    <xdr:colOff>441960</xdr:colOff>
                    <xdr:row>20</xdr:row>
                    <xdr:rowOff>38100</xdr:rowOff>
                  </from>
                  <to>
                    <xdr:col>3</xdr:col>
                    <xdr:colOff>617220</xdr:colOff>
                    <xdr:row>20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S44"/>
  <sheetViews>
    <sheetView zoomScale="80" zoomScaleNormal="80" workbookViewId="0"/>
  </sheetViews>
  <sheetFormatPr defaultColWidth="9.109375" defaultRowHeight="14.4" x14ac:dyDescent="0.3"/>
  <cols>
    <col min="1" max="1" width="91" style="69" customWidth="1"/>
    <col min="2" max="2" width="30.109375" style="69" customWidth="1"/>
    <col min="3" max="4" width="30.6640625" style="69" customWidth="1"/>
    <col min="5" max="5" width="34.5546875" style="69" customWidth="1"/>
    <col min="6" max="6" width="36.5546875" style="69" bestFit="1" customWidth="1"/>
    <col min="7" max="8" width="9.109375" style="69"/>
    <col min="9" max="9" width="0" style="69" hidden="1" customWidth="1"/>
    <col min="10" max="16384" width="9.109375" style="69"/>
  </cols>
  <sheetData>
    <row r="1" spans="1:6" x14ac:dyDescent="0.3">
      <c r="A1" s="69" t="str">
        <f>INSTRUCTIONS!A1</f>
        <v>Version 7 20170203</v>
      </c>
    </row>
    <row r="2" spans="1:6" ht="18" x14ac:dyDescent="0.35">
      <c r="A2" s="85" t="s">
        <v>178</v>
      </c>
    </row>
    <row r="3" spans="1:6" s="70" customFormat="1" ht="58.5" customHeight="1" x14ac:dyDescent="0.3">
      <c r="A3" s="247" t="s">
        <v>166</v>
      </c>
      <c r="B3" s="247"/>
      <c r="C3" s="247"/>
      <c r="D3" s="247"/>
      <c r="E3" s="247"/>
    </row>
    <row r="4" spans="1:6" s="70" customFormat="1" ht="19.5" customHeight="1" x14ac:dyDescent="0.3">
      <c r="A4" s="123" t="s">
        <v>142</v>
      </c>
      <c r="B4" s="73"/>
    </row>
    <row r="5" spans="1:6" s="72" customFormat="1" ht="19.5" customHeight="1" x14ac:dyDescent="0.3">
      <c r="A5" s="248" t="s">
        <v>143</v>
      </c>
      <c r="B5" s="249"/>
      <c r="C5" s="249"/>
      <c r="D5" s="249"/>
      <c r="E5" s="249"/>
    </row>
    <row r="6" spans="1:6" ht="30.15" customHeight="1" x14ac:dyDescent="0.3">
      <c r="A6" s="74" t="s">
        <v>145</v>
      </c>
      <c r="B6" s="251"/>
      <c r="C6" s="252"/>
      <c r="D6" s="252"/>
      <c r="E6" s="253"/>
    </row>
    <row r="7" spans="1:6" ht="30.15" customHeight="1" x14ac:dyDescent="0.3">
      <c r="A7" s="74" t="s">
        <v>0</v>
      </c>
      <c r="B7" s="254"/>
      <c r="C7" s="252"/>
      <c r="D7" s="252"/>
      <c r="E7" s="253"/>
    </row>
    <row r="8" spans="1:6" ht="30.15" customHeight="1" x14ac:dyDescent="0.3">
      <c r="A8" s="74" t="s">
        <v>1</v>
      </c>
      <c r="B8" s="251"/>
      <c r="C8" s="252"/>
      <c r="D8" s="252"/>
      <c r="E8" s="253"/>
    </row>
    <row r="9" spans="1:6" ht="30.15" customHeight="1" x14ac:dyDescent="0.3">
      <c r="A9" s="74" t="s">
        <v>160</v>
      </c>
      <c r="B9" s="251"/>
      <c r="C9" s="252"/>
      <c r="D9" s="252"/>
      <c r="E9" s="253"/>
    </row>
    <row r="10" spans="1:6" ht="30.15" customHeight="1" x14ac:dyDescent="0.3">
      <c r="A10" s="74" t="s">
        <v>202</v>
      </c>
      <c r="B10" s="208"/>
      <c r="C10" s="209"/>
      <c r="D10" s="209"/>
      <c r="E10" s="210"/>
    </row>
    <row r="11" spans="1:6" ht="30.15" customHeight="1" x14ac:dyDescent="0.3">
      <c r="A11" s="74" t="s">
        <v>59</v>
      </c>
      <c r="B11" s="255"/>
      <c r="C11" s="256"/>
      <c r="D11" s="256"/>
      <c r="E11" s="257"/>
      <c r="F11" s="155"/>
    </row>
    <row r="12" spans="1:6" ht="30.15" customHeight="1" x14ac:dyDescent="0.3">
      <c r="A12" s="74" t="s">
        <v>2</v>
      </c>
      <c r="B12" s="251"/>
      <c r="C12" s="252"/>
      <c r="D12" s="252"/>
      <c r="E12" s="253"/>
    </row>
    <row r="13" spans="1:6" ht="30.15" customHeight="1" x14ac:dyDescent="0.3">
      <c r="A13" s="74" t="s">
        <v>3</v>
      </c>
      <c r="B13" s="251"/>
      <c r="C13" s="252"/>
      <c r="D13" s="252"/>
      <c r="E13" s="253"/>
    </row>
    <row r="14" spans="1:6" ht="30.15" customHeight="1" x14ac:dyDescent="0.3">
      <c r="A14" s="74" t="s">
        <v>139</v>
      </c>
      <c r="B14" s="251"/>
      <c r="C14" s="252"/>
      <c r="D14" s="252"/>
      <c r="E14" s="253"/>
    </row>
    <row r="15" spans="1:6" ht="30.15" customHeight="1" x14ac:dyDescent="0.3">
      <c r="A15" s="74" t="s">
        <v>4</v>
      </c>
      <c r="B15" s="251"/>
      <c r="C15" s="252"/>
      <c r="D15" s="252"/>
      <c r="E15" s="253"/>
    </row>
    <row r="16" spans="1:6" ht="30.15" customHeight="1" x14ac:dyDescent="0.3">
      <c r="A16" s="74" t="s">
        <v>140</v>
      </c>
      <c r="B16" s="254"/>
      <c r="C16" s="252"/>
      <c r="D16" s="252"/>
      <c r="E16" s="253"/>
    </row>
    <row r="17" spans="1:45" ht="30.15" customHeight="1" x14ac:dyDescent="0.3">
      <c r="A17" s="74" t="s">
        <v>189</v>
      </c>
      <c r="B17" s="251"/>
      <c r="C17" s="252"/>
      <c r="D17" s="252"/>
      <c r="E17" s="253"/>
    </row>
    <row r="18" spans="1:45" ht="30.15" customHeight="1" x14ac:dyDescent="0.3">
      <c r="A18" s="74" t="s">
        <v>41</v>
      </c>
      <c r="B18" s="251"/>
      <c r="C18" s="252"/>
      <c r="D18" s="252"/>
      <c r="E18" s="253"/>
    </row>
    <row r="19" spans="1:45" ht="30.15" customHeight="1" x14ac:dyDescent="0.3">
      <c r="A19" s="102" t="s">
        <v>141</v>
      </c>
      <c r="B19" s="258"/>
      <c r="C19" s="259"/>
      <c r="D19" s="259"/>
      <c r="E19" s="260"/>
    </row>
    <row r="20" spans="1:45" s="101" customFormat="1" ht="38.25" customHeight="1" x14ac:dyDescent="0.3">
      <c r="A20" s="250" t="s">
        <v>144</v>
      </c>
      <c r="B20" s="250"/>
      <c r="C20" s="250"/>
      <c r="D20" s="250"/>
      <c r="E20" s="250"/>
    </row>
    <row r="21" spans="1:45" ht="38.25" customHeight="1" x14ac:dyDescent="0.3">
      <c r="A21" s="276" t="s">
        <v>161</v>
      </c>
      <c r="B21" s="105"/>
      <c r="C21" s="105"/>
      <c r="D21" s="105"/>
      <c r="E21" s="105"/>
      <c r="F21" s="106"/>
    </row>
    <row r="22" spans="1:45" ht="38.25" customHeight="1" x14ac:dyDescent="0.3">
      <c r="A22" s="277"/>
      <c r="B22" s="105"/>
      <c r="C22" s="272"/>
      <c r="D22" s="273"/>
      <c r="E22" s="274"/>
      <c r="F22" s="106"/>
    </row>
    <row r="23" spans="1:45" ht="38.25" customHeight="1" x14ac:dyDescent="0.3">
      <c r="A23" s="108" t="s">
        <v>165</v>
      </c>
      <c r="B23" s="269"/>
      <c r="C23" s="270"/>
      <c r="D23" s="270"/>
      <c r="E23" s="271"/>
      <c r="F23" s="107"/>
    </row>
    <row r="24" spans="1:45" ht="47.25" customHeight="1" x14ac:dyDescent="0.3">
      <c r="A24" s="187" t="s">
        <v>190</v>
      </c>
      <c r="B24" s="269"/>
      <c r="C24" s="270"/>
      <c r="D24" s="270"/>
      <c r="E24" s="271"/>
      <c r="F24" s="107"/>
    </row>
    <row r="25" spans="1:45" ht="134.4" customHeight="1" x14ac:dyDescent="0.3">
      <c r="A25" s="109" t="s">
        <v>162</v>
      </c>
      <c r="B25" s="266"/>
      <c r="C25" s="267"/>
      <c r="D25" s="267"/>
      <c r="E25" s="268"/>
      <c r="F25" s="107"/>
    </row>
    <row r="26" spans="1:45" s="78" customFormat="1" ht="35.25" customHeight="1" x14ac:dyDescent="0.3">
      <c r="A26" s="75"/>
      <c r="B26" s="76"/>
      <c r="C26" s="83"/>
      <c r="D26" s="79"/>
      <c r="E26" s="77"/>
      <c r="F26" s="77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</row>
    <row r="27" spans="1:45" s="71" customFormat="1" ht="24.6" customHeight="1" x14ac:dyDescent="0.3">
      <c r="A27" s="132" t="s">
        <v>195</v>
      </c>
      <c r="B27" s="84"/>
      <c r="C27" s="79"/>
      <c r="D27" s="69"/>
      <c r="E27" s="79"/>
      <c r="F27" s="79"/>
      <c r="G27" s="79"/>
      <c r="H27" s="79"/>
      <c r="I27" s="79"/>
      <c r="J27" s="100"/>
      <c r="K27" s="101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</row>
    <row r="28" spans="1:45" ht="25.8" x14ac:dyDescent="0.3">
      <c r="A28" s="275" t="s">
        <v>193</v>
      </c>
      <c r="B28" s="250"/>
      <c r="C28" s="250"/>
      <c r="D28" s="250"/>
      <c r="E28" s="250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</row>
    <row r="29" spans="1:45" ht="134.4" customHeight="1" x14ac:dyDescent="0.3">
      <c r="A29" s="80" t="s">
        <v>45</v>
      </c>
      <c r="B29" s="264"/>
      <c r="C29" s="265"/>
      <c r="D29" s="265"/>
      <c r="E29" s="265"/>
    </row>
    <row r="30" spans="1:45" ht="15.75" customHeight="1" x14ac:dyDescent="0.3">
      <c r="A30" s="81" t="s">
        <v>5</v>
      </c>
      <c r="B30" s="261"/>
      <c r="C30" s="262"/>
      <c r="D30" s="262"/>
      <c r="E30" s="263"/>
    </row>
    <row r="31" spans="1:45" ht="30.15" customHeight="1" x14ac:dyDescent="0.3">
      <c r="A31" s="199" t="s">
        <v>199</v>
      </c>
      <c r="B31" s="278"/>
      <c r="C31" s="279"/>
      <c r="D31" s="280"/>
      <c r="E31" s="279"/>
    </row>
    <row r="32" spans="1:45" ht="30.15" customHeight="1" x14ac:dyDescent="0.3">
      <c r="A32" s="199" t="s">
        <v>198</v>
      </c>
      <c r="B32" s="278"/>
      <c r="C32" s="279"/>
      <c r="D32" s="280"/>
      <c r="E32" s="279"/>
    </row>
    <row r="33" spans="1:5" ht="134.4" customHeight="1" x14ac:dyDescent="0.3">
      <c r="A33" s="196" t="s">
        <v>194</v>
      </c>
      <c r="B33" s="286"/>
      <c r="C33" s="287"/>
      <c r="D33" s="287"/>
      <c r="E33" s="287"/>
    </row>
    <row r="34" spans="1:5" ht="30.15" customHeight="1" x14ac:dyDescent="0.3">
      <c r="A34" s="197" t="s">
        <v>5</v>
      </c>
      <c r="B34" s="288"/>
      <c r="C34" s="289"/>
      <c r="D34" s="289"/>
      <c r="E34" s="290"/>
    </row>
    <row r="35" spans="1:5" ht="30.15" customHeight="1" x14ac:dyDescent="0.3">
      <c r="A35" s="200" t="s">
        <v>199</v>
      </c>
      <c r="B35" s="281"/>
      <c r="C35" s="282"/>
      <c r="D35" s="283"/>
      <c r="E35" s="282"/>
    </row>
    <row r="36" spans="1:5" ht="134.4" customHeight="1" x14ac:dyDescent="0.3">
      <c r="A36" s="98" t="s">
        <v>187</v>
      </c>
      <c r="B36" s="284"/>
      <c r="C36" s="285"/>
      <c r="D36" s="285"/>
      <c r="E36" s="285"/>
    </row>
    <row r="37" spans="1:5" x14ac:dyDescent="0.3">
      <c r="A37" s="82" t="s">
        <v>5</v>
      </c>
      <c r="B37" s="291"/>
      <c r="C37" s="285"/>
      <c r="D37" s="285"/>
      <c r="E37" s="292"/>
    </row>
    <row r="38" spans="1:5" ht="30.15" customHeight="1" x14ac:dyDescent="0.3">
      <c r="A38" s="201" t="s">
        <v>199</v>
      </c>
      <c r="B38" s="238"/>
      <c r="C38" s="239"/>
      <c r="D38" s="240"/>
      <c r="E38" s="239"/>
    </row>
    <row r="39" spans="1:5" ht="30.15" customHeight="1" x14ac:dyDescent="0.3">
      <c r="A39" s="189" t="s">
        <v>188</v>
      </c>
      <c r="B39" s="238"/>
      <c r="C39" s="239"/>
      <c r="D39" s="240"/>
      <c r="E39" s="239"/>
    </row>
    <row r="40" spans="1:5" ht="30.15" customHeight="1" x14ac:dyDescent="0.3">
      <c r="A40" s="189" t="s">
        <v>201</v>
      </c>
      <c r="B40" s="238"/>
      <c r="C40" s="239"/>
      <c r="D40" s="240"/>
      <c r="E40" s="239"/>
    </row>
    <row r="41" spans="1:5" ht="25.8" x14ac:dyDescent="0.5">
      <c r="A41" s="241" t="s">
        <v>191</v>
      </c>
      <c r="B41" s="241"/>
      <c r="C41" s="241"/>
      <c r="D41" s="241"/>
      <c r="E41" s="241"/>
    </row>
    <row r="42" spans="1:5" ht="134.4" customHeight="1" x14ac:dyDescent="0.3">
      <c r="A42" s="138" t="s">
        <v>179</v>
      </c>
      <c r="B42" s="242"/>
      <c r="C42" s="243"/>
      <c r="D42" s="243"/>
      <c r="E42" s="243"/>
    </row>
    <row r="43" spans="1:5" ht="15" customHeight="1" x14ac:dyDescent="0.3">
      <c r="A43" s="139" t="s">
        <v>5</v>
      </c>
      <c r="B43" s="244"/>
      <c r="C43" s="245"/>
      <c r="D43" s="245"/>
      <c r="E43" s="246"/>
    </row>
    <row r="44" spans="1:5" ht="30" customHeight="1" x14ac:dyDescent="0.3">
      <c r="A44" s="202" t="s">
        <v>199</v>
      </c>
      <c r="B44" s="235"/>
      <c r="C44" s="236"/>
      <c r="D44" s="237"/>
      <c r="E44" s="236"/>
    </row>
  </sheetData>
  <mergeCells count="45">
    <mergeCell ref="B31:C31"/>
    <mergeCell ref="D31:E31"/>
    <mergeCell ref="B35:C35"/>
    <mergeCell ref="D35:E35"/>
    <mergeCell ref="B38:C38"/>
    <mergeCell ref="D38:E38"/>
    <mergeCell ref="B36:E36"/>
    <mergeCell ref="B33:E33"/>
    <mergeCell ref="B34:E34"/>
    <mergeCell ref="B32:C32"/>
    <mergeCell ref="D32:E32"/>
    <mergeCell ref="B37:E37"/>
    <mergeCell ref="B17:E17"/>
    <mergeCell ref="B30:E30"/>
    <mergeCell ref="B29:E29"/>
    <mergeCell ref="B18:E18"/>
    <mergeCell ref="B25:E25"/>
    <mergeCell ref="B23:E23"/>
    <mergeCell ref="B24:E24"/>
    <mergeCell ref="C22:E22"/>
    <mergeCell ref="A28:E28"/>
    <mergeCell ref="A21:A22"/>
    <mergeCell ref="B39:C39"/>
    <mergeCell ref="D39:E39"/>
    <mergeCell ref="A3:E3"/>
    <mergeCell ref="A5:E5"/>
    <mergeCell ref="A20:E20"/>
    <mergeCell ref="B6:E6"/>
    <mergeCell ref="B7:E7"/>
    <mergeCell ref="B8:E8"/>
    <mergeCell ref="B9:E9"/>
    <mergeCell ref="B11:E11"/>
    <mergeCell ref="B13:E13"/>
    <mergeCell ref="B14:E14"/>
    <mergeCell ref="B15:E15"/>
    <mergeCell ref="B16:E16"/>
    <mergeCell ref="B12:E12"/>
    <mergeCell ref="B19:E19"/>
    <mergeCell ref="B44:C44"/>
    <mergeCell ref="D44:E44"/>
    <mergeCell ref="B40:C40"/>
    <mergeCell ref="D40:E40"/>
    <mergeCell ref="A41:E41"/>
    <mergeCell ref="B42:E42"/>
    <mergeCell ref="B43:E43"/>
  </mergeCells>
  <printOptions horizontalCentered="1" verticalCentered="1"/>
  <pageMargins left="0.9055118110236221" right="0" top="0.15748031496062992" bottom="0.55118110236220474" header="0.31496062992125984" footer="0.31496062992125984"/>
  <pageSetup paperSize="9" scale="15" orientation="portrait" r:id="rId1"/>
  <headerFoot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60960</xdr:rowOff>
                  </from>
                  <to>
                    <xdr:col>2</xdr:col>
                    <xdr:colOff>7620</xdr:colOff>
                    <xdr:row>20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0</xdr:rowOff>
                  </from>
                  <to>
                    <xdr:col>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6" name="Check Box 7">
              <controlPr defaultSize="0" autoFill="0" autoLine="0" autoPict="0">
                <anchor moveWithCells="1">
                  <from>
                    <xdr:col>4</xdr:col>
                    <xdr:colOff>7620</xdr:colOff>
                    <xdr:row>20</xdr:row>
                    <xdr:rowOff>7620</xdr:rowOff>
                  </from>
                  <to>
                    <xdr:col>5</xdr:col>
                    <xdr:colOff>7620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7" name="Check Box 14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8" name="Check Box 19">
              <controlPr defaultSize="0" autoFill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9" name="Check Box 21">
              <controlPr defaultSize="0" autoFill="0" autoLine="0" autoPict="0">
                <anchor moveWithCells="1">
                  <from>
                    <xdr:col>1</xdr:col>
                    <xdr:colOff>2065020</xdr:colOff>
                    <xdr:row>21</xdr:row>
                    <xdr:rowOff>7620</xdr:rowOff>
                  </from>
                  <to>
                    <xdr:col>4</xdr:col>
                    <xdr:colOff>2369820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0" name="Check Box 23">
              <controlPr defaultSize="0" autoFill="0" autoLine="0" autoPict="0">
                <anchor moveWithCells="1">
                  <from>
                    <xdr:col>1</xdr:col>
                    <xdr:colOff>22860</xdr:colOff>
                    <xdr:row>31</xdr:row>
                    <xdr:rowOff>0</xdr:rowOff>
                  </from>
                  <to>
                    <xdr:col>2</xdr:col>
                    <xdr:colOff>2118360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1" name="Check Box 24">
              <controlPr defaultSize="0" autoFill="0" autoLine="0" autoPict="0">
                <anchor moveWithCells="1">
                  <from>
                    <xdr:col>3</xdr:col>
                    <xdr:colOff>22860</xdr:colOff>
                    <xdr:row>31</xdr:row>
                    <xdr:rowOff>0</xdr:rowOff>
                  </from>
                  <to>
                    <xdr:col>4</xdr:col>
                    <xdr:colOff>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12" name="Check Box 25">
              <controlPr defaultSize="0" autoFill="0" autoLine="0" autoPict="0">
                <anchor moveWithCells="1">
                  <from>
                    <xdr:col>1</xdr:col>
                    <xdr:colOff>22860</xdr:colOff>
                    <xdr:row>30</xdr:row>
                    <xdr:rowOff>0</xdr:rowOff>
                  </from>
                  <to>
                    <xdr:col>2</xdr:col>
                    <xdr:colOff>2118360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13" name="Check Box 26">
              <controlPr defaultSize="0" autoFill="0" autoLine="0" autoPict="0">
                <anchor moveWithCells="1">
                  <from>
                    <xdr:col>3</xdr:col>
                    <xdr:colOff>22860</xdr:colOff>
                    <xdr:row>30</xdr:row>
                    <xdr:rowOff>0</xdr:rowOff>
                  </from>
                  <to>
                    <xdr:col>4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4" name="Check Box 31">
              <controlPr defaultSize="0" autoFill="0" autoLine="0" autoPict="0">
                <anchor moveWithCells="1">
                  <from>
                    <xdr:col>1</xdr:col>
                    <xdr:colOff>22860</xdr:colOff>
                    <xdr:row>34</xdr:row>
                    <xdr:rowOff>0</xdr:rowOff>
                  </from>
                  <to>
                    <xdr:col>2</xdr:col>
                    <xdr:colOff>2118360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5" name="Check Box 32">
              <controlPr defaultSize="0" autoFill="0" autoLine="0" autoPict="0">
                <anchor moveWithCells="1">
                  <from>
                    <xdr:col>3</xdr:col>
                    <xdr:colOff>22860</xdr:colOff>
                    <xdr:row>34</xdr:row>
                    <xdr:rowOff>0</xdr:rowOff>
                  </from>
                  <to>
                    <xdr:col>4</xdr:col>
                    <xdr:colOff>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6" name="Check Box 35">
              <controlPr defaultSize="0" autoFill="0" autoLine="0" autoPict="0">
                <anchor moveWithCells="1">
                  <from>
                    <xdr:col>1</xdr:col>
                    <xdr:colOff>22860</xdr:colOff>
                    <xdr:row>37</xdr:row>
                    <xdr:rowOff>0</xdr:rowOff>
                  </from>
                  <to>
                    <xdr:col>2</xdr:col>
                    <xdr:colOff>2118360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7" name="Check Box 36">
              <controlPr defaultSize="0" autoFill="0" autoLine="0" autoPict="0">
                <anchor moveWithCells="1">
                  <from>
                    <xdr:col>3</xdr:col>
                    <xdr:colOff>22860</xdr:colOff>
                    <xdr:row>37</xdr:row>
                    <xdr:rowOff>0</xdr:rowOff>
                  </from>
                  <to>
                    <xdr:col>4</xdr:col>
                    <xdr:colOff>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18" name="Check Box 37">
              <controlPr defaultSize="0" autoFill="0" autoLine="0" autoPict="0">
                <anchor moveWithCells="1">
                  <from>
                    <xdr:col>1</xdr:col>
                    <xdr:colOff>22860</xdr:colOff>
                    <xdr:row>38</xdr:row>
                    <xdr:rowOff>0</xdr:rowOff>
                  </from>
                  <to>
                    <xdr:col>2</xdr:col>
                    <xdr:colOff>2118360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19" name="Check Box 38">
              <controlPr defaultSize="0" autoFill="0" autoLine="0" autoPict="0">
                <anchor moveWithCells="1">
                  <from>
                    <xdr:col>3</xdr:col>
                    <xdr:colOff>22860</xdr:colOff>
                    <xdr:row>38</xdr:row>
                    <xdr:rowOff>0</xdr:rowOff>
                  </from>
                  <to>
                    <xdr:col>4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0" name="Check Box 45">
              <controlPr defaultSize="0" autoFill="0" autoLine="0" autoPict="0">
                <anchor moveWithCells="1">
                  <from>
                    <xdr:col>1</xdr:col>
                    <xdr:colOff>22860</xdr:colOff>
                    <xdr:row>43</xdr:row>
                    <xdr:rowOff>0</xdr:rowOff>
                  </from>
                  <to>
                    <xdr:col>2</xdr:col>
                    <xdr:colOff>2118360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1" name="Check Box 46">
              <controlPr defaultSize="0" autoFill="0" autoLine="0" autoPict="0">
                <anchor moveWithCells="1">
                  <from>
                    <xdr:col>3</xdr:col>
                    <xdr:colOff>22860</xdr:colOff>
                    <xdr:row>43</xdr:row>
                    <xdr:rowOff>0</xdr:rowOff>
                  </from>
                  <to>
                    <xdr:col>4</xdr:col>
                    <xdr:colOff>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22" name="Check Box 47">
              <controlPr defaultSize="0" autoFill="0" autoLine="0" autoPict="0">
                <anchor moveWithCells="1">
                  <from>
                    <xdr:col>1</xdr:col>
                    <xdr:colOff>22860</xdr:colOff>
                    <xdr:row>38</xdr:row>
                    <xdr:rowOff>0</xdr:rowOff>
                  </from>
                  <to>
                    <xdr:col>2</xdr:col>
                    <xdr:colOff>2118360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23" name="Check Box 48">
              <controlPr defaultSize="0" autoFill="0" autoLine="0" autoPict="0">
                <anchor moveWithCells="1">
                  <from>
                    <xdr:col>3</xdr:col>
                    <xdr:colOff>22860</xdr:colOff>
                    <xdr:row>38</xdr:row>
                    <xdr:rowOff>0</xdr:rowOff>
                  </from>
                  <to>
                    <xdr:col>4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24" name="Check Box 49">
              <controlPr defaultSize="0" autoFill="0" autoLine="0" autoPict="0">
                <anchor moveWithCells="1">
                  <from>
                    <xdr:col>1</xdr:col>
                    <xdr:colOff>22860</xdr:colOff>
                    <xdr:row>39</xdr:row>
                    <xdr:rowOff>0</xdr:rowOff>
                  </from>
                  <to>
                    <xdr:col>2</xdr:col>
                    <xdr:colOff>2118360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25" name="Check Box 50">
              <controlPr defaultSize="0" autoFill="0" autoLine="0" autoPict="0">
                <anchor moveWithCells="1">
                  <from>
                    <xdr:col>3</xdr:col>
                    <xdr:colOff>22860</xdr:colOff>
                    <xdr:row>39</xdr:row>
                    <xdr:rowOff>0</xdr:rowOff>
                  </from>
                  <to>
                    <xdr:col>4</xdr:col>
                    <xdr:colOff>0</xdr:colOff>
                    <xdr:row>40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C120"/>
  <sheetViews>
    <sheetView zoomScale="70" zoomScaleNormal="70" workbookViewId="0">
      <selection activeCell="N23" sqref="N23"/>
    </sheetView>
  </sheetViews>
  <sheetFormatPr defaultColWidth="9.109375" defaultRowHeight="14.4" x14ac:dyDescent="0.3"/>
  <cols>
    <col min="1" max="1" width="45" style="1" customWidth="1"/>
    <col min="2" max="2" width="13.109375" style="1" customWidth="1"/>
    <col min="3" max="3" width="14.5546875" style="1" customWidth="1"/>
    <col min="4" max="5" width="13.109375" style="1" bestFit="1" customWidth="1"/>
    <col min="6" max="6" width="13.5546875" style="1" bestFit="1" customWidth="1"/>
    <col min="7" max="7" width="13.109375" style="1" bestFit="1" customWidth="1"/>
    <col min="8" max="8" width="11.5546875" style="1" customWidth="1"/>
    <col min="9" max="9" width="14.88671875" style="1" customWidth="1"/>
    <col min="10" max="10" width="9.109375" style="154"/>
    <col min="11" max="11" width="44" style="1" customWidth="1"/>
    <col min="12" max="12" width="13" style="1" customWidth="1"/>
    <col min="13" max="15" width="13.109375" style="1" bestFit="1" customWidth="1"/>
    <col min="16" max="16" width="13.5546875" style="1" bestFit="1" customWidth="1"/>
    <col min="17" max="17" width="13.33203125" style="1" customWidth="1"/>
    <col min="18" max="18" width="13.44140625" style="1" customWidth="1"/>
    <col min="19" max="19" width="12.88671875" style="1" customWidth="1"/>
    <col min="20" max="20" width="14.109375" style="1" customWidth="1"/>
    <col min="21" max="21" width="15.33203125" style="1" customWidth="1"/>
    <col min="22" max="24" width="13.109375" style="1" bestFit="1" customWidth="1"/>
    <col min="25" max="25" width="14.44140625" style="1" customWidth="1"/>
    <col min="26" max="26" width="13.109375" style="1" bestFit="1" customWidth="1"/>
    <col min="27" max="27" width="13" style="1" bestFit="1" customWidth="1"/>
    <col min="28" max="28" width="12.5546875" style="1" customWidth="1"/>
    <col min="29" max="29" width="13.33203125" style="1" customWidth="1"/>
    <col min="30" max="30" width="13" style="1" customWidth="1"/>
    <col min="31" max="16384" width="9.109375" style="1"/>
  </cols>
  <sheetData>
    <row r="1" spans="1:29" s="131" customFormat="1" ht="15" thickBot="1" x14ac:dyDescent="0.35">
      <c r="A1" s="131" t="str">
        <f>INSTRUCTIONS!A1</f>
        <v>Version 7 20170203</v>
      </c>
      <c r="J1" s="154"/>
    </row>
    <row r="2" spans="1:29" ht="36.6" x14ac:dyDescent="0.7">
      <c r="A2" s="179" t="s">
        <v>182</v>
      </c>
      <c r="B2" s="180"/>
      <c r="C2" s="180"/>
      <c r="D2" s="180"/>
      <c r="E2" s="181"/>
      <c r="F2" s="180"/>
      <c r="G2" s="182"/>
      <c r="H2" s="68"/>
      <c r="I2" s="68"/>
      <c r="K2" s="68"/>
    </row>
    <row r="3" spans="1:29" ht="30.75" customHeight="1" thickBot="1" x14ac:dyDescent="0.75">
      <c r="A3" s="183" t="s">
        <v>183</v>
      </c>
      <c r="B3" s="184"/>
      <c r="C3" s="184"/>
      <c r="D3" s="184"/>
      <c r="E3" s="184"/>
      <c r="F3" s="184"/>
      <c r="G3" s="185"/>
    </row>
    <row r="4" spans="1:29" s="104" customFormat="1" ht="15.75" customHeight="1" thickBot="1" x14ac:dyDescent="0.35">
      <c r="A4" s="103"/>
      <c r="J4" s="154"/>
    </row>
    <row r="5" spans="1:29" ht="44.25" customHeight="1" thickBot="1" x14ac:dyDescent="0.35">
      <c r="A5" s="293" t="s">
        <v>37</v>
      </c>
      <c r="B5" s="294"/>
      <c r="C5" s="165" t="s">
        <v>6</v>
      </c>
      <c r="D5" s="166" t="s">
        <v>6</v>
      </c>
      <c r="E5" s="166" t="s">
        <v>6</v>
      </c>
      <c r="F5" s="166" t="s">
        <v>6</v>
      </c>
      <c r="G5" s="166" t="s">
        <v>6</v>
      </c>
      <c r="H5" s="167" t="s">
        <v>6</v>
      </c>
      <c r="I5" s="159" t="s">
        <v>7</v>
      </c>
      <c r="K5" s="293" t="s">
        <v>39</v>
      </c>
      <c r="L5" s="302"/>
      <c r="M5" s="162" t="str">
        <f t="shared" ref="M5:R5" si="0">C5</f>
        <v>(Enter Participant Name)</v>
      </c>
      <c r="N5" s="162" t="str">
        <f t="shared" si="0"/>
        <v>(Enter Participant Name)</v>
      </c>
      <c r="O5" s="162" t="str">
        <f t="shared" si="0"/>
        <v>(Enter Participant Name)</v>
      </c>
      <c r="P5" s="162" t="str">
        <f t="shared" si="0"/>
        <v>(Enter Participant Name)</v>
      </c>
      <c r="Q5" s="162" t="str">
        <f t="shared" si="0"/>
        <v>(Enter Participant Name)</v>
      </c>
      <c r="R5" s="162" t="str">
        <f t="shared" si="0"/>
        <v>(Enter Participant Name)</v>
      </c>
      <c r="S5" s="110" t="s">
        <v>7</v>
      </c>
      <c r="T5" s="69"/>
      <c r="U5" s="320" t="s">
        <v>43</v>
      </c>
      <c r="V5" s="321"/>
      <c r="W5" s="322" t="str">
        <f t="shared" ref="W5:AB5" si="1">C5</f>
        <v>(Enter Participant Name)</v>
      </c>
      <c r="X5" s="322" t="str">
        <f t="shared" si="1"/>
        <v>(Enter Participant Name)</v>
      </c>
      <c r="Y5" s="322" t="str">
        <f t="shared" si="1"/>
        <v>(Enter Participant Name)</v>
      </c>
      <c r="Z5" s="322" t="str">
        <f t="shared" si="1"/>
        <v>(Enter Participant Name)</v>
      </c>
      <c r="AA5" s="322" t="str">
        <f t="shared" si="1"/>
        <v>(Enter Participant Name)</v>
      </c>
      <c r="AB5" s="322" t="str">
        <f t="shared" si="1"/>
        <v>(Enter Participant Name)</v>
      </c>
      <c r="AC5" s="323" t="s">
        <v>7</v>
      </c>
    </row>
    <row r="6" spans="1:29" x14ac:dyDescent="0.3">
      <c r="A6" s="295" t="s">
        <v>8</v>
      </c>
      <c r="B6" s="296"/>
      <c r="C6" s="168"/>
      <c r="D6" s="143"/>
      <c r="E6" s="143"/>
      <c r="F6" s="143"/>
      <c r="G6" s="143"/>
      <c r="H6" s="169"/>
      <c r="I6" s="203">
        <f t="shared" ref="I6:I17" si="2">SUM(C6:H6)</f>
        <v>0</v>
      </c>
      <c r="K6" s="303" t="str">
        <f>A6</f>
        <v>Labour</v>
      </c>
      <c r="L6" s="304"/>
      <c r="M6" s="173"/>
      <c r="N6" s="174"/>
      <c r="O6" s="174"/>
      <c r="P6" s="174"/>
      <c r="Q6" s="174"/>
      <c r="R6" s="175"/>
      <c r="S6" s="160">
        <f t="shared" ref="S6:S18" si="3">SUM(M6:R6)</f>
        <v>0</v>
      </c>
      <c r="T6" s="69"/>
      <c r="U6" s="324" t="str">
        <f t="shared" ref="U6:U11" si="4">K6</f>
        <v>Labour</v>
      </c>
      <c r="V6" s="325"/>
      <c r="W6" s="316">
        <f t="shared" ref="W6:W17" si="5">SUM(M6-C6)</f>
        <v>0</v>
      </c>
      <c r="X6" s="316">
        <f t="shared" ref="X6:X17" si="6">SUM(N6-D6)</f>
        <v>0</v>
      </c>
      <c r="Y6" s="316">
        <f t="shared" ref="Y6:Y17" si="7">SUM(O6-E6)</f>
        <v>0</v>
      </c>
      <c r="Z6" s="316">
        <f t="shared" ref="Z6:Z17" si="8">SUM(P6-F6)</f>
        <v>0</v>
      </c>
      <c r="AA6" s="316">
        <f t="shared" ref="AA6:AA17" si="9">SUM(Q6-G6)</f>
        <v>0</v>
      </c>
      <c r="AB6" s="316">
        <f t="shared" ref="AB6:AB17" si="10">SUM(R6-H6)</f>
        <v>0</v>
      </c>
      <c r="AC6" s="317">
        <f t="shared" ref="AC6:AC18" si="11">SUM(W6:AB6)</f>
        <v>0</v>
      </c>
    </row>
    <row r="7" spans="1:29" x14ac:dyDescent="0.3">
      <c r="A7" s="295" t="s">
        <v>9</v>
      </c>
      <c r="B7" s="296"/>
      <c r="C7" s="168"/>
      <c r="D7" s="143"/>
      <c r="E7" s="143"/>
      <c r="F7" s="143"/>
      <c r="G7" s="143"/>
      <c r="H7" s="169"/>
      <c r="I7" s="203">
        <f t="shared" si="2"/>
        <v>0</v>
      </c>
      <c r="K7" s="303" t="str">
        <f t="shared" ref="K7:K17" si="12">A7</f>
        <v>Overheads</v>
      </c>
      <c r="L7" s="304"/>
      <c r="M7" s="168"/>
      <c r="N7" s="143"/>
      <c r="O7" s="143"/>
      <c r="P7" s="143"/>
      <c r="Q7" s="143"/>
      <c r="R7" s="169"/>
      <c r="S7" s="160">
        <f t="shared" si="3"/>
        <v>0</v>
      </c>
      <c r="T7" s="69"/>
      <c r="U7" s="324" t="str">
        <f t="shared" si="4"/>
        <v>Overheads</v>
      </c>
      <c r="V7" s="325"/>
      <c r="W7" s="316">
        <f t="shared" si="5"/>
        <v>0</v>
      </c>
      <c r="X7" s="316">
        <f t="shared" si="6"/>
        <v>0</v>
      </c>
      <c r="Y7" s="316">
        <f t="shared" si="7"/>
        <v>0</v>
      </c>
      <c r="Z7" s="316">
        <f t="shared" si="8"/>
        <v>0</v>
      </c>
      <c r="AA7" s="316">
        <f t="shared" si="9"/>
        <v>0</v>
      </c>
      <c r="AB7" s="316">
        <f t="shared" si="10"/>
        <v>0</v>
      </c>
      <c r="AC7" s="317">
        <f t="shared" si="11"/>
        <v>0</v>
      </c>
    </row>
    <row r="8" spans="1:29" x14ac:dyDescent="0.3">
      <c r="A8" s="295" t="s">
        <v>10</v>
      </c>
      <c r="B8" s="296"/>
      <c r="C8" s="168"/>
      <c r="D8" s="143"/>
      <c r="E8" s="143"/>
      <c r="F8" s="143"/>
      <c r="G8" s="143"/>
      <c r="H8" s="169"/>
      <c r="I8" s="203">
        <f t="shared" si="2"/>
        <v>0</v>
      </c>
      <c r="K8" s="303" t="str">
        <f t="shared" si="12"/>
        <v>Materials</v>
      </c>
      <c r="L8" s="304"/>
      <c r="M8" s="168"/>
      <c r="N8" s="143"/>
      <c r="O8" s="143"/>
      <c r="P8" s="143"/>
      <c r="Q8" s="143"/>
      <c r="R8" s="169"/>
      <c r="S8" s="160">
        <f t="shared" si="3"/>
        <v>0</v>
      </c>
      <c r="T8" s="69"/>
      <c r="U8" s="324" t="str">
        <f t="shared" si="4"/>
        <v>Materials</v>
      </c>
      <c r="V8" s="325"/>
      <c r="W8" s="316">
        <f t="shared" si="5"/>
        <v>0</v>
      </c>
      <c r="X8" s="316">
        <f t="shared" si="6"/>
        <v>0</v>
      </c>
      <c r="Y8" s="316">
        <f t="shared" si="7"/>
        <v>0</v>
      </c>
      <c r="Z8" s="316">
        <f t="shared" si="8"/>
        <v>0</v>
      </c>
      <c r="AA8" s="316">
        <f t="shared" si="9"/>
        <v>0</v>
      </c>
      <c r="AB8" s="316">
        <f t="shared" si="10"/>
        <v>0</v>
      </c>
      <c r="AC8" s="317">
        <f t="shared" si="11"/>
        <v>0</v>
      </c>
    </row>
    <row r="9" spans="1:29" s="94" customFormat="1" x14ac:dyDescent="0.3">
      <c r="A9" s="112" t="s">
        <v>155</v>
      </c>
      <c r="B9" s="156"/>
      <c r="C9" s="168"/>
      <c r="D9" s="143"/>
      <c r="E9" s="143"/>
      <c r="F9" s="143"/>
      <c r="G9" s="143"/>
      <c r="H9" s="169"/>
      <c r="I9" s="203">
        <f>SUM(C9:H9)</f>
        <v>0</v>
      </c>
      <c r="J9" s="154"/>
      <c r="K9" s="303" t="str">
        <f t="shared" si="12"/>
        <v xml:space="preserve">Captial Usage </v>
      </c>
      <c r="L9" s="304"/>
      <c r="M9" s="168"/>
      <c r="N9" s="143"/>
      <c r="O9" s="143"/>
      <c r="P9" s="143"/>
      <c r="Q9" s="143"/>
      <c r="R9" s="169"/>
      <c r="S9" s="160">
        <f t="shared" si="3"/>
        <v>0</v>
      </c>
      <c r="T9" s="69"/>
      <c r="U9" s="324" t="str">
        <f t="shared" si="4"/>
        <v xml:space="preserve">Captial Usage </v>
      </c>
      <c r="V9" s="325"/>
      <c r="W9" s="316">
        <f t="shared" si="5"/>
        <v>0</v>
      </c>
      <c r="X9" s="316">
        <f t="shared" si="6"/>
        <v>0</v>
      </c>
      <c r="Y9" s="316">
        <f t="shared" si="7"/>
        <v>0</v>
      </c>
      <c r="Z9" s="316">
        <f t="shared" si="8"/>
        <v>0</v>
      </c>
      <c r="AA9" s="316">
        <f t="shared" si="9"/>
        <v>0</v>
      </c>
      <c r="AB9" s="316">
        <f t="shared" si="10"/>
        <v>0</v>
      </c>
      <c r="AC9" s="317">
        <f t="shared" si="11"/>
        <v>0</v>
      </c>
    </row>
    <row r="10" spans="1:29" x14ac:dyDescent="0.3">
      <c r="A10" s="295" t="s">
        <v>12</v>
      </c>
      <c r="B10" s="296"/>
      <c r="C10" s="168"/>
      <c r="D10" s="143"/>
      <c r="E10" s="143"/>
      <c r="F10" s="143"/>
      <c r="G10" s="143"/>
      <c r="H10" s="169"/>
      <c r="I10" s="203">
        <f>SUM(C10:H10)</f>
        <v>0</v>
      </c>
      <c r="K10" s="303" t="str">
        <f t="shared" si="12"/>
        <v xml:space="preserve">Subcontract </v>
      </c>
      <c r="L10" s="304"/>
      <c r="M10" s="168"/>
      <c r="N10" s="143"/>
      <c r="O10" s="143"/>
      <c r="P10" s="143"/>
      <c r="Q10" s="143"/>
      <c r="R10" s="169"/>
      <c r="S10" s="160">
        <f t="shared" si="3"/>
        <v>0</v>
      </c>
      <c r="T10" s="69"/>
      <c r="U10" s="324" t="str">
        <f t="shared" si="4"/>
        <v xml:space="preserve">Subcontract </v>
      </c>
      <c r="V10" s="325"/>
      <c r="W10" s="316">
        <f t="shared" si="5"/>
        <v>0</v>
      </c>
      <c r="X10" s="316">
        <f t="shared" si="6"/>
        <v>0</v>
      </c>
      <c r="Y10" s="316">
        <f t="shared" si="7"/>
        <v>0</v>
      </c>
      <c r="Z10" s="316">
        <f t="shared" si="8"/>
        <v>0</v>
      </c>
      <c r="AA10" s="316">
        <f t="shared" si="9"/>
        <v>0</v>
      </c>
      <c r="AB10" s="316">
        <f t="shared" si="10"/>
        <v>0</v>
      </c>
      <c r="AC10" s="317">
        <f t="shared" si="11"/>
        <v>0</v>
      </c>
    </row>
    <row r="11" spans="1:29" x14ac:dyDescent="0.3">
      <c r="A11" s="295" t="s">
        <v>13</v>
      </c>
      <c r="B11" s="296"/>
      <c r="C11" s="168"/>
      <c r="D11" s="143"/>
      <c r="E11" s="143"/>
      <c r="F11" s="143"/>
      <c r="G11" s="143"/>
      <c r="H11" s="169"/>
      <c r="I11" s="203">
        <f t="shared" si="2"/>
        <v>0</v>
      </c>
      <c r="K11" s="303" t="str">
        <f t="shared" si="12"/>
        <v>Travel and subsistence</v>
      </c>
      <c r="L11" s="304"/>
      <c r="M11" s="168"/>
      <c r="N11" s="143"/>
      <c r="O11" s="143"/>
      <c r="P11" s="143"/>
      <c r="Q11" s="143"/>
      <c r="R11" s="169"/>
      <c r="S11" s="160">
        <f t="shared" si="3"/>
        <v>0</v>
      </c>
      <c r="T11" s="69"/>
      <c r="U11" s="324" t="str">
        <f t="shared" si="4"/>
        <v>Travel and subsistence</v>
      </c>
      <c r="V11" s="325"/>
      <c r="W11" s="316">
        <f t="shared" si="5"/>
        <v>0</v>
      </c>
      <c r="X11" s="316">
        <f t="shared" si="6"/>
        <v>0</v>
      </c>
      <c r="Y11" s="316">
        <f t="shared" si="7"/>
        <v>0</v>
      </c>
      <c r="Z11" s="316">
        <f t="shared" si="8"/>
        <v>0</v>
      </c>
      <c r="AA11" s="316">
        <f t="shared" si="9"/>
        <v>0</v>
      </c>
      <c r="AB11" s="316">
        <f t="shared" si="10"/>
        <v>0</v>
      </c>
      <c r="AC11" s="317">
        <f t="shared" si="11"/>
        <v>0</v>
      </c>
    </row>
    <row r="12" spans="1:29" x14ac:dyDescent="0.3">
      <c r="A12" s="295" t="s">
        <v>14</v>
      </c>
      <c r="B12" s="296"/>
      <c r="C12" s="168"/>
      <c r="D12" s="143"/>
      <c r="E12" s="143"/>
      <c r="F12" s="143"/>
      <c r="G12" s="143"/>
      <c r="H12" s="169"/>
      <c r="I12" s="203">
        <f t="shared" si="2"/>
        <v>0</v>
      </c>
      <c r="K12" s="303" t="str">
        <f t="shared" si="12"/>
        <v>Other Costs1</v>
      </c>
      <c r="L12" s="304"/>
      <c r="M12" s="168"/>
      <c r="N12" s="143"/>
      <c r="O12" s="143"/>
      <c r="P12" s="143"/>
      <c r="Q12" s="143"/>
      <c r="R12" s="169"/>
      <c r="S12" s="160">
        <f t="shared" si="3"/>
        <v>0</v>
      </c>
      <c r="T12" s="69"/>
      <c r="U12" s="324" t="str">
        <f t="shared" ref="U12:U17" si="13">K12</f>
        <v>Other Costs1</v>
      </c>
      <c r="V12" s="325"/>
      <c r="W12" s="316">
        <f t="shared" si="5"/>
        <v>0</v>
      </c>
      <c r="X12" s="316">
        <f t="shared" si="6"/>
        <v>0</v>
      </c>
      <c r="Y12" s="316">
        <f t="shared" si="7"/>
        <v>0</v>
      </c>
      <c r="Z12" s="316">
        <f t="shared" si="8"/>
        <v>0</v>
      </c>
      <c r="AA12" s="316">
        <f t="shared" si="9"/>
        <v>0</v>
      </c>
      <c r="AB12" s="316">
        <f t="shared" si="10"/>
        <v>0</v>
      </c>
      <c r="AC12" s="317">
        <f t="shared" si="11"/>
        <v>0</v>
      </c>
    </row>
    <row r="13" spans="1:29" x14ac:dyDescent="0.3">
      <c r="A13" s="295" t="s">
        <v>15</v>
      </c>
      <c r="B13" s="296"/>
      <c r="C13" s="168"/>
      <c r="D13" s="143"/>
      <c r="E13" s="143"/>
      <c r="F13" s="143"/>
      <c r="G13" s="143"/>
      <c r="H13" s="169"/>
      <c r="I13" s="203">
        <f t="shared" si="2"/>
        <v>0</v>
      </c>
      <c r="K13" s="303" t="str">
        <f t="shared" si="12"/>
        <v>Other Costs2</v>
      </c>
      <c r="L13" s="304"/>
      <c r="M13" s="168"/>
      <c r="N13" s="143"/>
      <c r="O13" s="143"/>
      <c r="P13" s="143"/>
      <c r="Q13" s="143"/>
      <c r="R13" s="169"/>
      <c r="S13" s="160">
        <f t="shared" si="3"/>
        <v>0</v>
      </c>
      <c r="T13" s="69"/>
      <c r="U13" s="324" t="str">
        <f t="shared" si="13"/>
        <v>Other Costs2</v>
      </c>
      <c r="V13" s="325"/>
      <c r="W13" s="316">
        <f t="shared" si="5"/>
        <v>0</v>
      </c>
      <c r="X13" s="316">
        <f t="shared" si="6"/>
        <v>0</v>
      </c>
      <c r="Y13" s="316">
        <f t="shared" si="7"/>
        <v>0</v>
      </c>
      <c r="Z13" s="316">
        <f t="shared" si="8"/>
        <v>0</v>
      </c>
      <c r="AA13" s="316">
        <f t="shared" si="9"/>
        <v>0</v>
      </c>
      <c r="AB13" s="316">
        <f t="shared" si="10"/>
        <v>0</v>
      </c>
      <c r="AC13" s="317">
        <f t="shared" si="11"/>
        <v>0</v>
      </c>
    </row>
    <row r="14" spans="1:29" x14ac:dyDescent="0.3">
      <c r="A14" s="295" t="s">
        <v>16</v>
      </c>
      <c r="B14" s="296"/>
      <c r="C14" s="168"/>
      <c r="D14" s="143"/>
      <c r="E14" s="143"/>
      <c r="F14" s="143"/>
      <c r="G14" s="143"/>
      <c r="H14" s="169"/>
      <c r="I14" s="203">
        <f t="shared" si="2"/>
        <v>0</v>
      </c>
      <c r="K14" s="303" t="str">
        <f t="shared" si="12"/>
        <v>Other Costs3</v>
      </c>
      <c r="L14" s="304"/>
      <c r="M14" s="168"/>
      <c r="N14" s="143"/>
      <c r="O14" s="143"/>
      <c r="P14" s="143"/>
      <c r="Q14" s="143"/>
      <c r="R14" s="169"/>
      <c r="S14" s="160">
        <f t="shared" si="3"/>
        <v>0</v>
      </c>
      <c r="T14" s="69"/>
      <c r="U14" s="324" t="str">
        <f t="shared" si="13"/>
        <v>Other Costs3</v>
      </c>
      <c r="V14" s="325"/>
      <c r="W14" s="316">
        <f t="shared" si="5"/>
        <v>0</v>
      </c>
      <c r="X14" s="316">
        <f t="shared" si="6"/>
        <v>0</v>
      </c>
      <c r="Y14" s="316">
        <f t="shared" si="7"/>
        <v>0</v>
      </c>
      <c r="Z14" s="316">
        <f t="shared" si="8"/>
        <v>0</v>
      </c>
      <c r="AA14" s="316">
        <f t="shared" si="9"/>
        <v>0</v>
      </c>
      <c r="AB14" s="316">
        <f t="shared" si="10"/>
        <v>0</v>
      </c>
      <c r="AC14" s="317">
        <f t="shared" si="11"/>
        <v>0</v>
      </c>
    </row>
    <row r="15" spans="1:29" x14ac:dyDescent="0.3">
      <c r="A15" s="295" t="s">
        <v>17</v>
      </c>
      <c r="B15" s="296"/>
      <c r="C15" s="168"/>
      <c r="D15" s="143"/>
      <c r="E15" s="143"/>
      <c r="F15" s="143"/>
      <c r="G15" s="143"/>
      <c r="H15" s="169"/>
      <c r="I15" s="203">
        <f t="shared" si="2"/>
        <v>0</v>
      </c>
      <c r="K15" s="303" t="str">
        <f t="shared" si="12"/>
        <v>Other Costs4</v>
      </c>
      <c r="L15" s="304"/>
      <c r="M15" s="168"/>
      <c r="N15" s="143"/>
      <c r="O15" s="143"/>
      <c r="P15" s="143"/>
      <c r="Q15" s="143"/>
      <c r="R15" s="169"/>
      <c r="S15" s="160">
        <f t="shared" si="3"/>
        <v>0</v>
      </c>
      <c r="T15" s="69"/>
      <c r="U15" s="324" t="str">
        <f t="shared" si="13"/>
        <v>Other Costs4</v>
      </c>
      <c r="V15" s="325"/>
      <c r="W15" s="316">
        <f t="shared" si="5"/>
        <v>0</v>
      </c>
      <c r="X15" s="316">
        <f t="shared" si="6"/>
        <v>0</v>
      </c>
      <c r="Y15" s="316">
        <f t="shared" si="7"/>
        <v>0</v>
      </c>
      <c r="Z15" s="316">
        <f t="shared" si="8"/>
        <v>0</v>
      </c>
      <c r="AA15" s="316">
        <f t="shared" si="9"/>
        <v>0</v>
      </c>
      <c r="AB15" s="316">
        <f t="shared" si="10"/>
        <v>0</v>
      </c>
      <c r="AC15" s="317">
        <f t="shared" si="11"/>
        <v>0</v>
      </c>
    </row>
    <row r="16" spans="1:29" x14ac:dyDescent="0.3">
      <c r="A16" s="295" t="s">
        <v>18</v>
      </c>
      <c r="B16" s="296"/>
      <c r="C16" s="168"/>
      <c r="D16" s="143"/>
      <c r="E16" s="143"/>
      <c r="F16" s="143"/>
      <c r="G16" s="143"/>
      <c r="H16" s="169"/>
      <c r="I16" s="203">
        <f t="shared" si="2"/>
        <v>0</v>
      </c>
      <c r="K16" s="303" t="str">
        <f t="shared" si="12"/>
        <v>Other Costs5</v>
      </c>
      <c r="L16" s="304"/>
      <c r="M16" s="168"/>
      <c r="N16" s="143"/>
      <c r="O16" s="143"/>
      <c r="P16" s="143"/>
      <c r="Q16" s="143"/>
      <c r="R16" s="169"/>
      <c r="S16" s="160">
        <f t="shared" si="3"/>
        <v>0</v>
      </c>
      <c r="T16" s="69"/>
      <c r="U16" s="324" t="str">
        <f t="shared" si="13"/>
        <v>Other Costs5</v>
      </c>
      <c r="V16" s="325"/>
      <c r="W16" s="316">
        <f t="shared" si="5"/>
        <v>0</v>
      </c>
      <c r="X16" s="316">
        <f t="shared" si="6"/>
        <v>0</v>
      </c>
      <c r="Y16" s="316">
        <f t="shared" si="7"/>
        <v>0</v>
      </c>
      <c r="Z16" s="316">
        <f t="shared" si="8"/>
        <v>0</v>
      </c>
      <c r="AA16" s="316">
        <f t="shared" si="9"/>
        <v>0</v>
      </c>
      <c r="AB16" s="316">
        <f t="shared" si="10"/>
        <v>0</v>
      </c>
      <c r="AC16" s="317">
        <f t="shared" si="11"/>
        <v>0</v>
      </c>
    </row>
    <row r="17" spans="1:29" ht="15" thickBot="1" x14ac:dyDescent="0.35">
      <c r="A17" s="295" t="s">
        <v>19</v>
      </c>
      <c r="B17" s="296"/>
      <c r="C17" s="170"/>
      <c r="D17" s="171"/>
      <c r="E17" s="171"/>
      <c r="F17" s="171"/>
      <c r="G17" s="171"/>
      <c r="H17" s="172"/>
      <c r="I17" s="203">
        <f t="shared" si="2"/>
        <v>0</v>
      </c>
      <c r="K17" s="303" t="str">
        <f t="shared" si="12"/>
        <v>Other Costs WBBA</v>
      </c>
      <c r="L17" s="304"/>
      <c r="M17" s="170"/>
      <c r="N17" s="171"/>
      <c r="O17" s="171"/>
      <c r="P17" s="171"/>
      <c r="Q17" s="171"/>
      <c r="R17" s="172"/>
      <c r="S17" s="160">
        <f t="shared" si="3"/>
        <v>0</v>
      </c>
      <c r="T17" s="69"/>
      <c r="U17" s="324" t="str">
        <f t="shared" si="13"/>
        <v>Other Costs WBBA</v>
      </c>
      <c r="V17" s="325"/>
      <c r="W17" s="316">
        <f t="shared" si="5"/>
        <v>0</v>
      </c>
      <c r="X17" s="316">
        <f t="shared" si="6"/>
        <v>0</v>
      </c>
      <c r="Y17" s="316">
        <f t="shared" si="7"/>
        <v>0</v>
      </c>
      <c r="Z17" s="316">
        <f t="shared" si="8"/>
        <v>0</v>
      </c>
      <c r="AA17" s="316">
        <f t="shared" si="9"/>
        <v>0</v>
      </c>
      <c r="AB17" s="316">
        <f t="shared" si="10"/>
        <v>0</v>
      </c>
      <c r="AC17" s="317">
        <f t="shared" si="11"/>
        <v>0</v>
      </c>
    </row>
    <row r="18" spans="1:29" ht="15" thickBot="1" x14ac:dyDescent="0.35">
      <c r="A18" s="300" t="s">
        <v>20</v>
      </c>
      <c r="B18" s="301"/>
      <c r="C18" s="164">
        <f t="shared" ref="C18:H18" si="14">SUM(C6:C17)</f>
        <v>0</v>
      </c>
      <c r="D18" s="164">
        <f t="shared" si="14"/>
        <v>0</v>
      </c>
      <c r="E18" s="164">
        <f t="shared" si="14"/>
        <v>0</v>
      </c>
      <c r="F18" s="164">
        <f t="shared" si="14"/>
        <v>0</v>
      </c>
      <c r="G18" s="164">
        <f t="shared" si="14"/>
        <v>0</v>
      </c>
      <c r="H18" s="164">
        <f t="shared" si="14"/>
        <v>0</v>
      </c>
      <c r="I18" s="204">
        <f>SUM(C18:H18)</f>
        <v>0</v>
      </c>
      <c r="K18" s="307" t="s">
        <v>20</v>
      </c>
      <c r="L18" s="308"/>
      <c r="M18" s="164">
        <f t="shared" ref="M18:R18" si="15">SUM(M6:M17)</f>
        <v>0</v>
      </c>
      <c r="N18" s="164">
        <f t="shared" si="15"/>
        <v>0</v>
      </c>
      <c r="O18" s="164">
        <f t="shared" si="15"/>
        <v>0</v>
      </c>
      <c r="P18" s="164">
        <f t="shared" si="15"/>
        <v>0</v>
      </c>
      <c r="Q18" s="164">
        <f t="shared" si="15"/>
        <v>0</v>
      </c>
      <c r="R18" s="164">
        <f t="shared" si="15"/>
        <v>0</v>
      </c>
      <c r="S18" s="111">
        <f t="shared" si="3"/>
        <v>0</v>
      </c>
      <c r="T18" s="69"/>
      <c r="U18" s="326" t="s">
        <v>42</v>
      </c>
      <c r="V18" s="327"/>
      <c r="W18" s="318">
        <f t="shared" ref="W18:AB18" si="16">SUM(W6:W17)</f>
        <v>0</v>
      </c>
      <c r="X18" s="318">
        <f t="shared" si="16"/>
        <v>0</v>
      </c>
      <c r="Y18" s="318">
        <f t="shared" si="16"/>
        <v>0</v>
      </c>
      <c r="Z18" s="318">
        <f t="shared" si="16"/>
        <v>0</v>
      </c>
      <c r="AA18" s="318">
        <f t="shared" si="16"/>
        <v>0</v>
      </c>
      <c r="AB18" s="318">
        <f t="shared" si="16"/>
        <v>0</v>
      </c>
      <c r="AC18" s="319">
        <f t="shared" si="11"/>
        <v>0</v>
      </c>
    </row>
    <row r="19" spans="1:29" ht="15" thickBot="1" x14ac:dyDescent="0.35">
      <c r="A19" s="300" t="s">
        <v>21</v>
      </c>
      <c r="B19" s="301"/>
      <c r="C19" s="141">
        <f t="shared" ref="C19:I19" si="17">IF(C18=0,0,C20/C18)</f>
        <v>0</v>
      </c>
      <c r="D19" s="141">
        <f t="shared" si="17"/>
        <v>0</v>
      </c>
      <c r="E19" s="141">
        <f t="shared" si="17"/>
        <v>0</v>
      </c>
      <c r="F19" s="141">
        <f t="shared" si="17"/>
        <v>0</v>
      </c>
      <c r="G19" s="141">
        <f t="shared" si="17"/>
        <v>0</v>
      </c>
      <c r="H19" s="141">
        <f t="shared" si="17"/>
        <v>0</v>
      </c>
      <c r="I19" s="142">
        <f t="shared" si="17"/>
        <v>0</v>
      </c>
      <c r="K19" s="307" t="s">
        <v>21</v>
      </c>
      <c r="L19" s="308"/>
      <c r="M19" s="163">
        <f t="shared" ref="M19:R19" si="18">IF(M18=0,0,M20/M18)</f>
        <v>0</v>
      </c>
      <c r="N19" s="163">
        <f t="shared" si="18"/>
        <v>0</v>
      </c>
      <c r="O19" s="163">
        <f t="shared" si="18"/>
        <v>0</v>
      </c>
      <c r="P19" s="163">
        <f t="shared" si="18"/>
        <v>0</v>
      </c>
      <c r="Q19" s="163">
        <f t="shared" si="18"/>
        <v>0</v>
      </c>
      <c r="R19" s="163">
        <f t="shared" si="18"/>
        <v>0</v>
      </c>
      <c r="S19" s="142">
        <f>IF(S18=0,0,S20/S18)</f>
        <v>0</v>
      </c>
      <c r="T19" s="69"/>
      <c r="U19" s="69"/>
      <c r="V19" s="69"/>
      <c r="W19" s="69"/>
      <c r="X19" s="69"/>
      <c r="Y19" s="69"/>
      <c r="Z19" s="69"/>
      <c r="AA19" s="69"/>
      <c r="AB19" s="69"/>
    </row>
    <row r="20" spans="1:29" ht="15" thickBot="1" x14ac:dyDescent="0.35">
      <c r="A20" s="297" t="s">
        <v>22</v>
      </c>
      <c r="B20" s="298"/>
      <c r="C20" s="176"/>
      <c r="D20" s="177"/>
      <c r="E20" s="177"/>
      <c r="F20" s="177"/>
      <c r="G20" s="177"/>
      <c r="H20" s="178"/>
      <c r="I20" s="205">
        <f>SUM(C20:H20)</f>
        <v>0</v>
      </c>
      <c r="K20" s="309" t="s">
        <v>22</v>
      </c>
      <c r="L20" s="310"/>
      <c r="M20" s="176"/>
      <c r="N20" s="177"/>
      <c r="O20" s="177"/>
      <c r="P20" s="177"/>
      <c r="Q20" s="177"/>
      <c r="R20" s="178"/>
      <c r="S20" s="161">
        <f>SUM(M20:R20)</f>
        <v>0</v>
      </c>
      <c r="T20" s="69"/>
      <c r="U20" s="311" t="str">
        <f>K20</f>
        <v>Total Grant</v>
      </c>
      <c r="V20" s="312"/>
      <c r="W20" s="152">
        <f t="shared" ref="W20:AB20" si="19">SUM(M20-C20)</f>
        <v>0</v>
      </c>
      <c r="X20" s="152">
        <f t="shared" si="19"/>
        <v>0</v>
      </c>
      <c r="Y20" s="152">
        <f t="shared" si="19"/>
        <v>0</v>
      </c>
      <c r="Z20" s="152">
        <f t="shared" si="19"/>
        <v>0</v>
      </c>
      <c r="AA20" s="152">
        <f t="shared" si="19"/>
        <v>0</v>
      </c>
      <c r="AB20" s="152">
        <f t="shared" si="19"/>
        <v>0</v>
      </c>
      <c r="AC20" s="153">
        <f>SUM(W20:AB20)</f>
        <v>0</v>
      </c>
    </row>
    <row r="21" spans="1:29" ht="17.25" customHeight="1" x14ac:dyDescent="0.3">
      <c r="B21" s="188" t="s">
        <v>184</v>
      </c>
      <c r="C21" s="186">
        <f t="shared" ref="C21:H21" si="20">IFERROR(C7/C6,0)</f>
        <v>0</v>
      </c>
      <c r="D21" s="186">
        <f t="shared" si="20"/>
        <v>0</v>
      </c>
      <c r="E21" s="186">
        <f t="shared" si="20"/>
        <v>0</v>
      </c>
      <c r="F21" s="186">
        <f t="shared" si="20"/>
        <v>0</v>
      </c>
      <c r="G21" s="186">
        <f t="shared" si="20"/>
        <v>0</v>
      </c>
      <c r="H21" s="186">
        <f t="shared" si="20"/>
        <v>0</v>
      </c>
      <c r="I21" s="69"/>
      <c r="K21" s="69"/>
      <c r="L21" s="69"/>
      <c r="M21" s="186">
        <f t="shared" ref="M21:R21" si="21">IFERROR(M7/M6,0)</f>
        <v>0</v>
      </c>
      <c r="N21" s="186">
        <f t="shared" si="21"/>
        <v>0</v>
      </c>
      <c r="O21" s="186">
        <f t="shared" si="21"/>
        <v>0</v>
      </c>
      <c r="P21" s="186">
        <f t="shared" si="21"/>
        <v>0</v>
      </c>
      <c r="Q21" s="186">
        <f t="shared" si="21"/>
        <v>0</v>
      </c>
      <c r="R21" s="186">
        <f t="shared" si="21"/>
        <v>0</v>
      </c>
      <c r="S21" s="69"/>
      <c r="T21" s="69"/>
      <c r="U21" s="69"/>
      <c r="V21" s="69"/>
      <c r="W21" s="69"/>
      <c r="X21" s="69"/>
      <c r="Y21" s="69"/>
      <c r="Z21" s="69"/>
      <c r="AA21" s="69"/>
    </row>
    <row r="22" spans="1:29" ht="9.75" customHeight="1" thickBot="1" x14ac:dyDescent="0.35">
      <c r="A22" s="69"/>
      <c r="B22" s="69"/>
      <c r="C22" s="69"/>
      <c r="D22" s="69"/>
      <c r="E22" s="69"/>
      <c r="F22" s="69"/>
      <c r="G22" s="69"/>
      <c r="H22" s="69"/>
      <c r="I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 spans="1:29" ht="68.25" customHeight="1" thickBot="1" x14ac:dyDescent="0.35">
      <c r="A23" s="293" t="s">
        <v>38</v>
      </c>
      <c r="B23" s="294"/>
      <c r="C23" s="165" t="s">
        <v>6</v>
      </c>
      <c r="D23" s="166" t="s">
        <v>6</v>
      </c>
      <c r="E23" s="167" t="s">
        <v>6</v>
      </c>
      <c r="F23" s="159" t="s">
        <v>23</v>
      </c>
      <c r="G23" s="69"/>
      <c r="H23" s="69"/>
      <c r="I23" s="69"/>
      <c r="K23" s="293" t="s">
        <v>40</v>
      </c>
      <c r="L23" s="302"/>
      <c r="M23" s="162" t="str">
        <f>C23</f>
        <v>(Enter Participant Name)</v>
      </c>
      <c r="N23" s="162" t="str">
        <f>D23</f>
        <v>(Enter Participant Name)</v>
      </c>
      <c r="O23" s="162" t="str">
        <f>E23</f>
        <v>(Enter Participant Name)</v>
      </c>
      <c r="P23" s="110" t="s">
        <v>23</v>
      </c>
      <c r="Q23" s="69"/>
      <c r="R23" s="69"/>
      <c r="S23" s="69"/>
      <c r="T23" s="293" t="s">
        <v>44</v>
      </c>
      <c r="U23" s="302"/>
      <c r="V23" s="147" t="str">
        <f>C23</f>
        <v>(Enter Participant Name)</v>
      </c>
      <c r="W23" s="147" t="str">
        <f>D23</f>
        <v>(Enter Participant Name)</v>
      </c>
      <c r="X23" s="147" t="str">
        <f>E23</f>
        <v>(Enter Participant Name)</v>
      </c>
      <c r="Y23" s="110" t="s">
        <v>23</v>
      </c>
      <c r="Z23" s="69"/>
      <c r="AA23" s="69"/>
    </row>
    <row r="24" spans="1:29" x14ac:dyDescent="0.3">
      <c r="A24" s="299" t="s">
        <v>24</v>
      </c>
      <c r="B24" s="157" t="s">
        <v>25</v>
      </c>
      <c r="C24" s="168"/>
      <c r="D24" s="143"/>
      <c r="E24" s="169"/>
      <c r="F24" s="160">
        <f t="shared" ref="F24:F36" si="22">SUM(C24:E24)</f>
        <v>0</v>
      </c>
      <c r="G24" s="69"/>
      <c r="H24" s="69"/>
      <c r="I24" s="69"/>
      <c r="K24" s="299" t="str">
        <f>A24</f>
        <v>Directly Incurred</v>
      </c>
      <c r="L24" s="157" t="str">
        <f>B24</f>
        <v>Staff</v>
      </c>
      <c r="M24" s="173"/>
      <c r="N24" s="174"/>
      <c r="O24" s="175"/>
      <c r="P24" s="160">
        <f t="shared" ref="P24:P36" si="23">SUM(M24:O24)</f>
        <v>0</v>
      </c>
      <c r="Q24" s="69"/>
      <c r="R24" s="69"/>
      <c r="S24" s="69"/>
      <c r="T24" s="299" t="s">
        <v>24</v>
      </c>
      <c r="U24" s="113" t="str">
        <f>L24</f>
        <v>Staff</v>
      </c>
      <c r="V24" s="148">
        <f t="shared" ref="V24:V35" si="24">SUM(M24-C24)</f>
        <v>0</v>
      </c>
      <c r="W24" s="148">
        <f t="shared" ref="W24:W35" si="25">SUM(N24-D24)</f>
        <v>0</v>
      </c>
      <c r="X24" s="148">
        <f t="shared" ref="X24:X35" si="26">SUM(O24-E24)</f>
        <v>0</v>
      </c>
      <c r="Y24" s="149">
        <f t="shared" ref="Y24:Y35" si="27">SUM(V24:X24)</f>
        <v>0</v>
      </c>
      <c r="Z24" s="69"/>
      <c r="AA24" s="69"/>
    </row>
    <row r="25" spans="1:29" x14ac:dyDescent="0.3">
      <c r="A25" s="299"/>
      <c r="B25" s="157" t="s">
        <v>26</v>
      </c>
      <c r="C25" s="168"/>
      <c r="D25" s="143"/>
      <c r="E25" s="169"/>
      <c r="F25" s="160">
        <f t="shared" si="22"/>
        <v>0</v>
      </c>
      <c r="G25" s="69"/>
      <c r="H25" s="69"/>
      <c r="I25" s="69"/>
      <c r="K25" s="299"/>
      <c r="L25" s="157" t="str">
        <f t="shared" ref="L25:L35" si="28">B25</f>
        <v>Travel &amp; Subs</v>
      </c>
      <c r="M25" s="168"/>
      <c r="N25" s="143"/>
      <c r="O25" s="169"/>
      <c r="P25" s="160">
        <f t="shared" si="23"/>
        <v>0</v>
      </c>
      <c r="Q25" s="69"/>
      <c r="R25" s="69"/>
      <c r="S25" s="69"/>
      <c r="T25" s="299"/>
      <c r="U25" s="113" t="str">
        <f t="shared" ref="U25:U35" si="29">L25</f>
        <v>Travel &amp; Subs</v>
      </c>
      <c r="V25" s="148">
        <f t="shared" si="24"/>
        <v>0</v>
      </c>
      <c r="W25" s="148">
        <f t="shared" si="25"/>
        <v>0</v>
      </c>
      <c r="X25" s="148">
        <f t="shared" si="26"/>
        <v>0</v>
      </c>
      <c r="Y25" s="149">
        <f t="shared" si="27"/>
        <v>0</v>
      </c>
      <c r="Z25" s="69"/>
      <c r="AA25" s="69"/>
    </row>
    <row r="26" spans="1:29" x14ac:dyDescent="0.3">
      <c r="A26" s="299"/>
      <c r="B26" s="157" t="s">
        <v>27</v>
      </c>
      <c r="C26" s="168"/>
      <c r="D26" s="143"/>
      <c r="E26" s="169"/>
      <c r="F26" s="160">
        <f t="shared" si="22"/>
        <v>0</v>
      </c>
      <c r="G26" s="69"/>
      <c r="H26" s="69"/>
      <c r="I26" s="69"/>
      <c r="K26" s="299"/>
      <c r="L26" s="157" t="str">
        <f t="shared" si="28"/>
        <v>Equipment</v>
      </c>
      <c r="M26" s="168"/>
      <c r="N26" s="143"/>
      <c r="O26" s="169"/>
      <c r="P26" s="160">
        <f t="shared" si="23"/>
        <v>0</v>
      </c>
      <c r="Q26" s="69"/>
      <c r="R26" s="69"/>
      <c r="S26" s="69"/>
      <c r="T26" s="299"/>
      <c r="U26" s="113" t="str">
        <f t="shared" si="29"/>
        <v>Equipment</v>
      </c>
      <c r="V26" s="148">
        <f t="shared" si="24"/>
        <v>0</v>
      </c>
      <c r="W26" s="148">
        <f t="shared" si="25"/>
        <v>0</v>
      </c>
      <c r="X26" s="148">
        <f t="shared" si="26"/>
        <v>0</v>
      </c>
      <c r="Y26" s="149">
        <f t="shared" si="27"/>
        <v>0</v>
      </c>
      <c r="Z26" s="69"/>
      <c r="AA26" s="69"/>
    </row>
    <row r="27" spans="1:29" x14ac:dyDescent="0.3">
      <c r="A27" s="299"/>
      <c r="B27" s="157" t="s">
        <v>28</v>
      </c>
      <c r="C27" s="168"/>
      <c r="D27" s="143"/>
      <c r="E27" s="169"/>
      <c r="F27" s="160">
        <f t="shared" si="22"/>
        <v>0</v>
      </c>
      <c r="G27" s="69"/>
      <c r="H27" s="69"/>
      <c r="I27" s="69"/>
      <c r="K27" s="299"/>
      <c r="L27" s="157" t="str">
        <f t="shared" si="28"/>
        <v>Other Costs</v>
      </c>
      <c r="M27" s="168"/>
      <c r="N27" s="143"/>
      <c r="O27" s="169"/>
      <c r="P27" s="160">
        <f t="shared" si="23"/>
        <v>0</v>
      </c>
      <c r="Q27" s="69"/>
      <c r="R27" s="69"/>
      <c r="S27" s="69"/>
      <c r="T27" s="299"/>
      <c r="U27" s="113" t="str">
        <f t="shared" si="29"/>
        <v>Other Costs</v>
      </c>
      <c r="V27" s="148">
        <f t="shared" si="24"/>
        <v>0</v>
      </c>
      <c r="W27" s="148">
        <f t="shared" si="25"/>
        <v>0</v>
      </c>
      <c r="X27" s="148">
        <f t="shared" si="26"/>
        <v>0</v>
      </c>
      <c r="Y27" s="149">
        <f t="shared" si="27"/>
        <v>0</v>
      </c>
      <c r="Z27" s="69"/>
      <c r="AA27" s="69"/>
    </row>
    <row r="28" spans="1:29" x14ac:dyDescent="0.3">
      <c r="A28" s="299" t="s">
        <v>29</v>
      </c>
      <c r="B28" s="157" t="s">
        <v>30</v>
      </c>
      <c r="C28" s="168"/>
      <c r="D28" s="143"/>
      <c r="E28" s="169"/>
      <c r="F28" s="160">
        <f t="shared" si="22"/>
        <v>0</v>
      </c>
      <c r="G28" s="69"/>
      <c r="H28" s="69"/>
      <c r="I28" s="69"/>
      <c r="K28" s="299" t="str">
        <f>A28</f>
        <v>Directly Allocated</v>
      </c>
      <c r="L28" s="157" t="str">
        <f t="shared" si="28"/>
        <v>Investigators</v>
      </c>
      <c r="M28" s="168"/>
      <c r="N28" s="143"/>
      <c r="O28" s="169"/>
      <c r="P28" s="160">
        <f t="shared" si="23"/>
        <v>0</v>
      </c>
      <c r="Q28" s="69"/>
      <c r="R28" s="69"/>
      <c r="S28" s="69"/>
      <c r="T28" s="299" t="s">
        <v>29</v>
      </c>
      <c r="U28" s="113" t="str">
        <f t="shared" si="29"/>
        <v>Investigators</v>
      </c>
      <c r="V28" s="148">
        <f t="shared" si="24"/>
        <v>0</v>
      </c>
      <c r="W28" s="148">
        <f t="shared" si="25"/>
        <v>0</v>
      </c>
      <c r="X28" s="148">
        <f t="shared" si="26"/>
        <v>0</v>
      </c>
      <c r="Y28" s="149">
        <f t="shared" si="27"/>
        <v>0</v>
      </c>
      <c r="Z28" s="69"/>
      <c r="AA28" s="69"/>
    </row>
    <row r="29" spans="1:29" x14ac:dyDescent="0.3">
      <c r="A29" s="299"/>
      <c r="B29" s="157" t="s">
        <v>31</v>
      </c>
      <c r="C29" s="168"/>
      <c r="D29" s="143"/>
      <c r="E29" s="169"/>
      <c r="F29" s="160">
        <f t="shared" si="22"/>
        <v>0</v>
      </c>
      <c r="G29" s="69"/>
      <c r="H29" s="69"/>
      <c r="I29" s="69"/>
      <c r="K29" s="299"/>
      <c r="L29" s="157" t="str">
        <f t="shared" si="28"/>
        <v>Estates</v>
      </c>
      <c r="M29" s="168"/>
      <c r="N29" s="143"/>
      <c r="O29" s="169"/>
      <c r="P29" s="160">
        <f t="shared" si="23"/>
        <v>0</v>
      </c>
      <c r="Q29" s="69"/>
      <c r="R29" s="69"/>
      <c r="S29" s="69"/>
      <c r="T29" s="299"/>
      <c r="U29" s="113" t="str">
        <f t="shared" si="29"/>
        <v>Estates</v>
      </c>
      <c r="V29" s="148">
        <f t="shared" si="24"/>
        <v>0</v>
      </c>
      <c r="W29" s="148">
        <f t="shared" si="25"/>
        <v>0</v>
      </c>
      <c r="X29" s="148">
        <f t="shared" si="26"/>
        <v>0</v>
      </c>
      <c r="Y29" s="149">
        <f t="shared" si="27"/>
        <v>0</v>
      </c>
      <c r="Z29" s="69"/>
      <c r="AA29" s="69"/>
    </row>
    <row r="30" spans="1:29" x14ac:dyDescent="0.3">
      <c r="A30" s="299"/>
      <c r="B30" s="157" t="s">
        <v>32</v>
      </c>
      <c r="C30" s="168"/>
      <c r="D30" s="143"/>
      <c r="E30" s="169"/>
      <c r="F30" s="160">
        <f t="shared" si="22"/>
        <v>0</v>
      </c>
      <c r="G30" s="69"/>
      <c r="H30" s="69"/>
      <c r="I30" s="69"/>
      <c r="K30" s="299"/>
      <c r="L30" s="157" t="str">
        <f t="shared" si="28"/>
        <v>Other DA</v>
      </c>
      <c r="M30" s="168"/>
      <c r="N30" s="143"/>
      <c r="O30" s="169"/>
      <c r="P30" s="160">
        <f t="shared" si="23"/>
        <v>0</v>
      </c>
      <c r="Q30" s="69"/>
      <c r="R30" s="69"/>
      <c r="S30" s="69"/>
      <c r="T30" s="299"/>
      <c r="U30" s="113" t="str">
        <f t="shared" si="29"/>
        <v>Other DA</v>
      </c>
      <c r="V30" s="148">
        <f t="shared" si="24"/>
        <v>0</v>
      </c>
      <c r="W30" s="148">
        <f t="shared" si="25"/>
        <v>0</v>
      </c>
      <c r="X30" s="148">
        <f t="shared" si="26"/>
        <v>0</v>
      </c>
      <c r="Y30" s="149">
        <f t="shared" si="27"/>
        <v>0</v>
      </c>
      <c r="Z30" s="69"/>
      <c r="AA30" s="69"/>
    </row>
    <row r="31" spans="1:29" x14ac:dyDescent="0.3">
      <c r="A31" s="144" t="s">
        <v>33</v>
      </c>
      <c r="B31" s="157" t="s">
        <v>33</v>
      </c>
      <c r="C31" s="168"/>
      <c r="D31" s="143"/>
      <c r="E31" s="169"/>
      <c r="F31" s="160">
        <f t="shared" si="22"/>
        <v>0</v>
      </c>
      <c r="G31" s="69"/>
      <c r="H31" s="69"/>
      <c r="I31" s="69"/>
      <c r="K31" s="114" t="str">
        <f>A31</f>
        <v>Indirect Costs</v>
      </c>
      <c r="L31" s="157" t="str">
        <f t="shared" si="28"/>
        <v>Indirect Costs</v>
      </c>
      <c r="M31" s="168"/>
      <c r="N31" s="143"/>
      <c r="O31" s="169"/>
      <c r="P31" s="160">
        <f t="shared" si="23"/>
        <v>0</v>
      </c>
      <c r="Q31" s="69"/>
      <c r="R31" s="69"/>
      <c r="S31" s="69"/>
      <c r="T31" s="144" t="s">
        <v>33</v>
      </c>
      <c r="U31" s="113" t="str">
        <f t="shared" si="29"/>
        <v>Indirect Costs</v>
      </c>
      <c r="V31" s="148">
        <f t="shared" si="24"/>
        <v>0</v>
      </c>
      <c r="W31" s="148">
        <f t="shared" si="25"/>
        <v>0</v>
      </c>
      <c r="X31" s="148">
        <f t="shared" si="26"/>
        <v>0</v>
      </c>
      <c r="Y31" s="149">
        <f t="shared" si="27"/>
        <v>0</v>
      </c>
      <c r="Z31" s="69"/>
      <c r="AA31" s="69"/>
    </row>
    <row r="32" spans="1:29" x14ac:dyDescent="0.3">
      <c r="A32" s="299" t="s">
        <v>34</v>
      </c>
      <c r="B32" s="157" t="s">
        <v>25</v>
      </c>
      <c r="C32" s="168"/>
      <c r="D32" s="143"/>
      <c r="E32" s="169"/>
      <c r="F32" s="160">
        <f t="shared" si="22"/>
        <v>0</v>
      </c>
      <c r="G32" s="69"/>
      <c r="H32" s="69"/>
      <c r="I32" s="69"/>
      <c r="K32" s="299" t="str">
        <f>A32</f>
        <v>Exceptions</v>
      </c>
      <c r="L32" s="157" t="str">
        <f t="shared" si="28"/>
        <v>Staff</v>
      </c>
      <c r="M32" s="168"/>
      <c r="N32" s="143"/>
      <c r="O32" s="169"/>
      <c r="P32" s="160">
        <f t="shared" si="23"/>
        <v>0</v>
      </c>
      <c r="Q32" s="69"/>
      <c r="R32" s="69"/>
      <c r="S32" s="69"/>
      <c r="T32" s="299" t="s">
        <v>34</v>
      </c>
      <c r="U32" s="113" t="str">
        <f t="shared" si="29"/>
        <v>Staff</v>
      </c>
      <c r="V32" s="148">
        <f t="shared" si="24"/>
        <v>0</v>
      </c>
      <c r="W32" s="148">
        <f t="shared" si="25"/>
        <v>0</v>
      </c>
      <c r="X32" s="148">
        <f t="shared" si="26"/>
        <v>0</v>
      </c>
      <c r="Y32" s="149">
        <f t="shared" si="27"/>
        <v>0</v>
      </c>
      <c r="Z32" s="69"/>
      <c r="AA32" s="69"/>
    </row>
    <row r="33" spans="1:27" x14ac:dyDescent="0.3">
      <c r="A33" s="299"/>
      <c r="B33" s="157" t="s">
        <v>26</v>
      </c>
      <c r="C33" s="168"/>
      <c r="D33" s="143"/>
      <c r="E33" s="169"/>
      <c r="F33" s="160">
        <f t="shared" si="22"/>
        <v>0</v>
      </c>
      <c r="G33" s="69"/>
      <c r="H33" s="69"/>
      <c r="I33" s="69"/>
      <c r="K33" s="299"/>
      <c r="L33" s="157" t="str">
        <f t="shared" si="28"/>
        <v>Travel &amp; Subs</v>
      </c>
      <c r="M33" s="168"/>
      <c r="N33" s="143"/>
      <c r="O33" s="169"/>
      <c r="P33" s="160">
        <f t="shared" si="23"/>
        <v>0</v>
      </c>
      <c r="Q33" s="69"/>
      <c r="R33" s="69"/>
      <c r="S33" s="69"/>
      <c r="T33" s="299"/>
      <c r="U33" s="113" t="str">
        <f t="shared" si="29"/>
        <v>Travel &amp; Subs</v>
      </c>
      <c r="V33" s="148">
        <f t="shared" si="24"/>
        <v>0</v>
      </c>
      <c r="W33" s="148">
        <f t="shared" si="25"/>
        <v>0</v>
      </c>
      <c r="X33" s="148">
        <f t="shared" si="26"/>
        <v>0</v>
      </c>
      <c r="Y33" s="149">
        <f t="shared" si="27"/>
        <v>0</v>
      </c>
      <c r="Z33" s="69"/>
      <c r="AA33" s="69"/>
    </row>
    <row r="34" spans="1:27" x14ac:dyDescent="0.3">
      <c r="A34" s="299"/>
      <c r="B34" s="157" t="s">
        <v>27</v>
      </c>
      <c r="C34" s="168"/>
      <c r="D34" s="143"/>
      <c r="E34" s="169"/>
      <c r="F34" s="160">
        <f t="shared" si="22"/>
        <v>0</v>
      </c>
      <c r="G34" s="69"/>
      <c r="H34" s="69"/>
      <c r="I34" s="69"/>
      <c r="K34" s="299"/>
      <c r="L34" s="157" t="str">
        <f t="shared" si="28"/>
        <v>Equipment</v>
      </c>
      <c r="M34" s="168"/>
      <c r="N34" s="143"/>
      <c r="O34" s="169"/>
      <c r="P34" s="160">
        <f t="shared" si="23"/>
        <v>0</v>
      </c>
      <c r="Q34" s="69"/>
      <c r="R34" s="69"/>
      <c r="S34" s="69"/>
      <c r="T34" s="299"/>
      <c r="U34" s="113" t="str">
        <f t="shared" si="29"/>
        <v>Equipment</v>
      </c>
      <c r="V34" s="148">
        <f t="shared" si="24"/>
        <v>0</v>
      </c>
      <c r="W34" s="148">
        <f t="shared" si="25"/>
        <v>0</v>
      </c>
      <c r="X34" s="148">
        <f t="shared" si="26"/>
        <v>0</v>
      </c>
      <c r="Y34" s="149">
        <f t="shared" si="27"/>
        <v>0</v>
      </c>
      <c r="Z34" s="69"/>
      <c r="AA34" s="69"/>
    </row>
    <row r="35" spans="1:27" ht="15" thickBot="1" x14ac:dyDescent="0.35">
      <c r="A35" s="299"/>
      <c r="B35" s="157" t="s">
        <v>28</v>
      </c>
      <c r="C35" s="170"/>
      <c r="D35" s="171"/>
      <c r="E35" s="172"/>
      <c r="F35" s="160">
        <f t="shared" si="22"/>
        <v>0</v>
      </c>
      <c r="G35" s="69"/>
      <c r="H35" s="69"/>
      <c r="I35" s="69"/>
      <c r="K35" s="299"/>
      <c r="L35" s="157" t="str">
        <f t="shared" si="28"/>
        <v>Other Costs</v>
      </c>
      <c r="M35" s="170"/>
      <c r="N35" s="171"/>
      <c r="O35" s="172"/>
      <c r="P35" s="160">
        <f t="shared" si="23"/>
        <v>0</v>
      </c>
      <c r="Q35" s="69"/>
      <c r="R35" s="69"/>
      <c r="S35" s="69"/>
      <c r="T35" s="299"/>
      <c r="U35" s="113" t="str">
        <f t="shared" si="29"/>
        <v>Other Costs</v>
      </c>
      <c r="V35" s="148">
        <f t="shared" si="24"/>
        <v>0</v>
      </c>
      <c r="W35" s="148">
        <f t="shared" si="25"/>
        <v>0</v>
      </c>
      <c r="X35" s="148">
        <f t="shared" si="26"/>
        <v>0</v>
      </c>
      <c r="Y35" s="149">
        <f t="shared" si="27"/>
        <v>0</v>
      </c>
      <c r="Z35" s="69"/>
      <c r="AA35" s="69"/>
    </row>
    <row r="36" spans="1:27" ht="15" thickBot="1" x14ac:dyDescent="0.35">
      <c r="A36" s="115"/>
      <c r="B36" s="116" t="s">
        <v>20</v>
      </c>
      <c r="C36" s="164">
        <f>SUM(C24:C35)</f>
        <v>0</v>
      </c>
      <c r="D36" s="164">
        <f>SUM(D24:D35)</f>
        <v>0</v>
      </c>
      <c r="E36" s="164">
        <f>SUM(E24:E35)</f>
        <v>0</v>
      </c>
      <c r="F36" s="111">
        <f t="shared" si="22"/>
        <v>0</v>
      </c>
      <c r="G36" s="69"/>
      <c r="H36" s="69"/>
      <c r="I36" s="69"/>
      <c r="K36" s="115"/>
      <c r="L36" s="116" t="s">
        <v>20</v>
      </c>
      <c r="M36" s="164">
        <f>M24+M25+M26+M27+M28+M29+M30+M31+M32+M33+M34+M35</f>
        <v>0</v>
      </c>
      <c r="N36" s="164">
        <f>N24+N25+N26+N27+N28+N29+N30+N31+N32+N33+N34+N35</f>
        <v>0</v>
      </c>
      <c r="O36" s="164">
        <f>O24+O25+O26+O27+O28+O29+O30+O31+O32+O33+O34+O35</f>
        <v>0</v>
      </c>
      <c r="P36" s="111">
        <f t="shared" si="23"/>
        <v>0</v>
      </c>
      <c r="Q36" s="69"/>
      <c r="R36" s="69"/>
      <c r="S36" s="69"/>
      <c r="T36" s="117"/>
      <c r="U36" s="145" t="s">
        <v>42</v>
      </c>
      <c r="V36" s="150">
        <f>SUM(V24:V35)</f>
        <v>0</v>
      </c>
      <c r="W36" s="150">
        <f>SUM(W24:W35)</f>
        <v>0</v>
      </c>
      <c r="X36" s="150">
        <f>SUM(X24:X35)</f>
        <v>0</v>
      </c>
      <c r="Y36" s="151">
        <f>SUM(V36:X36)</f>
        <v>0</v>
      </c>
      <c r="Z36" s="69"/>
      <c r="AA36" s="69"/>
    </row>
    <row r="37" spans="1:27" ht="15" thickBot="1" x14ac:dyDescent="0.35">
      <c r="A37" s="115"/>
      <c r="B37" s="116" t="s">
        <v>21</v>
      </c>
      <c r="C37" s="163">
        <f>IF(C36=0,0,C38/C36)</f>
        <v>0</v>
      </c>
      <c r="D37" s="163">
        <f>IF(D36=0,0,D38/D36)</f>
        <v>0</v>
      </c>
      <c r="E37" s="163">
        <f>IF(E36=0,0,E38/E36)</f>
        <v>0</v>
      </c>
      <c r="F37" s="142">
        <f>IF(F7=0,0,F38/F36)</f>
        <v>0</v>
      </c>
      <c r="G37" s="69"/>
      <c r="H37" s="69"/>
      <c r="I37" s="69"/>
      <c r="K37" s="115"/>
      <c r="L37" s="116" t="s">
        <v>21</v>
      </c>
      <c r="M37" s="163">
        <f>IF(M36=0,0,M38/M36)</f>
        <v>0</v>
      </c>
      <c r="N37" s="163">
        <f>IF(N36=0,0,N38/N36)</f>
        <v>0</v>
      </c>
      <c r="O37" s="163">
        <f>IF(O36=0,0,O38/O36)</f>
        <v>0</v>
      </c>
      <c r="P37" s="142">
        <f>IF(P7=0,0,P38/P36)</f>
        <v>0</v>
      </c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 spans="1:27" ht="15" thickBot="1" x14ac:dyDescent="0.35">
      <c r="A38" s="117"/>
      <c r="B38" s="158" t="s">
        <v>22</v>
      </c>
      <c r="C38" s="176"/>
      <c r="D38" s="177"/>
      <c r="E38" s="178"/>
      <c r="F38" s="161">
        <f>SUM(C38:E38)</f>
        <v>0</v>
      </c>
      <c r="G38" s="69"/>
      <c r="H38" s="69"/>
      <c r="I38" s="69"/>
      <c r="K38" s="117"/>
      <c r="L38" s="158" t="s">
        <v>22</v>
      </c>
      <c r="M38" s="176"/>
      <c r="N38" s="177"/>
      <c r="O38" s="178"/>
      <c r="P38" s="161">
        <f>SUM(M38:O38)</f>
        <v>0</v>
      </c>
      <c r="Q38" s="69"/>
      <c r="R38" s="69"/>
      <c r="S38" s="69"/>
      <c r="T38" s="305" t="str">
        <f>L38</f>
        <v>Total Grant</v>
      </c>
      <c r="U38" s="306">
        <f>I38</f>
        <v>0</v>
      </c>
      <c r="V38" s="152">
        <f>SUM(M38-C38)</f>
        <v>0</v>
      </c>
      <c r="W38" s="152">
        <f>SUM(N38-D38)</f>
        <v>0</v>
      </c>
      <c r="X38" s="152">
        <f>SUM(O38-E38)</f>
        <v>0</v>
      </c>
      <c r="Y38" s="153">
        <f>SUM(V38:X38)</f>
        <v>0</v>
      </c>
      <c r="Z38" s="69"/>
      <c r="AA38" s="69"/>
    </row>
    <row r="39" spans="1:27" ht="9.75" customHeight="1" x14ac:dyDescent="0.3">
      <c r="A39" s="69"/>
      <c r="B39" s="69"/>
      <c r="C39" s="69"/>
      <c r="D39" s="69"/>
      <c r="E39" s="69"/>
      <c r="F39" s="69"/>
      <c r="G39" s="69"/>
      <c r="H39" s="69"/>
      <c r="I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</row>
    <row r="40" spans="1:27" ht="9.75" customHeight="1" thickBot="1" x14ac:dyDescent="0.35">
      <c r="A40" s="69"/>
      <c r="B40" s="69"/>
      <c r="C40" s="69"/>
      <c r="D40" s="69"/>
      <c r="E40" s="69"/>
      <c r="F40" s="69"/>
      <c r="G40" s="69"/>
      <c r="H40" s="69"/>
      <c r="I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 spans="1:27" ht="20.25" customHeight="1" thickBot="1" x14ac:dyDescent="0.35">
      <c r="A41" s="118" t="s">
        <v>35</v>
      </c>
      <c r="B41" s="119">
        <f>I18+F36</f>
        <v>0</v>
      </c>
      <c r="C41" s="69"/>
      <c r="D41" s="69"/>
      <c r="E41" s="69"/>
      <c r="F41" s="69"/>
      <c r="G41" s="69"/>
      <c r="H41" s="69"/>
      <c r="I41" s="69"/>
      <c r="K41" s="118" t="str">
        <f>A41</f>
        <v>Total Project Costs</v>
      </c>
      <c r="L41" s="119">
        <f>S18+P36</f>
        <v>0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 spans="1:27" ht="20.25" customHeight="1" thickBot="1" x14ac:dyDescent="0.35">
      <c r="A42" s="120" t="s">
        <v>22</v>
      </c>
      <c r="B42" s="119">
        <f>I20+F38</f>
        <v>0</v>
      </c>
      <c r="C42" s="69"/>
      <c r="D42" s="69"/>
      <c r="E42" s="69"/>
      <c r="F42" s="69"/>
      <c r="G42" s="69"/>
      <c r="H42" s="69"/>
      <c r="I42" s="69"/>
      <c r="K42" s="118" t="str">
        <f>A42</f>
        <v>Total Grant</v>
      </c>
      <c r="L42" s="119">
        <f>S20+P38</f>
        <v>0</v>
      </c>
      <c r="M42" s="146" t="str">
        <f>IF(L42&lt;=B42,"","Please reduce as over Grant Funding limit")</f>
        <v/>
      </c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</row>
    <row r="43" spans="1:27" ht="20.25" customHeight="1" thickBot="1" x14ac:dyDescent="0.35">
      <c r="A43" s="121" t="s">
        <v>36</v>
      </c>
      <c r="B43" s="122">
        <f>IF(B41=0,0,B42/B41)</f>
        <v>0</v>
      </c>
      <c r="C43" s="69"/>
      <c r="D43" s="69"/>
      <c r="E43" s="69"/>
      <c r="F43" s="69"/>
      <c r="G43" s="69"/>
      <c r="H43" s="69"/>
      <c r="I43" s="69"/>
      <c r="K43" s="118" t="str">
        <f>A43</f>
        <v>Overall Rate of Grant</v>
      </c>
      <c r="L43" s="122">
        <f>IF(L41=0,0,L42/L41)</f>
        <v>0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 spans="1:27" ht="20.25" customHeight="1" thickBot="1" x14ac:dyDescent="0.35">
      <c r="A44" s="121" t="s">
        <v>156</v>
      </c>
      <c r="B44" s="122" t="e">
        <f>I18/(I18+F36)</f>
        <v>#DIV/0!</v>
      </c>
      <c r="C44" s="69"/>
      <c r="D44" s="69"/>
      <c r="E44" s="69"/>
      <c r="F44" s="69"/>
      <c r="G44" s="69"/>
      <c r="H44" s="69"/>
      <c r="I44" s="69"/>
      <c r="K44" s="118" t="str">
        <f>A44</f>
        <v>Industry Rate of Overall Project Cost</v>
      </c>
      <c r="L44" s="122" t="e">
        <f>S18/(S18+P36)</f>
        <v>#DIV/0!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</row>
    <row r="45" spans="1:27" ht="20.25" customHeight="1" thickBot="1" x14ac:dyDescent="0.35">
      <c r="A45" s="121" t="s">
        <v>157</v>
      </c>
      <c r="B45" s="122" t="e">
        <f>F36/(F36+I18)</f>
        <v>#DIV/0!</v>
      </c>
      <c r="C45" s="69"/>
      <c r="D45" s="69"/>
      <c r="E45" s="69"/>
      <c r="F45" s="69"/>
      <c r="G45" s="69"/>
      <c r="H45" s="69"/>
      <c r="I45" s="69"/>
      <c r="K45" s="118" t="str">
        <f>A45</f>
        <v>Academic Rate of Overall Project Cost</v>
      </c>
      <c r="L45" s="122" t="e">
        <f>P36/(P36+S18)</f>
        <v>#DIV/0!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</row>
    <row r="46" spans="1:27" x14ac:dyDescent="0.3">
      <c r="A46" s="69"/>
      <c r="B46" s="69"/>
      <c r="C46" s="69"/>
      <c r="D46" s="69"/>
      <c r="E46" s="69"/>
      <c r="F46" s="69"/>
      <c r="G46" s="69"/>
      <c r="H46" s="69"/>
      <c r="I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</row>
    <row r="47" spans="1:27" x14ac:dyDescent="0.3">
      <c r="A47" s="69"/>
      <c r="B47" s="69"/>
      <c r="C47" s="69"/>
      <c r="D47" s="69"/>
      <c r="E47" s="69"/>
      <c r="F47" s="69"/>
      <c r="G47" s="69"/>
      <c r="H47" s="69"/>
      <c r="I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</row>
    <row r="48" spans="1:27" x14ac:dyDescent="0.3">
      <c r="A48" s="69"/>
      <c r="B48" s="69"/>
      <c r="C48" s="69"/>
      <c r="D48" s="69"/>
      <c r="E48" s="69"/>
      <c r="F48" s="69"/>
      <c r="G48" s="69"/>
      <c r="H48" s="69"/>
      <c r="I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</row>
    <row r="49" spans="1:27" x14ac:dyDescent="0.3">
      <c r="A49" s="69"/>
      <c r="B49" s="69"/>
      <c r="C49" s="69"/>
      <c r="D49" s="69"/>
      <c r="E49" s="69"/>
      <c r="F49" s="69"/>
      <c r="G49" s="69"/>
      <c r="H49" s="69"/>
      <c r="I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</row>
    <row r="50" spans="1:27" x14ac:dyDescent="0.3">
      <c r="A50" s="69"/>
      <c r="B50" s="69"/>
      <c r="C50" s="69"/>
      <c r="D50" s="69"/>
      <c r="E50" s="69"/>
      <c r="F50" s="69"/>
      <c r="G50" s="69"/>
      <c r="H50" s="69"/>
      <c r="I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</row>
    <row r="51" spans="1:27" x14ac:dyDescent="0.3">
      <c r="A51" s="69"/>
      <c r="B51" s="69"/>
      <c r="C51" s="69"/>
      <c r="D51" s="69"/>
      <c r="E51" s="69"/>
      <c r="F51" s="69"/>
      <c r="G51" s="69"/>
      <c r="H51" s="69"/>
      <c r="I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</row>
    <row r="52" spans="1:27" x14ac:dyDescent="0.3">
      <c r="A52" s="69"/>
      <c r="B52" s="69"/>
      <c r="C52" s="69"/>
      <c r="D52" s="69"/>
      <c r="E52" s="69"/>
      <c r="F52" s="69"/>
      <c r="G52" s="69"/>
      <c r="H52" s="69"/>
      <c r="I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 spans="1:27" x14ac:dyDescent="0.3">
      <c r="A53" s="69"/>
      <c r="B53" s="69"/>
      <c r="C53" s="69"/>
      <c r="D53" s="69"/>
      <c r="E53" s="69"/>
      <c r="F53" s="69"/>
      <c r="G53" s="69"/>
      <c r="H53" s="69"/>
      <c r="I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 spans="1:27" x14ac:dyDescent="0.3">
      <c r="A54" s="69"/>
      <c r="B54" s="69"/>
      <c r="C54" s="69"/>
      <c r="D54" s="69"/>
      <c r="E54" s="69"/>
      <c r="F54" s="69"/>
      <c r="G54" s="69"/>
      <c r="H54" s="69"/>
      <c r="I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</row>
    <row r="55" spans="1:27" x14ac:dyDescent="0.3">
      <c r="A55" s="69"/>
      <c r="B55" s="69"/>
      <c r="C55" s="69"/>
      <c r="D55" s="69"/>
      <c r="E55" s="69"/>
      <c r="F55" s="69"/>
      <c r="G55" s="69"/>
      <c r="H55" s="69"/>
      <c r="I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</row>
    <row r="56" spans="1:27" x14ac:dyDescent="0.3">
      <c r="A56" s="69"/>
      <c r="B56" s="69"/>
      <c r="C56" s="69"/>
      <c r="D56" s="69"/>
      <c r="E56" s="69"/>
      <c r="F56" s="69"/>
      <c r="G56" s="69"/>
      <c r="H56" s="69"/>
      <c r="I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 spans="1:27" x14ac:dyDescent="0.3">
      <c r="A57" s="69"/>
      <c r="B57" s="69"/>
      <c r="C57" s="69"/>
      <c r="D57" s="69"/>
      <c r="E57" s="69"/>
      <c r="F57" s="69"/>
      <c r="G57" s="69"/>
      <c r="H57" s="69"/>
      <c r="I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</row>
    <row r="58" spans="1:27" x14ac:dyDescent="0.3">
      <c r="A58" s="69"/>
      <c r="B58" s="69"/>
      <c r="C58" s="69"/>
      <c r="D58" s="69"/>
      <c r="E58" s="69"/>
      <c r="F58" s="69"/>
      <c r="G58" s="69"/>
      <c r="H58" s="69"/>
      <c r="I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</row>
    <row r="59" spans="1:27" x14ac:dyDescent="0.3">
      <c r="A59" s="69"/>
      <c r="B59" s="69"/>
      <c r="C59" s="69"/>
      <c r="D59" s="69"/>
      <c r="E59" s="69"/>
      <c r="F59" s="69"/>
      <c r="G59" s="69"/>
      <c r="H59" s="69"/>
      <c r="I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</row>
    <row r="60" spans="1:27" x14ac:dyDescent="0.3">
      <c r="A60" s="69"/>
      <c r="B60" s="69"/>
      <c r="C60" s="69"/>
      <c r="D60" s="69"/>
      <c r="E60" s="69"/>
      <c r="F60" s="69"/>
      <c r="G60" s="69"/>
      <c r="H60" s="69"/>
      <c r="I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spans="1:27" x14ac:dyDescent="0.3">
      <c r="A61" s="69"/>
      <c r="B61" s="69"/>
      <c r="C61" s="69"/>
      <c r="D61" s="69"/>
      <c r="E61" s="69"/>
      <c r="F61" s="69"/>
      <c r="G61" s="69"/>
      <c r="H61" s="69"/>
      <c r="I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</row>
    <row r="62" spans="1:27" x14ac:dyDescent="0.3">
      <c r="A62" s="69"/>
      <c r="B62" s="69"/>
      <c r="C62" s="69"/>
      <c r="D62" s="69"/>
      <c r="E62" s="69"/>
      <c r="F62" s="69"/>
      <c r="G62" s="69"/>
      <c r="H62" s="69"/>
      <c r="I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</row>
    <row r="63" spans="1:27" x14ac:dyDescent="0.3">
      <c r="A63" s="69"/>
      <c r="B63" s="69"/>
      <c r="C63" s="69"/>
      <c r="D63" s="69"/>
      <c r="E63" s="69"/>
      <c r="F63" s="69"/>
      <c r="G63" s="69"/>
      <c r="H63" s="69"/>
      <c r="I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 spans="1:27" x14ac:dyDescent="0.3">
      <c r="A64" s="69"/>
      <c r="B64" s="69"/>
      <c r="C64" s="69"/>
      <c r="D64" s="69"/>
      <c r="E64" s="69"/>
      <c r="F64" s="69"/>
      <c r="G64" s="69"/>
      <c r="H64" s="69"/>
      <c r="I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</row>
    <row r="65" spans="1:27" x14ac:dyDescent="0.3">
      <c r="A65" s="69"/>
      <c r="B65" s="69"/>
      <c r="C65" s="69"/>
      <c r="D65" s="69"/>
      <c r="E65" s="69"/>
      <c r="F65" s="69"/>
      <c r="G65" s="69"/>
      <c r="H65" s="69"/>
      <c r="I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 spans="1:27" x14ac:dyDescent="0.3">
      <c r="A66" s="69"/>
      <c r="B66" s="69"/>
      <c r="C66" s="69"/>
      <c r="D66" s="69"/>
      <c r="E66" s="69"/>
      <c r="F66" s="69"/>
      <c r="G66" s="69"/>
      <c r="H66" s="69"/>
      <c r="I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 spans="1:27" x14ac:dyDescent="0.3">
      <c r="A67" s="69"/>
      <c r="B67" s="69"/>
      <c r="C67" s="69"/>
      <c r="D67" s="69"/>
      <c r="E67" s="69"/>
      <c r="F67" s="69"/>
      <c r="G67" s="69"/>
      <c r="H67" s="69"/>
      <c r="I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 spans="1:27" x14ac:dyDescent="0.3">
      <c r="A68" s="69"/>
      <c r="B68" s="69"/>
      <c r="C68" s="69"/>
      <c r="D68" s="69"/>
      <c r="E68" s="69"/>
      <c r="F68" s="69"/>
      <c r="G68" s="69"/>
      <c r="H68" s="69"/>
      <c r="I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</row>
    <row r="69" spans="1:27" x14ac:dyDescent="0.3">
      <c r="A69" s="69"/>
      <c r="B69" s="69"/>
      <c r="C69" s="69"/>
      <c r="D69" s="69"/>
      <c r="E69" s="69"/>
      <c r="F69" s="69"/>
      <c r="G69" s="69"/>
      <c r="H69" s="69"/>
      <c r="I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 spans="1:27" x14ac:dyDescent="0.3">
      <c r="A70" s="69"/>
      <c r="B70" s="69"/>
      <c r="C70" s="69"/>
      <c r="D70" s="69"/>
      <c r="E70" s="69"/>
      <c r="F70" s="69"/>
      <c r="G70" s="69"/>
      <c r="H70" s="69"/>
      <c r="I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</row>
    <row r="71" spans="1:27" x14ac:dyDescent="0.3">
      <c r="A71" s="69"/>
      <c r="B71" s="69"/>
      <c r="C71" s="69"/>
      <c r="D71" s="69"/>
      <c r="E71" s="69"/>
      <c r="F71" s="69"/>
      <c r="G71" s="69"/>
      <c r="H71" s="69"/>
      <c r="I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 spans="1:27" x14ac:dyDescent="0.3">
      <c r="A72" s="69"/>
      <c r="B72" s="69"/>
      <c r="C72" s="69"/>
      <c r="D72" s="69"/>
      <c r="E72" s="69"/>
      <c r="F72" s="69"/>
      <c r="G72" s="69"/>
      <c r="H72" s="69"/>
      <c r="I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 spans="1:27" x14ac:dyDescent="0.3">
      <c r="A73" s="69"/>
      <c r="B73" s="69"/>
      <c r="C73" s="69"/>
      <c r="D73" s="69"/>
      <c r="E73" s="69"/>
      <c r="F73" s="69"/>
      <c r="G73" s="69"/>
      <c r="H73" s="69"/>
      <c r="I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 spans="1:27" x14ac:dyDescent="0.3">
      <c r="A74" s="69"/>
      <c r="B74" s="69"/>
      <c r="C74" s="69"/>
      <c r="D74" s="69"/>
      <c r="E74" s="69"/>
      <c r="F74" s="69"/>
      <c r="G74" s="69"/>
      <c r="H74" s="69"/>
      <c r="I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 spans="1:27" x14ac:dyDescent="0.3">
      <c r="A75" s="69"/>
      <c r="B75" s="69"/>
      <c r="C75" s="69"/>
      <c r="D75" s="69"/>
      <c r="E75" s="69"/>
      <c r="F75" s="69"/>
      <c r="G75" s="69"/>
      <c r="H75" s="69"/>
      <c r="I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 spans="1:27" x14ac:dyDescent="0.3">
      <c r="A76" s="69"/>
      <c r="B76" s="69"/>
      <c r="C76" s="69"/>
      <c r="D76" s="69"/>
      <c r="E76" s="69"/>
      <c r="F76" s="69"/>
      <c r="G76" s="69"/>
      <c r="H76" s="69"/>
      <c r="I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 spans="1:27" x14ac:dyDescent="0.3">
      <c r="A77" s="69"/>
      <c r="B77" s="69"/>
      <c r="C77" s="69"/>
      <c r="D77" s="69"/>
      <c r="E77" s="69"/>
      <c r="F77" s="69"/>
      <c r="G77" s="69"/>
      <c r="H77" s="69"/>
      <c r="I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spans="1:27" x14ac:dyDescent="0.3">
      <c r="A78" s="69"/>
      <c r="B78" s="69"/>
      <c r="C78" s="69"/>
      <c r="D78" s="69"/>
      <c r="E78" s="69"/>
      <c r="F78" s="69"/>
      <c r="G78" s="69"/>
      <c r="H78" s="69"/>
      <c r="I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spans="1:27" x14ac:dyDescent="0.3">
      <c r="A79" s="69"/>
      <c r="B79" s="69"/>
      <c r="C79" s="69"/>
      <c r="D79" s="69"/>
      <c r="E79" s="69"/>
      <c r="F79" s="69"/>
      <c r="G79" s="69"/>
      <c r="H79" s="69"/>
      <c r="I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 spans="1:27" x14ac:dyDescent="0.3">
      <c r="A80" s="69"/>
      <c r="B80" s="69"/>
      <c r="C80" s="69"/>
      <c r="D80" s="69"/>
      <c r="E80" s="69"/>
      <c r="F80" s="69"/>
      <c r="G80" s="69"/>
      <c r="H80" s="69"/>
      <c r="I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 spans="1:27" x14ac:dyDescent="0.3">
      <c r="A81" s="69"/>
      <c r="B81" s="69"/>
      <c r="C81" s="69"/>
      <c r="D81" s="69"/>
      <c r="E81" s="69"/>
      <c r="F81" s="69"/>
      <c r="G81" s="69"/>
      <c r="H81" s="69"/>
      <c r="I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 spans="1:27" x14ac:dyDescent="0.3">
      <c r="A82" s="69"/>
      <c r="B82" s="69"/>
      <c r="C82" s="69"/>
      <c r="D82" s="69"/>
      <c r="E82" s="69"/>
      <c r="F82" s="69"/>
      <c r="G82" s="69"/>
      <c r="H82" s="69"/>
      <c r="I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 spans="1:27" x14ac:dyDescent="0.3">
      <c r="A83" s="69"/>
      <c r="B83" s="69"/>
      <c r="C83" s="69"/>
      <c r="D83" s="69"/>
      <c r="E83" s="69"/>
      <c r="F83" s="69"/>
      <c r="G83" s="69"/>
      <c r="H83" s="69"/>
      <c r="I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 spans="1:27" x14ac:dyDescent="0.3">
      <c r="A84" s="69"/>
      <c r="B84" s="69"/>
      <c r="C84" s="69"/>
      <c r="D84" s="69"/>
      <c r="E84" s="69"/>
      <c r="F84" s="69"/>
      <c r="G84" s="69"/>
      <c r="H84" s="69"/>
      <c r="I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 spans="1:27" x14ac:dyDescent="0.3">
      <c r="A85" s="69"/>
      <c r="B85" s="69"/>
      <c r="C85" s="69"/>
      <c r="D85" s="69"/>
      <c r="E85" s="69"/>
      <c r="F85" s="69"/>
      <c r="G85" s="69"/>
      <c r="H85" s="69"/>
      <c r="I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 spans="1:27" x14ac:dyDescent="0.3">
      <c r="A86" s="69"/>
      <c r="B86" s="69"/>
      <c r="C86" s="69"/>
      <c r="D86" s="69"/>
      <c r="E86" s="69"/>
      <c r="F86" s="69"/>
      <c r="G86" s="69"/>
      <c r="H86" s="69"/>
      <c r="I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 spans="1:27" x14ac:dyDescent="0.3">
      <c r="A87" s="69"/>
      <c r="B87" s="69"/>
      <c r="C87" s="69"/>
      <c r="D87" s="69"/>
      <c r="E87" s="69"/>
      <c r="F87" s="69"/>
      <c r="G87" s="69"/>
      <c r="H87" s="69"/>
      <c r="I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 spans="1:27" x14ac:dyDescent="0.3">
      <c r="A88" s="69"/>
      <c r="B88" s="69"/>
      <c r="C88" s="69"/>
      <c r="D88" s="69"/>
      <c r="E88" s="69"/>
      <c r="F88" s="69"/>
      <c r="G88" s="69"/>
      <c r="H88" s="69"/>
      <c r="I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 spans="1:27" x14ac:dyDescent="0.3">
      <c r="A89" s="69"/>
      <c r="B89" s="69"/>
      <c r="C89" s="69"/>
      <c r="D89" s="69"/>
      <c r="E89" s="69"/>
      <c r="F89" s="69"/>
      <c r="G89" s="69"/>
      <c r="H89" s="69"/>
      <c r="I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 spans="1:27" x14ac:dyDescent="0.3">
      <c r="A90" s="69"/>
      <c r="B90" s="69"/>
      <c r="C90" s="69"/>
      <c r="D90" s="69"/>
      <c r="E90" s="69"/>
      <c r="F90" s="69"/>
      <c r="G90" s="69"/>
      <c r="H90" s="69"/>
      <c r="I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</row>
    <row r="91" spans="1:27" x14ac:dyDescent="0.3">
      <c r="A91" s="69"/>
      <c r="B91" s="69"/>
      <c r="C91" s="69"/>
      <c r="D91" s="69"/>
      <c r="E91" s="69"/>
      <c r="F91" s="69"/>
      <c r="G91" s="69"/>
      <c r="H91" s="69"/>
      <c r="I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</row>
    <row r="92" spans="1:27" x14ac:dyDescent="0.3">
      <c r="A92" s="69"/>
      <c r="B92" s="69"/>
      <c r="C92" s="69"/>
      <c r="D92" s="69"/>
      <c r="E92" s="69"/>
      <c r="F92" s="69"/>
      <c r="G92" s="69"/>
      <c r="H92" s="69"/>
      <c r="I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</row>
    <row r="93" spans="1:27" x14ac:dyDescent="0.3">
      <c r="A93" s="69"/>
      <c r="B93" s="69"/>
      <c r="C93" s="69"/>
      <c r="D93" s="69"/>
      <c r="E93" s="69"/>
      <c r="F93" s="69"/>
      <c r="G93" s="69"/>
      <c r="H93" s="69"/>
      <c r="I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</row>
    <row r="94" spans="1:27" x14ac:dyDescent="0.3">
      <c r="A94" s="69"/>
      <c r="B94" s="69"/>
      <c r="C94" s="69"/>
      <c r="D94" s="69"/>
      <c r="E94" s="69"/>
      <c r="F94" s="69"/>
      <c r="G94" s="69"/>
      <c r="H94" s="69"/>
      <c r="I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</row>
    <row r="95" spans="1:27" x14ac:dyDescent="0.3">
      <c r="A95" s="69"/>
      <c r="B95" s="69"/>
      <c r="C95" s="69"/>
      <c r="D95" s="69"/>
      <c r="E95" s="69"/>
      <c r="F95" s="69"/>
      <c r="G95" s="69"/>
      <c r="H95" s="69"/>
      <c r="I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</row>
    <row r="96" spans="1:27" x14ac:dyDescent="0.3">
      <c r="A96" s="69"/>
      <c r="B96" s="69"/>
      <c r="C96" s="69"/>
      <c r="D96" s="69"/>
      <c r="E96" s="69"/>
      <c r="F96" s="69"/>
      <c r="G96" s="69"/>
      <c r="H96" s="69"/>
      <c r="I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 spans="1:27" x14ac:dyDescent="0.3">
      <c r="A97" s="69"/>
      <c r="B97" s="69"/>
      <c r="C97" s="69"/>
      <c r="D97" s="69"/>
      <c r="E97" s="69"/>
      <c r="F97" s="69"/>
      <c r="G97" s="69"/>
      <c r="H97" s="69"/>
      <c r="I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</row>
    <row r="98" spans="1:27" x14ac:dyDescent="0.3">
      <c r="A98" s="69"/>
      <c r="B98" s="69"/>
      <c r="C98" s="69"/>
      <c r="D98" s="69"/>
      <c r="E98" s="69"/>
      <c r="F98" s="69"/>
      <c r="G98" s="69"/>
      <c r="H98" s="69"/>
      <c r="I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 spans="1:27" x14ac:dyDescent="0.3">
      <c r="A99" s="69"/>
      <c r="B99" s="69"/>
      <c r="C99" s="69"/>
      <c r="D99" s="69"/>
      <c r="E99" s="69"/>
      <c r="F99" s="69"/>
      <c r="G99" s="69"/>
      <c r="H99" s="69"/>
      <c r="I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</row>
    <row r="100" spans="1:27" x14ac:dyDescent="0.3">
      <c r="A100" s="69"/>
      <c r="B100" s="69"/>
      <c r="C100" s="69"/>
      <c r="D100" s="69"/>
      <c r="E100" s="69"/>
      <c r="F100" s="69"/>
      <c r="G100" s="69"/>
      <c r="H100" s="69"/>
      <c r="I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 spans="1:27" x14ac:dyDescent="0.3">
      <c r="A101" s="69"/>
      <c r="B101" s="69"/>
      <c r="C101" s="69"/>
      <c r="D101" s="69"/>
      <c r="E101" s="69"/>
      <c r="F101" s="69"/>
      <c r="G101" s="69"/>
      <c r="H101" s="69"/>
      <c r="I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</row>
    <row r="102" spans="1:27" x14ac:dyDescent="0.3">
      <c r="A102" s="69"/>
      <c r="B102" s="69"/>
      <c r="C102" s="69"/>
      <c r="D102" s="69"/>
      <c r="E102" s="69"/>
      <c r="F102" s="69"/>
      <c r="G102" s="69"/>
      <c r="H102" s="69"/>
      <c r="I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 spans="1:27" x14ac:dyDescent="0.3">
      <c r="A103" s="69"/>
      <c r="B103" s="69"/>
      <c r="C103" s="69"/>
      <c r="D103" s="69"/>
      <c r="E103" s="69"/>
      <c r="F103" s="69"/>
      <c r="G103" s="69"/>
      <c r="H103" s="69"/>
      <c r="I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</row>
    <row r="104" spans="1:27" x14ac:dyDescent="0.3">
      <c r="A104" s="69"/>
      <c r="B104" s="69"/>
      <c r="C104" s="69"/>
      <c r="D104" s="69"/>
      <c r="E104" s="69"/>
      <c r="F104" s="69"/>
      <c r="G104" s="69"/>
      <c r="H104" s="69"/>
      <c r="I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 spans="1:27" x14ac:dyDescent="0.3">
      <c r="A105" s="69"/>
      <c r="B105" s="69"/>
      <c r="C105" s="69"/>
      <c r="D105" s="69"/>
      <c r="E105" s="69"/>
      <c r="F105" s="69"/>
      <c r="G105" s="69"/>
      <c r="H105" s="69"/>
      <c r="I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 spans="1:27" x14ac:dyDescent="0.3">
      <c r="A106" s="69"/>
      <c r="B106" s="69"/>
      <c r="C106" s="69"/>
      <c r="D106" s="69"/>
      <c r="E106" s="69"/>
      <c r="F106" s="69"/>
      <c r="G106" s="69"/>
      <c r="H106" s="69"/>
      <c r="I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</row>
    <row r="107" spans="1:27" x14ac:dyDescent="0.3">
      <c r="A107" s="69"/>
      <c r="B107" s="69"/>
      <c r="C107" s="69"/>
      <c r="D107" s="69"/>
      <c r="E107" s="69"/>
      <c r="F107" s="69"/>
      <c r="G107" s="69"/>
      <c r="H107" s="69"/>
      <c r="I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 spans="1:27" x14ac:dyDescent="0.3">
      <c r="A108" s="69"/>
      <c r="B108" s="69"/>
      <c r="C108" s="69"/>
      <c r="D108" s="69"/>
      <c r="E108" s="69"/>
      <c r="F108" s="69"/>
      <c r="G108" s="69"/>
      <c r="H108" s="69"/>
      <c r="I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 spans="1:27" x14ac:dyDescent="0.3">
      <c r="A109" s="69"/>
      <c r="B109" s="69"/>
      <c r="C109" s="69"/>
      <c r="D109" s="69"/>
      <c r="E109" s="69"/>
      <c r="F109" s="69"/>
      <c r="G109" s="69"/>
      <c r="H109" s="69"/>
      <c r="I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</row>
    <row r="110" spans="1:27" x14ac:dyDescent="0.3">
      <c r="A110" s="69"/>
      <c r="B110" s="69"/>
      <c r="C110" s="69"/>
      <c r="D110" s="69"/>
      <c r="E110" s="69"/>
      <c r="F110" s="69"/>
      <c r="G110" s="69"/>
      <c r="H110" s="69"/>
      <c r="I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 spans="1:27" x14ac:dyDescent="0.3">
      <c r="A111" s="69"/>
      <c r="B111" s="69"/>
      <c r="C111" s="69"/>
      <c r="D111" s="69"/>
      <c r="E111" s="69"/>
      <c r="F111" s="69"/>
      <c r="G111" s="69"/>
      <c r="H111" s="69"/>
      <c r="I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 spans="1:27" x14ac:dyDescent="0.3">
      <c r="A112" s="69"/>
      <c r="B112" s="69"/>
      <c r="C112" s="69"/>
      <c r="D112" s="69"/>
      <c r="E112" s="69"/>
      <c r="F112" s="69"/>
      <c r="G112" s="69"/>
      <c r="H112" s="69"/>
      <c r="I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 spans="1:27" x14ac:dyDescent="0.3">
      <c r="A113" s="69"/>
      <c r="B113" s="69"/>
      <c r="C113" s="69"/>
      <c r="D113" s="69"/>
      <c r="E113" s="69"/>
      <c r="F113" s="69"/>
      <c r="G113" s="69"/>
      <c r="H113" s="69"/>
      <c r="I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 spans="1:27" x14ac:dyDescent="0.3">
      <c r="A114" s="69"/>
      <c r="B114" s="69"/>
      <c r="C114" s="69"/>
      <c r="D114" s="69"/>
      <c r="E114" s="69"/>
      <c r="F114" s="69"/>
      <c r="G114" s="69"/>
      <c r="H114" s="69"/>
      <c r="I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 spans="1:27" x14ac:dyDescent="0.3">
      <c r="A115" s="69"/>
      <c r="B115" s="69"/>
      <c r="C115" s="69"/>
      <c r="D115" s="69"/>
      <c r="E115" s="69"/>
      <c r="F115" s="69"/>
      <c r="G115" s="69"/>
      <c r="H115" s="69"/>
      <c r="I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 spans="1:27" x14ac:dyDescent="0.3">
      <c r="A116" s="69"/>
      <c r="B116" s="69"/>
      <c r="C116" s="69"/>
      <c r="D116" s="69"/>
      <c r="E116" s="69"/>
      <c r="F116" s="69"/>
      <c r="G116" s="69"/>
      <c r="H116" s="69"/>
      <c r="I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 spans="1:27" x14ac:dyDescent="0.3">
      <c r="A117" s="69"/>
      <c r="B117" s="69"/>
      <c r="C117" s="69"/>
      <c r="D117" s="69"/>
      <c r="E117" s="69"/>
      <c r="F117" s="69"/>
      <c r="G117" s="69"/>
      <c r="H117" s="69"/>
      <c r="I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 spans="1:27" x14ac:dyDescent="0.3">
      <c r="A118" s="69"/>
      <c r="B118" s="69"/>
      <c r="C118" s="69"/>
      <c r="D118" s="69"/>
      <c r="E118" s="69"/>
      <c r="F118" s="69"/>
      <c r="G118" s="69"/>
      <c r="H118" s="69"/>
      <c r="I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 spans="1:27" x14ac:dyDescent="0.3">
      <c r="A119" s="69"/>
      <c r="B119" s="69"/>
      <c r="C119" s="69"/>
      <c r="D119" s="69"/>
      <c r="E119" s="69"/>
      <c r="F119" s="69"/>
      <c r="G119" s="69"/>
      <c r="H119" s="69"/>
      <c r="I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 spans="1:27" x14ac:dyDescent="0.3">
      <c r="A120" s="69"/>
      <c r="B120" s="69"/>
      <c r="C120" s="69"/>
      <c r="D120" s="69"/>
      <c r="E120" s="69"/>
      <c r="F120" s="69"/>
      <c r="G120" s="69"/>
      <c r="H120" s="69"/>
      <c r="I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</sheetData>
  <sheetProtection password="F70A" sheet="1" objects="1" scenarios="1" selectLockedCells="1"/>
  <mergeCells count="59">
    <mergeCell ref="U16:V16"/>
    <mergeCell ref="U17:V17"/>
    <mergeCell ref="U18:V18"/>
    <mergeCell ref="U20:V20"/>
    <mergeCell ref="U11:V11"/>
    <mergeCell ref="U12:V12"/>
    <mergeCell ref="U13:V13"/>
    <mergeCell ref="U14:V14"/>
    <mergeCell ref="U15:V15"/>
    <mergeCell ref="K5:L5"/>
    <mergeCell ref="U5:V5"/>
    <mergeCell ref="U6:V6"/>
    <mergeCell ref="U7:V7"/>
    <mergeCell ref="U8:V8"/>
    <mergeCell ref="K6:L6"/>
    <mergeCell ref="K7:L7"/>
    <mergeCell ref="K8:L8"/>
    <mergeCell ref="K9:L9"/>
    <mergeCell ref="K10:L10"/>
    <mergeCell ref="T38:U38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U10:V10"/>
    <mergeCell ref="U9:V9"/>
    <mergeCell ref="K32:K35"/>
    <mergeCell ref="K23:L23"/>
    <mergeCell ref="K24:K27"/>
    <mergeCell ref="K28:K30"/>
    <mergeCell ref="T28:T30"/>
    <mergeCell ref="T32:T35"/>
    <mergeCell ref="T23:U23"/>
    <mergeCell ref="T24:T27"/>
    <mergeCell ref="A24:A27"/>
    <mergeCell ref="A28:A30"/>
    <mergeCell ref="A32:A35"/>
    <mergeCell ref="A14:B14"/>
    <mergeCell ref="A15:B15"/>
    <mergeCell ref="A18:B18"/>
    <mergeCell ref="A19:B19"/>
    <mergeCell ref="A11:B11"/>
    <mergeCell ref="A12:B12"/>
    <mergeCell ref="A13:B13"/>
    <mergeCell ref="A20:B20"/>
    <mergeCell ref="A23:B23"/>
    <mergeCell ref="A17:B17"/>
    <mergeCell ref="A16:B16"/>
    <mergeCell ref="A5:B5"/>
    <mergeCell ref="A6:B6"/>
    <mergeCell ref="A7:B7"/>
    <mergeCell ref="A8:B8"/>
    <mergeCell ref="A10:B10"/>
  </mergeCells>
  <conditionalFormatting sqref="M21">
    <cfRule type="cellIs" dxfId="17" priority="6" operator="greaterThan">
      <formula>$C$21</formula>
    </cfRule>
  </conditionalFormatting>
  <conditionalFormatting sqref="N21">
    <cfRule type="cellIs" dxfId="16" priority="5" operator="greaterThan">
      <formula>$D$21</formula>
    </cfRule>
  </conditionalFormatting>
  <conditionalFormatting sqref="O21">
    <cfRule type="cellIs" dxfId="15" priority="4" operator="greaterThan">
      <formula>$E$21</formula>
    </cfRule>
  </conditionalFormatting>
  <conditionalFormatting sqref="P21">
    <cfRule type="cellIs" dxfId="14" priority="3" operator="greaterThan">
      <formula>$F$21</formula>
    </cfRule>
  </conditionalFormatting>
  <conditionalFormatting sqref="Q21">
    <cfRule type="cellIs" dxfId="13" priority="2" operator="greaterThan">
      <formula>$G$21</formula>
    </cfRule>
  </conditionalFormatting>
  <conditionalFormatting sqref="R21">
    <cfRule type="cellIs" dxfId="12" priority="1" operator="greaterThan">
      <formula>$H$21</formula>
    </cfRule>
  </conditionalFormatting>
  <pageMargins left="0.70866141732283472" right="0.70866141732283472" top="0.74803149606299213" bottom="0.74803149606299213" header="0.31496062992125984" footer="0.31496062992125984"/>
  <pageSetup paperSize="9" scale="24" orientation="landscape" r:id="rId1"/>
  <headerFooter>
    <oddFooter>Page &amp;P of &amp;N</oddFooter>
  </headerFooter>
  <ignoredErrors>
    <ignoredError sqref="F37" formula="1"/>
    <ignoredError sqref="M23:O23 U6:V17 W5:AC1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I29"/>
  <sheetViews>
    <sheetView zoomScaleNormal="100" workbookViewId="0">
      <selection sqref="A1:IV65536"/>
    </sheetView>
  </sheetViews>
  <sheetFormatPr defaultRowHeight="14.4" x14ac:dyDescent="0.3"/>
  <cols>
    <col min="2" max="2" width="21.6640625" bestFit="1" customWidth="1"/>
    <col min="3" max="3" width="17.44140625" customWidth="1"/>
    <col min="4" max="4" width="33.44140625" bestFit="1" customWidth="1"/>
    <col min="6" max="6" width="19" customWidth="1"/>
    <col min="7" max="7" width="10.5546875" customWidth="1"/>
    <col min="8" max="8" width="13.6640625" customWidth="1"/>
    <col min="9" max="9" width="13.5546875" customWidth="1"/>
    <col min="10" max="10" width="9.88671875" bestFit="1" customWidth="1"/>
    <col min="11" max="11" width="9.5546875" bestFit="1" customWidth="1"/>
    <col min="12" max="13" width="9.6640625" bestFit="1" customWidth="1"/>
    <col min="14" max="14" width="9.88671875" bestFit="1" customWidth="1"/>
    <col min="15" max="15" width="9.5546875" bestFit="1" customWidth="1"/>
    <col min="16" max="17" width="9.6640625" bestFit="1" customWidth="1"/>
    <col min="18" max="18" width="9.88671875" bestFit="1" customWidth="1"/>
    <col min="19" max="19" width="9.5546875" bestFit="1" customWidth="1"/>
    <col min="20" max="21" width="9.6640625" bestFit="1" customWidth="1"/>
    <col min="22" max="22" width="9.88671875" bestFit="1" customWidth="1"/>
    <col min="23" max="23" width="9.5546875" bestFit="1" customWidth="1"/>
    <col min="24" max="25" width="9.6640625" bestFit="1" customWidth="1"/>
    <col min="26" max="30" width="0" hidden="1" customWidth="1"/>
  </cols>
  <sheetData>
    <row r="1" spans="1:32" s="10" customFormat="1" ht="38.25" customHeight="1" x14ac:dyDescent="0.3">
      <c r="A1" s="4"/>
      <c r="B1" s="5" t="s">
        <v>46</v>
      </c>
      <c r="C1" s="6" t="s">
        <v>47</v>
      </c>
      <c r="D1" s="6" t="s">
        <v>48</v>
      </c>
      <c r="E1" s="6"/>
      <c r="F1" s="6" t="s">
        <v>49</v>
      </c>
      <c r="G1" s="6" t="s">
        <v>50</v>
      </c>
      <c r="H1" s="6" t="s">
        <v>51</v>
      </c>
      <c r="I1" s="6" t="s">
        <v>52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  <c r="AA1" s="8"/>
      <c r="AB1" s="8"/>
      <c r="AC1" s="9"/>
      <c r="AD1" s="7"/>
      <c r="AE1" s="4"/>
      <c r="AF1" s="7"/>
    </row>
    <row r="2" spans="1:32" s="10" customFormat="1" ht="55.2" customHeight="1" x14ac:dyDescent="0.3">
      <c r="A2" s="4"/>
      <c r="B2" s="11"/>
      <c r="C2" s="12"/>
      <c r="D2" s="12"/>
      <c r="E2" s="12"/>
      <c r="F2" s="12"/>
      <c r="G2" s="6" t="s">
        <v>53</v>
      </c>
      <c r="H2" s="12"/>
      <c r="I2" s="1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3"/>
      <c r="AA2" s="13"/>
      <c r="AB2" s="13"/>
      <c r="AC2" s="14" t="s">
        <v>54</v>
      </c>
      <c r="AD2" s="7"/>
      <c r="AE2" s="4"/>
      <c r="AF2" s="7"/>
    </row>
    <row r="3" spans="1:32" s="10" customFormat="1" ht="12.75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13"/>
      <c r="AA3" s="13"/>
      <c r="AB3" s="13"/>
      <c r="AC3" s="13"/>
      <c r="AD3" s="14"/>
      <c r="AE3" s="7"/>
      <c r="AF3" s="4"/>
    </row>
    <row r="4" spans="1:32" s="10" customFormat="1" ht="12.75" customHeight="1" x14ac:dyDescent="0.3">
      <c r="A4" s="7"/>
      <c r="B4" s="7"/>
      <c r="C4" s="7"/>
      <c r="D4" s="15" t="s">
        <v>55</v>
      </c>
      <c r="E4" s="15"/>
      <c r="F4" s="16" t="str">
        <f t="shared" ref="F4:Y4" si="0">IF(F5&lt;$C5, "Historic", IF(F5=$C5, "CURRENT", "Forecast"))</f>
        <v>Forecast</v>
      </c>
      <c r="G4" s="16" t="str">
        <f t="shared" si="0"/>
        <v>Forecast</v>
      </c>
      <c r="H4" s="16" t="str">
        <f t="shared" si="0"/>
        <v>Forecast</v>
      </c>
      <c r="I4" s="16" t="str">
        <f t="shared" si="0"/>
        <v>Forecast</v>
      </c>
      <c r="J4" s="16" t="str">
        <f t="shared" si="0"/>
        <v>Forecast</v>
      </c>
      <c r="K4" s="16" t="str">
        <f t="shared" si="0"/>
        <v>Forecast</v>
      </c>
      <c r="L4" s="16" t="str">
        <f t="shared" si="0"/>
        <v>Forecast</v>
      </c>
      <c r="M4" s="16" t="str">
        <f t="shared" si="0"/>
        <v>Forecast</v>
      </c>
      <c r="N4" s="16" t="str">
        <f t="shared" si="0"/>
        <v>Forecast</v>
      </c>
      <c r="O4" s="16" t="str">
        <f t="shared" si="0"/>
        <v>Forecast</v>
      </c>
      <c r="P4" s="16" t="str">
        <f t="shared" si="0"/>
        <v>Forecast</v>
      </c>
      <c r="Q4" s="16" t="str">
        <f t="shared" si="0"/>
        <v>Forecast</v>
      </c>
      <c r="R4" s="16" t="str">
        <f t="shared" si="0"/>
        <v>Forecast</v>
      </c>
      <c r="S4" s="16" t="str">
        <f t="shared" si="0"/>
        <v>Forecast</v>
      </c>
      <c r="T4" s="16" t="str">
        <f t="shared" si="0"/>
        <v>Forecast</v>
      </c>
      <c r="U4" s="16" t="str">
        <f t="shared" si="0"/>
        <v>Forecast</v>
      </c>
      <c r="V4" s="16" t="str">
        <f t="shared" si="0"/>
        <v>Forecast</v>
      </c>
      <c r="W4" s="16" t="str">
        <f t="shared" si="0"/>
        <v>Forecast</v>
      </c>
      <c r="X4" s="16" t="str">
        <f t="shared" si="0"/>
        <v>Forecast</v>
      </c>
      <c r="Y4" s="16" t="str">
        <f t="shared" si="0"/>
        <v>Forecast</v>
      </c>
      <c r="Z4" s="13"/>
      <c r="AA4" s="13"/>
      <c r="AB4" s="13"/>
      <c r="AC4" s="13"/>
      <c r="AD4" s="14"/>
      <c r="AE4" s="7"/>
      <c r="AF4" s="4"/>
    </row>
    <row r="5" spans="1:32" s="10" customFormat="1" ht="12.75" customHeight="1" x14ac:dyDescent="0.3">
      <c r="A5" s="17"/>
      <c r="B5" s="18" t="s">
        <v>56</v>
      </c>
      <c r="C5" s="19">
        <v>0</v>
      </c>
      <c r="D5" s="15" t="s">
        <v>57</v>
      </c>
      <c r="E5" s="15"/>
      <c r="F5" s="20">
        <v>1</v>
      </c>
      <c r="G5" s="20">
        <v>2</v>
      </c>
      <c r="H5" s="20">
        <v>3</v>
      </c>
      <c r="I5" s="20">
        <v>4</v>
      </c>
      <c r="J5" s="20">
        <v>5</v>
      </c>
      <c r="K5" s="20">
        <v>6</v>
      </c>
      <c r="L5" s="20">
        <v>7</v>
      </c>
      <c r="M5" s="20">
        <v>8</v>
      </c>
      <c r="N5" s="20">
        <v>9</v>
      </c>
      <c r="O5" s="20">
        <v>10</v>
      </c>
      <c r="P5" s="20">
        <v>11</v>
      </c>
      <c r="Q5" s="20">
        <v>12</v>
      </c>
      <c r="R5" s="20">
        <v>13</v>
      </c>
      <c r="S5" s="20">
        <v>14</v>
      </c>
      <c r="T5" s="20">
        <v>15</v>
      </c>
      <c r="U5" s="20">
        <v>16</v>
      </c>
      <c r="V5" s="20">
        <v>17</v>
      </c>
      <c r="W5" s="20">
        <v>18</v>
      </c>
      <c r="X5" s="20">
        <v>19</v>
      </c>
      <c r="Y5" s="20">
        <v>20</v>
      </c>
      <c r="Z5" s="13"/>
      <c r="AA5" s="13"/>
      <c r="AB5" s="13"/>
      <c r="AC5" s="13"/>
      <c r="AD5" s="14" t="s">
        <v>58</v>
      </c>
      <c r="AE5" s="7"/>
      <c r="AF5" s="4"/>
    </row>
    <row r="6" spans="1:32" s="10" customFormat="1" x14ac:dyDescent="0.3">
      <c r="A6" s="17"/>
      <c r="B6" s="18" t="s">
        <v>59</v>
      </c>
      <c r="C6" s="21"/>
      <c r="D6" s="22" t="s">
        <v>60</v>
      </c>
      <c r="E6" s="22"/>
      <c r="F6" s="23">
        <f>C6</f>
        <v>0</v>
      </c>
      <c r="G6" s="23">
        <f t="shared" ref="G6:Y6" si="1">DATE(YEAR(F6),MONTH(F6)+3,DAY(F6))</f>
        <v>91</v>
      </c>
      <c r="H6" s="23">
        <f t="shared" si="1"/>
        <v>183</v>
      </c>
      <c r="I6" s="23">
        <f t="shared" si="1"/>
        <v>275</v>
      </c>
      <c r="J6" s="23">
        <f t="shared" si="1"/>
        <v>367</v>
      </c>
      <c r="K6" s="23">
        <f t="shared" si="1"/>
        <v>457</v>
      </c>
      <c r="L6" s="23">
        <f t="shared" si="1"/>
        <v>548</v>
      </c>
      <c r="M6" s="23">
        <f t="shared" si="1"/>
        <v>640</v>
      </c>
      <c r="N6" s="23">
        <f t="shared" si="1"/>
        <v>732</v>
      </c>
      <c r="O6" s="23">
        <f t="shared" si="1"/>
        <v>822</v>
      </c>
      <c r="P6" s="23">
        <f t="shared" si="1"/>
        <v>913</v>
      </c>
      <c r="Q6" s="23">
        <f t="shared" si="1"/>
        <v>1005</v>
      </c>
      <c r="R6" s="23">
        <f t="shared" si="1"/>
        <v>1097</v>
      </c>
      <c r="S6" s="23">
        <f t="shared" si="1"/>
        <v>1187</v>
      </c>
      <c r="T6" s="23">
        <f t="shared" si="1"/>
        <v>1278</v>
      </c>
      <c r="U6" s="23">
        <f t="shared" si="1"/>
        <v>1370</v>
      </c>
      <c r="V6" s="23">
        <f t="shared" si="1"/>
        <v>1462</v>
      </c>
      <c r="W6" s="23">
        <f t="shared" si="1"/>
        <v>1553</v>
      </c>
      <c r="X6" s="23">
        <f t="shared" si="1"/>
        <v>1644</v>
      </c>
      <c r="Y6" s="23">
        <f t="shared" si="1"/>
        <v>1736</v>
      </c>
      <c r="Z6" s="13"/>
      <c r="AA6" s="13"/>
      <c r="AB6" s="13"/>
      <c r="AC6" s="13"/>
      <c r="AD6" s="14" t="s">
        <v>61</v>
      </c>
      <c r="AE6" s="4"/>
      <c r="AF6" s="4"/>
    </row>
    <row r="7" spans="1:32" s="10" customFormat="1" x14ac:dyDescent="0.3">
      <c r="A7" s="4"/>
      <c r="B7" s="4"/>
      <c r="C7" s="4"/>
      <c r="D7" s="22" t="s">
        <v>62</v>
      </c>
      <c r="E7" s="22"/>
      <c r="F7" s="23">
        <f t="shared" ref="F7:Y7" si="2">DATE(YEAR(F6), MONTH(F6) + 3, DAY(F6) -1)</f>
        <v>90</v>
      </c>
      <c r="G7" s="23">
        <f t="shared" si="2"/>
        <v>182</v>
      </c>
      <c r="H7" s="23">
        <f t="shared" si="2"/>
        <v>274</v>
      </c>
      <c r="I7" s="23">
        <f t="shared" si="2"/>
        <v>366</v>
      </c>
      <c r="J7" s="23">
        <f t="shared" si="2"/>
        <v>456</v>
      </c>
      <c r="K7" s="23">
        <f t="shared" si="2"/>
        <v>547</v>
      </c>
      <c r="L7" s="23">
        <f t="shared" si="2"/>
        <v>639</v>
      </c>
      <c r="M7" s="23">
        <f t="shared" si="2"/>
        <v>731</v>
      </c>
      <c r="N7" s="23">
        <f t="shared" si="2"/>
        <v>821</v>
      </c>
      <c r="O7" s="23">
        <f t="shared" si="2"/>
        <v>912</v>
      </c>
      <c r="P7" s="23">
        <f t="shared" si="2"/>
        <v>1004</v>
      </c>
      <c r="Q7" s="23">
        <f t="shared" si="2"/>
        <v>1096</v>
      </c>
      <c r="R7" s="23">
        <f t="shared" si="2"/>
        <v>1186</v>
      </c>
      <c r="S7" s="23">
        <f t="shared" si="2"/>
        <v>1277</v>
      </c>
      <c r="T7" s="23">
        <f t="shared" si="2"/>
        <v>1369</v>
      </c>
      <c r="U7" s="23">
        <f t="shared" si="2"/>
        <v>1461</v>
      </c>
      <c r="V7" s="23">
        <f t="shared" si="2"/>
        <v>1552</v>
      </c>
      <c r="W7" s="23">
        <f t="shared" si="2"/>
        <v>1643</v>
      </c>
      <c r="X7" s="23">
        <f t="shared" si="2"/>
        <v>1735</v>
      </c>
      <c r="Y7" s="23">
        <f t="shared" si="2"/>
        <v>1827</v>
      </c>
      <c r="Z7" s="13"/>
      <c r="AA7" s="13"/>
      <c r="AB7" s="13"/>
      <c r="AC7" s="13"/>
      <c r="AD7" s="14"/>
      <c r="AE7" s="4"/>
      <c r="AF7" s="4"/>
    </row>
    <row r="8" spans="1:32" s="10" customFormat="1" x14ac:dyDescent="0.3">
      <c r="A8" s="4"/>
      <c r="B8" s="24"/>
      <c r="C8" s="4"/>
      <c r="D8" s="4"/>
      <c r="E8" s="25"/>
      <c r="F8" s="2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3"/>
      <c r="AA8" s="13"/>
      <c r="AB8" s="13"/>
      <c r="AC8" s="13"/>
      <c r="AD8" s="14"/>
      <c r="AE8" s="4"/>
      <c r="AF8" s="4"/>
    </row>
    <row r="9" spans="1:32" s="10" customFormat="1" x14ac:dyDescent="0.3">
      <c r="A9" s="4"/>
      <c r="B9" s="26" t="s">
        <v>63</v>
      </c>
      <c r="C9" s="4"/>
      <c r="D9" s="4"/>
      <c r="E9" s="25"/>
      <c r="F9" s="27" t="s">
        <v>64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  <c r="Z9" s="13"/>
      <c r="AA9" s="13"/>
      <c r="AB9" s="13"/>
      <c r="AC9" s="13"/>
      <c r="AD9" s="14"/>
      <c r="AE9" s="4"/>
      <c r="AF9" s="4"/>
    </row>
    <row r="10" spans="1:32" s="10" customFormat="1" x14ac:dyDescent="0.3">
      <c r="A10" s="4"/>
      <c r="B10" s="24"/>
      <c r="C10" s="4"/>
      <c r="D10" s="4"/>
      <c r="E10" s="25"/>
      <c r="F10" s="30" t="str">
        <f t="shared" ref="F10:Y10" si="3">F4</f>
        <v>Forecast</v>
      </c>
      <c r="G10" s="30" t="str">
        <f t="shared" si="3"/>
        <v>Forecast</v>
      </c>
      <c r="H10" s="30" t="str">
        <f t="shared" si="3"/>
        <v>Forecast</v>
      </c>
      <c r="I10" s="30" t="str">
        <f t="shared" si="3"/>
        <v>Forecast</v>
      </c>
      <c r="J10" s="30" t="str">
        <f t="shared" si="3"/>
        <v>Forecast</v>
      </c>
      <c r="K10" s="30" t="str">
        <f t="shared" si="3"/>
        <v>Forecast</v>
      </c>
      <c r="L10" s="30" t="str">
        <f t="shared" si="3"/>
        <v>Forecast</v>
      </c>
      <c r="M10" s="30" t="str">
        <f t="shared" si="3"/>
        <v>Forecast</v>
      </c>
      <c r="N10" s="30" t="str">
        <f t="shared" si="3"/>
        <v>Forecast</v>
      </c>
      <c r="O10" s="30" t="str">
        <f t="shared" si="3"/>
        <v>Forecast</v>
      </c>
      <c r="P10" s="30" t="str">
        <f t="shared" si="3"/>
        <v>Forecast</v>
      </c>
      <c r="Q10" s="30" t="str">
        <f t="shared" si="3"/>
        <v>Forecast</v>
      </c>
      <c r="R10" s="30" t="str">
        <f t="shared" si="3"/>
        <v>Forecast</v>
      </c>
      <c r="S10" s="30" t="str">
        <f t="shared" si="3"/>
        <v>Forecast</v>
      </c>
      <c r="T10" s="30" t="str">
        <f t="shared" si="3"/>
        <v>Forecast</v>
      </c>
      <c r="U10" s="30" t="str">
        <f t="shared" si="3"/>
        <v>Forecast</v>
      </c>
      <c r="V10" s="30" t="str">
        <f t="shared" si="3"/>
        <v>Forecast</v>
      </c>
      <c r="W10" s="30" t="str">
        <f t="shared" si="3"/>
        <v>Forecast</v>
      </c>
      <c r="X10" s="30" t="str">
        <f t="shared" si="3"/>
        <v>Forecast</v>
      </c>
      <c r="Y10" s="30" t="str">
        <f t="shared" si="3"/>
        <v>Forecast</v>
      </c>
      <c r="Z10" s="13"/>
      <c r="AA10" s="13"/>
      <c r="AB10" s="13"/>
      <c r="AC10" s="13"/>
      <c r="AD10" s="14"/>
      <c r="AE10" s="4"/>
      <c r="AF10" s="4"/>
    </row>
    <row r="11" spans="1:32" s="10" customFormat="1" ht="12.75" customHeight="1" x14ac:dyDescent="0.3">
      <c r="A11" s="4"/>
      <c r="B11" s="31"/>
      <c r="C11" s="29" t="s">
        <v>65</v>
      </c>
      <c r="D11" s="20" t="s">
        <v>66</v>
      </c>
      <c r="E11" s="32" t="s">
        <v>67</v>
      </c>
      <c r="F11" s="33">
        <v>1</v>
      </c>
      <c r="G11" s="20">
        <v>2</v>
      </c>
      <c r="H11" s="20">
        <v>3</v>
      </c>
      <c r="I11" s="20">
        <v>4</v>
      </c>
      <c r="J11" s="20">
        <v>5</v>
      </c>
      <c r="K11" s="20">
        <v>6</v>
      </c>
      <c r="L11" s="20">
        <v>7</v>
      </c>
      <c r="M11" s="20">
        <v>8</v>
      </c>
      <c r="N11" s="20">
        <v>9</v>
      </c>
      <c r="O11" s="20">
        <v>10</v>
      </c>
      <c r="P11" s="20">
        <v>11</v>
      </c>
      <c r="Q11" s="20">
        <v>12</v>
      </c>
      <c r="R11" s="20">
        <v>13</v>
      </c>
      <c r="S11" s="20">
        <v>14</v>
      </c>
      <c r="T11" s="20">
        <v>15</v>
      </c>
      <c r="U11" s="20">
        <v>16</v>
      </c>
      <c r="V11" s="20">
        <v>17</v>
      </c>
      <c r="W11" s="20">
        <v>18</v>
      </c>
      <c r="X11" s="20">
        <v>19</v>
      </c>
      <c r="Y11" s="20">
        <v>20</v>
      </c>
      <c r="Z11" s="34" t="s">
        <v>68</v>
      </c>
      <c r="AA11" s="35" t="s">
        <v>69</v>
      </c>
      <c r="AB11" s="35" t="s">
        <v>70</v>
      </c>
      <c r="AC11" s="36" t="s">
        <v>65</v>
      </c>
      <c r="AD11" s="35" t="s">
        <v>71</v>
      </c>
      <c r="AE11" s="20" t="s">
        <v>67</v>
      </c>
      <c r="AF11" s="4"/>
    </row>
    <row r="12" spans="1:32" s="10" customFormat="1" x14ac:dyDescent="0.3">
      <c r="A12" s="4"/>
      <c r="B12" s="37"/>
      <c r="C12" s="38" t="s">
        <v>100</v>
      </c>
      <c r="D12" s="39" t="s">
        <v>8</v>
      </c>
      <c r="E12" s="40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 t="str">
        <f>B22</f>
        <v>Industrial</v>
      </c>
      <c r="AA12" s="43" t="s">
        <v>72</v>
      </c>
      <c r="AB12" s="14"/>
      <c r="AC12" s="44">
        <v>1</v>
      </c>
      <c r="AD12" s="14" t="s">
        <v>126</v>
      </c>
      <c r="AE12" s="45">
        <f t="shared" ref="AE12:AE24" si="4">SUM(F12:Y12)</f>
        <v>0</v>
      </c>
      <c r="AF12" s="4"/>
    </row>
    <row r="13" spans="1:32" s="10" customFormat="1" ht="12.75" customHeight="1" x14ac:dyDescent="0.3">
      <c r="A13" s="4"/>
      <c r="B13" s="31" t="s">
        <v>47</v>
      </c>
      <c r="C13" s="38" t="s">
        <v>101</v>
      </c>
      <c r="D13" s="39" t="s">
        <v>9</v>
      </c>
      <c r="E13" s="40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6" t="str">
        <f t="shared" ref="Z13:AA24" si="5">Z12</f>
        <v>Industrial</v>
      </c>
      <c r="AA13" s="14" t="str">
        <f t="shared" si="5"/>
        <v>C</v>
      </c>
      <c r="AB13" s="47"/>
      <c r="AC13" s="44">
        <v>2</v>
      </c>
      <c r="AD13" s="14" t="s">
        <v>127</v>
      </c>
      <c r="AE13" s="45">
        <f t="shared" si="4"/>
        <v>0</v>
      </c>
      <c r="AF13" s="4"/>
    </row>
    <row r="14" spans="1:32" s="10" customFormat="1" x14ac:dyDescent="0.3">
      <c r="A14" s="4"/>
      <c r="B14" s="313">
        <f>C2</f>
        <v>0</v>
      </c>
      <c r="C14" s="38" t="s">
        <v>102</v>
      </c>
      <c r="D14" s="39" t="s">
        <v>10</v>
      </c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6" t="str">
        <f t="shared" si="5"/>
        <v>Industrial</v>
      </c>
      <c r="AA14" s="14" t="str">
        <f t="shared" si="5"/>
        <v>C</v>
      </c>
      <c r="AB14" s="47"/>
      <c r="AC14" s="44">
        <v>3</v>
      </c>
      <c r="AD14" s="14" t="s">
        <v>128</v>
      </c>
      <c r="AE14" s="45">
        <f t="shared" si="4"/>
        <v>0</v>
      </c>
      <c r="AF14" s="4"/>
    </row>
    <row r="15" spans="1:32" s="10" customFormat="1" x14ac:dyDescent="0.3">
      <c r="A15" s="4"/>
      <c r="B15" s="314"/>
      <c r="C15" s="38" t="s">
        <v>103</v>
      </c>
      <c r="D15" s="39" t="s">
        <v>11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6" t="str">
        <f t="shared" si="5"/>
        <v>Industrial</v>
      </c>
      <c r="AA15" s="14" t="str">
        <f t="shared" si="5"/>
        <v>C</v>
      </c>
      <c r="AB15" s="47"/>
      <c r="AC15" s="44">
        <v>4</v>
      </c>
      <c r="AD15" s="14" t="s">
        <v>129</v>
      </c>
      <c r="AE15" s="45">
        <f t="shared" si="4"/>
        <v>0</v>
      </c>
      <c r="AF15" s="4"/>
    </row>
    <row r="16" spans="1:32" s="10" customFormat="1" x14ac:dyDescent="0.3">
      <c r="A16" s="4"/>
      <c r="B16" s="315"/>
      <c r="C16" s="38" t="s">
        <v>104</v>
      </c>
      <c r="D16" s="39" t="s">
        <v>81</v>
      </c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6" t="str">
        <f t="shared" si="5"/>
        <v>Industrial</v>
      </c>
      <c r="AA16" s="14" t="str">
        <f t="shared" si="5"/>
        <v>C</v>
      </c>
      <c r="AB16" s="47"/>
      <c r="AC16" s="44">
        <v>5</v>
      </c>
      <c r="AD16" s="14" t="s">
        <v>130</v>
      </c>
      <c r="AE16" s="45">
        <f t="shared" si="4"/>
        <v>0</v>
      </c>
      <c r="AF16" s="4"/>
    </row>
    <row r="17" spans="1:35" s="10" customFormat="1" x14ac:dyDescent="0.3">
      <c r="A17" s="4"/>
      <c r="B17" s="31"/>
      <c r="C17" s="38" t="s">
        <v>105</v>
      </c>
      <c r="D17" s="39" t="s">
        <v>82</v>
      </c>
      <c r="E17" s="40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6" t="str">
        <f t="shared" si="5"/>
        <v>Industrial</v>
      </c>
      <c r="AA17" s="14" t="str">
        <f t="shared" si="5"/>
        <v>C</v>
      </c>
      <c r="AB17" s="47"/>
      <c r="AC17" s="44">
        <v>6</v>
      </c>
      <c r="AD17" s="14" t="s">
        <v>131</v>
      </c>
      <c r="AE17" s="45">
        <f t="shared" si="4"/>
        <v>0</v>
      </c>
      <c r="AF17" s="4"/>
    </row>
    <row r="18" spans="1:35" s="10" customFormat="1" x14ac:dyDescent="0.3">
      <c r="A18" s="4"/>
      <c r="B18" s="313"/>
      <c r="C18" s="38" t="s">
        <v>106</v>
      </c>
      <c r="D18" s="39" t="s">
        <v>83</v>
      </c>
      <c r="E18" s="40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6" t="str">
        <f t="shared" si="5"/>
        <v>Industrial</v>
      </c>
      <c r="AA18" s="14" t="str">
        <f t="shared" si="5"/>
        <v>C</v>
      </c>
      <c r="AB18" s="47"/>
      <c r="AC18" s="44">
        <v>7</v>
      </c>
      <c r="AD18" s="14" t="s">
        <v>132</v>
      </c>
      <c r="AE18" s="45">
        <f t="shared" si="4"/>
        <v>0</v>
      </c>
      <c r="AF18" s="4"/>
    </row>
    <row r="19" spans="1:35" s="10" customFormat="1" x14ac:dyDescent="0.3">
      <c r="A19" s="4"/>
      <c r="B19" s="314"/>
      <c r="C19" s="38" t="s">
        <v>107</v>
      </c>
      <c r="D19" s="39" t="s">
        <v>84</v>
      </c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6" t="str">
        <f t="shared" si="5"/>
        <v>Industrial</v>
      </c>
      <c r="AA19" s="14" t="str">
        <f t="shared" si="5"/>
        <v>C</v>
      </c>
      <c r="AB19" s="47"/>
      <c r="AC19" s="44">
        <v>8</v>
      </c>
      <c r="AD19" s="14" t="s">
        <v>133</v>
      </c>
      <c r="AE19" s="45">
        <f t="shared" si="4"/>
        <v>0</v>
      </c>
      <c r="AF19" s="4"/>
    </row>
    <row r="20" spans="1:35" s="10" customFormat="1" x14ac:dyDescent="0.3">
      <c r="A20" s="4"/>
      <c r="B20" s="315"/>
      <c r="C20" s="38" t="s">
        <v>108</v>
      </c>
      <c r="D20" s="39" t="s">
        <v>85</v>
      </c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6" t="str">
        <f t="shared" si="5"/>
        <v>Industrial</v>
      </c>
      <c r="AA20" s="14" t="str">
        <f t="shared" si="5"/>
        <v>C</v>
      </c>
      <c r="AB20" s="47"/>
      <c r="AC20" s="44">
        <v>9</v>
      </c>
      <c r="AD20" s="14" t="s">
        <v>134</v>
      </c>
      <c r="AE20" s="45">
        <f t="shared" si="4"/>
        <v>0</v>
      </c>
      <c r="AF20" s="4"/>
    </row>
    <row r="21" spans="1:35" s="10" customFormat="1" x14ac:dyDescent="0.3">
      <c r="A21" s="4"/>
      <c r="B21" s="31" t="s">
        <v>50</v>
      </c>
      <c r="C21" s="38" t="s">
        <v>109</v>
      </c>
      <c r="D21" s="39" t="s">
        <v>86</v>
      </c>
      <c r="E21" s="40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6" t="str">
        <f t="shared" si="5"/>
        <v>Industrial</v>
      </c>
      <c r="AA21" s="14" t="str">
        <f t="shared" si="5"/>
        <v>C</v>
      </c>
      <c r="AB21" s="47"/>
      <c r="AC21" s="44">
        <v>10</v>
      </c>
      <c r="AD21" s="14" t="s">
        <v>135</v>
      </c>
      <c r="AE21" s="45">
        <f t="shared" si="4"/>
        <v>0</v>
      </c>
      <c r="AF21" s="4"/>
    </row>
    <row r="22" spans="1:35" s="10" customFormat="1" x14ac:dyDescent="0.3">
      <c r="A22" s="4"/>
      <c r="B22" s="48" t="str">
        <f>G2</f>
        <v>Industrial</v>
      </c>
      <c r="C22" s="38" t="s">
        <v>110</v>
      </c>
      <c r="D22" s="39" t="s">
        <v>87</v>
      </c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6" t="str">
        <f t="shared" si="5"/>
        <v>Industrial</v>
      </c>
      <c r="AA22" s="14" t="str">
        <f t="shared" si="5"/>
        <v>C</v>
      </c>
      <c r="AB22" s="47"/>
      <c r="AC22" s="44">
        <v>11</v>
      </c>
      <c r="AD22" s="14" t="s">
        <v>136</v>
      </c>
      <c r="AE22" s="45">
        <f t="shared" si="4"/>
        <v>0</v>
      </c>
      <c r="AF22" s="4"/>
    </row>
    <row r="23" spans="1:35" s="10" customFormat="1" x14ac:dyDescent="0.3">
      <c r="A23" s="4"/>
      <c r="B23" s="49"/>
      <c r="C23" s="38" t="s">
        <v>111</v>
      </c>
      <c r="D23" s="39" t="s">
        <v>88</v>
      </c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6" t="str">
        <f t="shared" si="5"/>
        <v>Industrial</v>
      </c>
      <c r="AA23" s="14" t="str">
        <f t="shared" si="5"/>
        <v>C</v>
      </c>
      <c r="AB23" s="47"/>
      <c r="AC23" s="44">
        <v>12</v>
      </c>
      <c r="AD23" s="14" t="s">
        <v>137</v>
      </c>
      <c r="AE23" s="45">
        <f t="shared" si="4"/>
        <v>0</v>
      </c>
      <c r="AF23" s="4"/>
    </row>
    <row r="24" spans="1:35" s="10" customFormat="1" x14ac:dyDescent="0.3">
      <c r="A24" s="4"/>
      <c r="B24" s="50"/>
      <c r="C24" s="38" t="s">
        <v>112</v>
      </c>
      <c r="D24" s="39" t="s">
        <v>19</v>
      </c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51" t="str">
        <f t="shared" si="5"/>
        <v>Industrial</v>
      </c>
      <c r="AA24" s="14" t="str">
        <f t="shared" si="5"/>
        <v>C</v>
      </c>
      <c r="AB24" s="52"/>
      <c r="AC24" s="44">
        <v>13</v>
      </c>
      <c r="AD24" s="14" t="s">
        <v>138</v>
      </c>
      <c r="AE24" s="45">
        <f t="shared" si="4"/>
        <v>0</v>
      </c>
      <c r="AF24" s="4"/>
    </row>
    <row r="25" spans="1:35" s="10" customFormat="1" x14ac:dyDescent="0.3">
      <c r="A25" s="4"/>
      <c r="B25" s="53"/>
      <c r="C25" s="54"/>
      <c r="D25" s="55" t="s">
        <v>73</v>
      </c>
      <c r="E25" s="56">
        <f t="shared" ref="E25:Y25" si="6">SUM(E12:E24)</f>
        <v>0</v>
      </c>
      <c r="F25" s="57">
        <f t="shared" si="6"/>
        <v>0</v>
      </c>
      <c r="G25" s="56">
        <f t="shared" si="6"/>
        <v>0</v>
      </c>
      <c r="H25" s="56">
        <f t="shared" si="6"/>
        <v>0</v>
      </c>
      <c r="I25" s="56">
        <f t="shared" si="6"/>
        <v>0</v>
      </c>
      <c r="J25" s="56">
        <f t="shared" si="6"/>
        <v>0</v>
      </c>
      <c r="K25" s="56">
        <f t="shared" si="6"/>
        <v>0</v>
      </c>
      <c r="L25" s="56">
        <f t="shared" si="6"/>
        <v>0</v>
      </c>
      <c r="M25" s="56">
        <f t="shared" si="6"/>
        <v>0</v>
      </c>
      <c r="N25" s="56">
        <f t="shared" si="6"/>
        <v>0</v>
      </c>
      <c r="O25" s="56">
        <f t="shared" si="6"/>
        <v>0</v>
      </c>
      <c r="P25" s="56">
        <f t="shared" si="6"/>
        <v>0</v>
      </c>
      <c r="Q25" s="56">
        <f t="shared" si="6"/>
        <v>0</v>
      </c>
      <c r="R25" s="56">
        <f t="shared" si="6"/>
        <v>0</v>
      </c>
      <c r="S25" s="56">
        <f t="shared" si="6"/>
        <v>0</v>
      </c>
      <c r="T25" s="56">
        <f t="shared" si="6"/>
        <v>0</v>
      </c>
      <c r="U25" s="56">
        <f t="shared" si="6"/>
        <v>0</v>
      </c>
      <c r="V25" s="56">
        <f t="shared" si="6"/>
        <v>0</v>
      </c>
      <c r="W25" s="56">
        <f t="shared" si="6"/>
        <v>0</v>
      </c>
      <c r="X25" s="56">
        <f t="shared" si="6"/>
        <v>0</v>
      </c>
      <c r="Y25" s="56">
        <f t="shared" si="6"/>
        <v>0</v>
      </c>
      <c r="Z25" s="14"/>
      <c r="AA25" s="14"/>
      <c r="AB25" s="14"/>
      <c r="AC25" s="58"/>
      <c r="AD25" s="14"/>
      <c r="AE25" s="45">
        <f>SUM(AE12:AE24)</f>
        <v>0</v>
      </c>
      <c r="AF25" s="4"/>
      <c r="AI25" s="59"/>
    </row>
    <row r="26" spans="1:35" s="10" customFormat="1" x14ac:dyDescent="0.3">
      <c r="A26" s="4"/>
      <c r="B26" s="4"/>
      <c r="C26" s="4"/>
      <c r="D26" s="55" t="s">
        <v>74</v>
      </c>
      <c r="E26" s="57"/>
      <c r="F26" s="56">
        <f>F25</f>
        <v>0</v>
      </c>
      <c r="G26" s="56">
        <f t="shared" ref="G26:Y26" si="7">G25+F26</f>
        <v>0</v>
      </c>
      <c r="H26" s="56">
        <f t="shared" si="7"/>
        <v>0</v>
      </c>
      <c r="I26" s="56">
        <f t="shared" si="7"/>
        <v>0</v>
      </c>
      <c r="J26" s="56">
        <f t="shared" si="7"/>
        <v>0</v>
      </c>
      <c r="K26" s="56">
        <f t="shared" si="7"/>
        <v>0</v>
      </c>
      <c r="L26" s="56">
        <f t="shared" si="7"/>
        <v>0</v>
      </c>
      <c r="M26" s="56">
        <f t="shared" si="7"/>
        <v>0</v>
      </c>
      <c r="N26" s="56">
        <f t="shared" si="7"/>
        <v>0</v>
      </c>
      <c r="O26" s="56">
        <f t="shared" si="7"/>
        <v>0</v>
      </c>
      <c r="P26" s="56">
        <f t="shared" si="7"/>
        <v>0</v>
      </c>
      <c r="Q26" s="56">
        <f t="shared" si="7"/>
        <v>0</v>
      </c>
      <c r="R26" s="56">
        <f t="shared" si="7"/>
        <v>0</v>
      </c>
      <c r="S26" s="56">
        <f t="shared" si="7"/>
        <v>0</v>
      </c>
      <c r="T26" s="56">
        <f t="shared" si="7"/>
        <v>0</v>
      </c>
      <c r="U26" s="56">
        <f t="shared" si="7"/>
        <v>0</v>
      </c>
      <c r="V26" s="56">
        <f t="shared" si="7"/>
        <v>0</v>
      </c>
      <c r="W26" s="56">
        <f t="shared" si="7"/>
        <v>0</v>
      </c>
      <c r="X26" s="56">
        <f t="shared" si="7"/>
        <v>0</v>
      </c>
      <c r="Y26" s="56">
        <f t="shared" si="7"/>
        <v>0</v>
      </c>
      <c r="Z26" s="13"/>
      <c r="AA26" s="13"/>
      <c r="AB26" s="13"/>
      <c r="AC26" s="13"/>
      <c r="AD26" s="60"/>
      <c r="AE26" s="7"/>
      <c r="AF26" s="4"/>
    </row>
    <row r="27" spans="1:35" s="10" customFormat="1" x14ac:dyDescent="0.3">
      <c r="A27" s="4"/>
      <c r="B27" s="4"/>
      <c r="C27" s="4"/>
      <c r="D27" s="61" t="s">
        <v>75</v>
      </c>
      <c r="E27" s="6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3"/>
      <c r="AA27" s="13"/>
      <c r="AB27" s="13"/>
      <c r="AC27" s="13"/>
      <c r="AD27" s="14" t="s">
        <v>76</v>
      </c>
      <c r="AE27" s="4"/>
      <c r="AF27" s="4"/>
    </row>
    <row r="28" spans="1:35" s="10" customFormat="1" x14ac:dyDescent="0.3">
      <c r="A28" s="4"/>
      <c r="B28" s="4"/>
      <c r="C28" s="4"/>
      <c r="D28" s="61" t="s">
        <v>77</v>
      </c>
      <c r="E28" s="63">
        <f>0.85*E27</f>
        <v>0</v>
      </c>
      <c r="F28" s="64" t="s">
        <v>78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  <c r="AA28" s="13"/>
      <c r="AB28" s="13"/>
      <c r="AC28" s="13"/>
      <c r="AD28" s="60"/>
      <c r="AE28" s="4"/>
      <c r="AF28" s="4"/>
    </row>
    <row r="29" spans="1:35" s="10" customFormat="1" x14ac:dyDescent="0.3">
      <c r="A29" s="4"/>
      <c r="B29" s="4"/>
      <c r="C29" s="4"/>
      <c r="D29" s="65" t="s">
        <v>79</v>
      </c>
      <c r="E29" s="66">
        <f>IF(E25=0,0,E27/E25)</f>
        <v>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3"/>
      <c r="AA29" s="67"/>
      <c r="AB29" s="67"/>
      <c r="AC29" s="13"/>
      <c r="AD29" s="14"/>
      <c r="AE29" s="4"/>
      <c r="AF29" s="4"/>
    </row>
  </sheetData>
  <mergeCells count="2">
    <mergeCell ref="B14:B16"/>
    <mergeCell ref="B18:B20"/>
  </mergeCells>
  <conditionalFormatting sqref="AE12:AE24">
    <cfRule type="cellIs" dxfId="11" priority="7" stopIfTrue="1" operator="greaterThan">
      <formula>$E12</formula>
    </cfRule>
  </conditionalFormatting>
  <conditionalFormatting sqref="D12:D24">
    <cfRule type="expression" dxfId="10" priority="6" stopIfTrue="1">
      <formula>$AE12&gt;$E12</formula>
    </cfRule>
  </conditionalFormatting>
  <conditionalFormatting sqref="AE25">
    <cfRule type="cellIs" dxfId="9" priority="5" stopIfTrue="1" operator="greaterThan">
      <formula>$E25</formula>
    </cfRule>
  </conditionalFormatting>
  <conditionalFormatting sqref="E12:E24">
    <cfRule type="expression" dxfId="8" priority="4" stopIfTrue="1">
      <formula>$AE12&gt;$E12</formula>
    </cfRule>
  </conditionalFormatting>
  <conditionalFormatting sqref="D25:E25">
    <cfRule type="expression" dxfId="7" priority="3" stopIfTrue="1">
      <formula>$AE$30&gt;$E$30</formula>
    </cfRule>
  </conditionalFormatting>
  <conditionalFormatting sqref="F12:Y24">
    <cfRule type="expression" dxfId="6" priority="2" stopIfTrue="1">
      <formula>F12&gt;$E12</formula>
    </cfRule>
  </conditionalFormatting>
  <dataValidations count="15">
    <dataValidation allowBlank="1" showInputMessage="1" showErrorMessage="1" promptTitle="Project Start Date" prompt="Please enter the project start date.  This should be the first day of the month in which the whole project started - it should be consistent across all participants within the project." sqref="C6"/>
    <dataValidation allowBlank="1" showInputMessage="1" showErrorMessage="1" promptTitle="Current Claim Number" prompt="Please enter the current claim number (e.g. 3 for the claim relating to the third quarter within the project)" sqref="C5"/>
    <dataValidation allowBlank="1" showInputMessage="1" showErrorMessage="1" promptTitle="SUN Vendor Code" prompt="Please enter the Vendor Code that is used within the SUN system to identify this payee (where relevant)" sqref="V2"/>
    <dataValidation allowBlank="1" showInputMessage="1" showErrorMessage="1" promptTitle="Country" prompt="Please enter the name of the country" sqref="U2"/>
    <dataValidation allowBlank="1" showInputMessage="1" showErrorMessage="1" promptTitle="Postcode" prompt="Please enter the postcode" sqref="S2"/>
    <dataValidation allowBlank="1" showInputMessage="1" showErrorMessage="1" promptTitle="County" prompt="Please enter the name of the county" sqref="R2"/>
    <dataValidation allowBlank="1" showInputMessage="1" showErrorMessage="1" promptTitle="Address Town" prompt="Please enter the name of the town or city" sqref="Q2"/>
    <dataValidation allowBlank="1" showInputMessage="1" showErrorMessage="1" promptTitle="Address Line 3" prompt="Please enter the third line of the address" sqref="P2"/>
    <dataValidation allowBlank="1" showInputMessage="1" showErrorMessage="1" promptTitle="Address Line 2" prompt="Please enter the second line of the address" sqref="O2"/>
    <dataValidation allowBlank="1" showInputMessage="1" showErrorMessage="1" promptTitle="Address Line 1" prompt="Please enter the first line of the address" sqref="N2"/>
    <dataValidation allowBlank="1" showInputMessage="1" showErrorMessage="1" promptTitle="Company ID / Reference Number" prompt="Please enter the Company ID or reference number of the organisation (see http://www.companieshouse.gov.uk)" sqref="M2"/>
    <dataValidation allowBlank="1" showInputMessage="1" showErrorMessage="1" promptTitle="Contact Email" prompt="Please enter the email address of the project contact" sqref="L2"/>
    <dataValidation allowBlank="1" showInputMessage="1" showErrorMessage="1" promptTitle="Contact Telephone" prompt="Please enter the telephone number of the project contact" sqref="K2"/>
    <dataValidation allowBlank="1" showInputMessage="1" showErrorMessage="1" promptTitle="Contact Name" prompt="Please enter the name of the project contact at this organisation" sqref="J2"/>
    <dataValidation allowBlank="1" showInputMessage="1" showErrorMessage="1" promptTitle="Organisation Name" prompt="Please enter the full legal name of the participating organisation" sqref="C2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I29"/>
  <sheetViews>
    <sheetView workbookViewId="0">
      <selection activeCell="D25" sqref="D25"/>
    </sheetView>
  </sheetViews>
  <sheetFormatPr defaultRowHeight="14.4" x14ac:dyDescent="0.3"/>
  <cols>
    <col min="2" max="2" width="21.6640625" bestFit="1" customWidth="1"/>
    <col min="3" max="3" width="17.44140625" customWidth="1"/>
    <col min="4" max="4" width="33.44140625" bestFit="1" customWidth="1"/>
    <col min="6" max="6" width="19" customWidth="1"/>
    <col min="7" max="7" width="10.5546875" customWidth="1"/>
    <col min="8" max="8" width="14.5546875" customWidth="1"/>
    <col min="9" max="9" width="14" customWidth="1"/>
    <col min="10" max="10" width="9.88671875" bestFit="1" customWidth="1"/>
    <col min="11" max="11" width="9.5546875" bestFit="1" customWidth="1"/>
    <col min="12" max="13" width="9.6640625" bestFit="1" customWidth="1"/>
    <col min="14" max="14" width="9.88671875" bestFit="1" customWidth="1"/>
    <col min="15" max="15" width="9.5546875" bestFit="1" customWidth="1"/>
    <col min="16" max="17" width="9.6640625" bestFit="1" customWidth="1"/>
    <col min="18" max="18" width="9.88671875" bestFit="1" customWidth="1"/>
    <col min="19" max="19" width="9.5546875" bestFit="1" customWidth="1"/>
    <col min="20" max="21" width="9.6640625" bestFit="1" customWidth="1"/>
    <col min="22" max="22" width="9.88671875" bestFit="1" customWidth="1"/>
    <col min="23" max="23" width="9.5546875" bestFit="1" customWidth="1"/>
    <col min="24" max="25" width="9.6640625" bestFit="1" customWidth="1"/>
    <col min="26" max="30" width="0" hidden="1" customWidth="1"/>
  </cols>
  <sheetData>
    <row r="1" spans="1:32" s="10" customFormat="1" ht="38.25" customHeight="1" x14ac:dyDescent="0.3">
      <c r="A1" s="4"/>
      <c r="B1" s="5" t="s">
        <v>46</v>
      </c>
      <c r="C1" s="6" t="s">
        <v>47</v>
      </c>
      <c r="D1" s="6" t="s">
        <v>48</v>
      </c>
      <c r="E1" s="6"/>
      <c r="F1" s="6" t="s">
        <v>49</v>
      </c>
      <c r="G1" s="6" t="s">
        <v>50</v>
      </c>
      <c r="H1" s="6" t="s">
        <v>51</v>
      </c>
      <c r="I1" s="6" t="s">
        <v>52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  <c r="AA1" s="8"/>
      <c r="AB1" s="8"/>
      <c r="AC1" s="9"/>
      <c r="AD1" s="7"/>
      <c r="AE1" s="4"/>
      <c r="AF1" s="7"/>
    </row>
    <row r="2" spans="1:32" s="10" customFormat="1" ht="55.2" customHeight="1" x14ac:dyDescent="0.3">
      <c r="A2" s="4"/>
      <c r="B2" s="11"/>
      <c r="C2" s="12"/>
      <c r="D2" s="12"/>
      <c r="E2" s="12"/>
      <c r="F2" s="12"/>
      <c r="G2" s="6" t="s">
        <v>80</v>
      </c>
      <c r="H2" s="12"/>
      <c r="I2" s="1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3"/>
      <c r="AA2" s="13"/>
      <c r="AB2" s="13"/>
      <c r="AC2" s="14" t="s">
        <v>54</v>
      </c>
      <c r="AD2" s="7"/>
      <c r="AE2" s="4"/>
      <c r="AF2" s="7"/>
    </row>
    <row r="3" spans="1:32" s="10" customFormat="1" ht="12.75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13"/>
      <c r="AA3" s="13"/>
      <c r="AB3" s="13"/>
      <c r="AC3" s="13"/>
      <c r="AD3" s="14"/>
      <c r="AE3" s="7"/>
      <c r="AF3" s="4"/>
    </row>
    <row r="4" spans="1:32" s="10" customFormat="1" ht="12.75" customHeight="1" x14ac:dyDescent="0.3">
      <c r="A4" s="7"/>
      <c r="B4" s="7"/>
      <c r="C4" s="7"/>
      <c r="D4" s="15" t="s">
        <v>55</v>
      </c>
      <c r="E4" s="15"/>
      <c r="F4" s="16" t="str">
        <f t="shared" ref="F4:Y4" si="0">IF(F5&lt;$C5, "Historic", IF(F5=$C5, "CURRENT", "Forecast"))</f>
        <v>Forecast</v>
      </c>
      <c r="G4" s="16" t="str">
        <f t="shared" si="0"/>
        <v>Forecast</v>
      </c>
      <c r="H4" s="16" t="str">
        <f t="shared" si="0"/>
        <v>Forecast</v>
      </c>
      <c r="I4" s="16" t="str">
        <f t="shared" si="0"/>
        <v>Forecast</v>
      </c>
      <c r="J4" s="16" t="str">
        <f t="shared" si="0"/>
        <v>Forecast</v>
      </c>
      <c r="K4" s="16" t="str">
        <f t="shared" si="0"/>
        <v>Forecast</v>
      </c>
      <c r="L4" s="16" t="str">
        <f t="shared" si="0"/>
        <v>Forecast</v>
      </c>
      <c r="M4" s="16" t="str">
        <f t="shared" si="0"/>
        <v>Forecast</v>
      </c>
      <c r="N4" s="16" t="str">
        <f t="shared" si="0"/>
        <v>Forecast</v>
      </c>
      <c r="O4" s="16" t="str">
        <f t="shared" si="0"/>
        <v>Forecast</v>
      </c>
      <c r="P4" s="16" t="str">
        <f t="shared" si="0"/>
        <v>Forecast</v>
      </c>
      <c r="Q4" s="16" t="str">
        <f t="shared" si="0"/>
        <v>Forecast</v>
      </c>
      <c r="R4" s="16" t="str">
        <f t="shared" si="0"/>
        <v>Forecast</v>
      </c>
      <c r="S4" s="16" t="str">
        <f t="shared" si="0"/>
        <v>Forecast</v>
      </c>
      <c r="T4" s="16" t="str">
        <f t="shared" si="0"/>
        <v>Forecast</v>
      </c>
      <c r="U4" s="16" t="str">
        <f t="shared" si="0"/>
        <v>Forecast</v>
      </c>
      <c r="V4" s="16" t="str">
        <f t="shared" si="0"/>
        <v>Forecast</v>
      </c>
      <c r="W4" s="16" t="str">
        <f t="shared" si="0"/>
        <v>Forecast</v>
      </c>
      <c r="X4" s="16" t="str">
        <f t="shared" si="0"/>
        <v>Forecast</v>
      </c>
      <c r="Y4" s="16" t="str">
        <f t="shared" si="0"/>
        <v>Forecast</v>
      </c>
      <c r="Z4" s="13"/>
      <c r="AA4" s="13"/>
      <c r="AB4" s="13"/>
      <c r="AC4" s="13"/>
      <c r="AD4" s="14"/>
      <c r="AE4" s="7"/>
      <c r="AF4" s="4"/>
    </row>
    <row r="5" spans="1:32" s="10" customFormat="1" ht="12.75" customHeight="1" x14ac:dyDescent="0.3">
      <c r="A5" s="17"/>
      <c r="B5" s="18" t="s">
        <v>56</v>
      </c>
      <c r="C5" s="19">
        <v>0</v>
      </c>
      <c r="D5" s="15" t="s">
        <v>57</v>
      </c>
      <c r="E5" s="15"/>
      <c r="F5" s="20">
        <v>1</v>
      </c>
      <c r="G5" s="20">
        <v>2</v>
      </c>
      <c r="H5" s="20">
        <v>3</v>
      </c>
      <c r="I5" s="20">
        <v>4</v>
      </c>
      <c r="J5" s="20">
        <v>5</v>
      </c>
      <c r="K5" s="20">
        <v>6</v>
      </c>
      <c r="L5" s="20">
        <v>7</v>
      </c>
      <c r="M5" s="20">
        <v>8</v>
      </c>
      <c r="N5" s="20">
        <v>9</v>
      </c>
      <c r="O5" s="20">
        <v>10</v>
      </c>
      <c r="P5" s="20">
        <v>11</v>
      </c>
      <c r="Q5" s="20">
        <v>12</v>
      </c>
      <c r="R5" s="20">
        <v>13</v>
      </c>
      <c r="S5" s="20">
        <v>14</v>
      </c>
      <c r="T5" s="20">
        <v>15</v>
      </c>
      <c r="U5" s="20">
        <v>16</v>
      </c>
      <c r="V5" s="20">
        <v>17</v>
      </c>
      <c r="W5" s="20">
        <v>18</v>
      </c>
      <c r="X5" s="20">
        <v>19</v>
      </c>
      <c r="Y5" s="20">
        <v>20</v>
      </c>
      <c r="Z5" s="13"/>
      <c r="AA5" s="13"/>
      <c r="AB5" s="13"/>
      <c r="AC5" s="13"/>
      <c r="AD5" s="14" t="s">
        <v>58</v>
      </c>
      <c r="AE5" s="7"/>
      <c r="AF5" s="4"/>
    </row>
    <row r="6" spans="1:32" s="10" customFormat="1" x14ac:dyDescent="0.3">
      <c r="A6" s="17"/>
      <c r="B6" s="18" t="s">
        <v>59</v>
      </c>
      <c r="C6" s="21"/>
      <c r="D6" s="22" t="s">
        <v>60</v>
      </c>
      <c r="E6" s="22"/>
      <c r="F6" s="23">
        <f>C6</f>
        <v>0</v>
      </c>
      <c r="G6" s="23">
        <f t="shared" ref="G6:Y6" si="1">DATE(YEAR(F6),MONTH(F6)+3,DAY(F6))</f>
        <v>91</v>
      </c>
      <c r="H6" s="23">
        <f t="shared" si="1"/>
        <v>183</v>
      </c>
      <c r="I6" s="23">
        <f t="shared" si="1"/>
        <v>275</v>
      </c>
      <c r="J6" s="23">
        <f t="shared" si="1"/>
        <v>367</v>
      </c>
      <c r="K6" s="23">
        <f t="shared" si="1"/>
        <v>457</v>
      </c>
      <c r="L6" s="23">
        <f t="shared" si="1"/>
        <v>548</v>
      </c>
      <c r="M6" s="23">
        <f t="shared" si="1"/>
        <v>640</v>
      </c>
      <c r="N6" s="23">
        <f t="shared" si="1"/>
        <v>732</v>
      </c>
      <c r="O6" s="23">
        <f t="shared" si="1"/>
        <v>822</v>
      </c>
      <c r="P6" s="23">
        <f t="shared" si="1"/>
        <v>913</v>
      </c>
      <c r="Q6" s="23">
        <f t="shared" si="1"/>
        <v>1005</v>
      </c>
      <c r="R6" s="23">
        <f t="shared" si="1"/>
        <v>1097</v>
      </c>
      <c r="S6" s="23">
        <f t="shared" si="1"/>
        <v>1187</v>
      </c>
      <c r="T6" s="23">
        <f t="shared" si="1"/>
        <v>1278</v>
      </c>
      <c r="U6" s="23">
        <f t="shared" si="1"/>
        <v>1370</v>
      </c>
      <c r="V6" s="23">
        <f t="shared" si="1"/>
        <v>1462</v>
      </c>
      <c r="W6" s="23">
        <f t="shared" si="1"/>
        <v>1553</v>
      </c>
      <c r="X6" s="23">
        <f t="shared" si="1"/>
        <v>1644</v>
      </c>
      <c r="Y6" s="23">
        <f t="shared" si="1"/>
        <v>1736</v>
      </c>
      <c r="Z6" s="13"/>
      <c r="AA6" s="13"/>
      <c r="AB6" s="13"/>
      <c r="AC6" s="13"/>
      <c r="AD6" s="14" t="s">
        <v>61</v>
      </c>
      <c r="AE6" s="4"/>
      <c r="AF6" s="4"/>
    </row>
    <row r="7" spans="1:32" s="10" customFormat="1" x14ac:dyDescent="0.3">
      <c r="A7" s="4"/>
      <c r="B7" s="4"/>
      <c r="C7" s="4"/>
      <c r="D7" s="22" t="s">
        <v>62</v>
      </c>
      <c r="E7" s="22"/>
      <c r="F7" s="23">
        <f t="shared" ref="F7:Y7" si="2">DATE(YEAR(F6), MONTH(F6) + 3, DAY(F6) -1)</f>
        <v>90</v>
      </c>
      <c r="G7" s="23">
        <f t="shared" si="2"/>
        <v>182</v>
      </c>
      <c r="H7" s="23">
        <f t="shared" si="2"/>
        <v>274</v>
      </c>
      <c r="I7" s="23">
        <f t="shared" si="2"/>
        <v>366</v>
      </c>
      <c r="J7" s="23">
        <f t="shared" si="2"/>
        <v>456</v>
      </c>
      <c r="K7" s="23">
        <f t="shared" si="2"/>
        <v>547</v>
      </c>
      <c r="L7" s="23">
        <f t="shared" si="2"/>
        <v>639</v>
      </c>
      <c r="M7" s="23">
        <f t="shared" si="2"/>
        <v>731</v>
      </c>
      <c r="N7" s="23">
        <f t="shared" si="2"/>
        <v>821</v>
      </c>
      <c r="O7" s="23">
        <f t="shared" si="2"/>
        <v>912</v>
      </c>
      <c r="P7" s="23">
        <f t="shared" si="2"/>
        <v>1004</v>
      </c>
      <c r="Q7" s="23">
        <f t="shared" si="2"/>
        <v>1096</v>
      </c>
      <c r="R7" s="23">
        <f t="shared" si="2"/>
        <v>1186</v>
      </c>
      <c r="S7" s="23">
        <f t="shared" si="2"/>
        <v>1277</v>
      </c>
      <c r="T7" s="23">
        <f t="shared" si="2"/>
        <v>1369</v>
      </c>
      <c r="U7" s="23">
        <f t="shared" si="2"/>
        <v>1461</v>
      </c>
      <c r="V7" s="23">
        <f t="shared" si="2"/>
        <v>1552</v>
      </c>
      <c r="W7" s="23">
        <f t="shared" si="2"/>
        <v>1643</v>
      </c>
      <c r="X7" s="23">
        <f t="shared" si="2"/>
        <v>1735</v>
      </c>
      <c r="Y7" s="23">
        <f t="shared" si="2"/>
        <v>1827</v>
      </c>
      <c r="Z7" s="13"/>
      <c r="AA7" s="13"/>
      <c r="AB7" s="13"/>
      <c r="AC7" s="13"/>
      <c r="AD7" s="14"/>
      <c r="AE7" s="4"/>
      <c r="AF7" s="4"/>
    </row>
    <row r="8" spans="1:32" s="10" customFormat="1" x14ac:dyDescent="0.3">
      <c r="A8" s="4"/>
      <c r="B8" s="24"/>
      <c r="C8" s="4"/>
      <c r="D8" s="4"/>
      <c r="E8" s="25"/>
      <c r="F8" s="2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3"/>
      <c r="AA8" s="13"/>
      <c r="AB8" s="13"/>
      <c r="AC8" s="13"/>
      <c r="AD8" s="14"/>
      <c r="AE8" s="4"/>
      <c r="AF8" s="4"/>
    </row>
    <row r="9" spans="1:32" s="10" customFormat="1" x14ac:dyDescent="0.3">
      <c r="A9" s="4"/>
      <c r="B9" s="26" t="s">
        <v>63</v>
      </c>
      <c r="C9" s="4"/>
      <c r="D9" s="4"/>
      <c r="E9" s="25"/>
      <c r="F9" s="27" t="s">
        <v>64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  <c r="Z9" s="13"/>
      <c r="AA9" s="13"/>
      <c r="AB9" s="13"/>
      <c r="AC9" s="13"/>
      <c r="AD9" s="14"/>
      <c r="AE9" s="4"/>
      <c r="AF9" s="4"/>
    </row>
    <row r="10" spans="1:32" s="10" customFormat="1" x14ac:dyDescent="0.3">
      <c r="A10" s="4"/>
      <c r="B10" s="24"/>
      <c r="C10" s="4"/>
      <c r="D10" s="4"/>
      <c r="E10" s="25"/>
      <c r="F10" s="30" t="str">
        <f t="shared" ref="F10:Y10" si="3">F4</f>
        <v>Forecast</v>
      </c>
      <c r="G10" s="30" t="str">
        <f t="shared" si="3"/>
        <v>Forecast</v>
      </c>
      <c r="H10" s="30" t="str">
        <f t="shared" si="3"/>
        <v>Forecast</v>
      </c>
      <c r="I10" s="30" t="str">
        <f t="shared" si="3"/>
        <v>Forecast</v>
      </c>
      <c r="J10" s="30" t="str">
        <f t="shared" si="3"/>
        <v>Forecast</v>
      </c>
      <c r="K10" s="30" t="str">
        <f t="shared" si="3"/>
        <v>Forecast</v>
      </c>
      <c r="L10" s="30" t="str">
        <f t="shared" si="3"/>
        <v>Forecast</v>
      </c>
      <c r="M10" s="30" t="str">
        <f t="shared" si="3"/>
        <v>Forecast</v>
      </c>
      <c r="N10" s="30" t="str">
        <f t="shared" si="3"/>
        <v>Forecast</v>
      </c>
      <c r="O10" s="30" t="str">
        <f t="shared" si="3"/>
        <v>Forecast</v>
      </c>
      <c r="P10" s="30" t="str">
        <f t="shared" si="3"/>
        <v>Forecast</v>
      </c>
      <c r="Q10" s="30" t="str">
        <f t="shared" si="3"/>
        <v>Forecast</v>
      </c>
      <c r="R10" s="30" t="str">
        <f t="shared" si="3"/>
        <v>Forecast</v>
      </c>
      <c r="S10" s="30" t="str">
        <f t="shared" si="3"/>
        <v>Forecast</v>
      </c>
      <c r="T10" s="30" t="str">
        <f t="shared" si="3"/>
        <v>Forecast</v>
      </c>
      <c r="U10" s="30" t="str">
        <f t="shared" si="3"/>
        <v>Forecast</v>
      </c>
      <c r="V10" s="30" t="str">
        <f t="shared" si="3"/>
        <v>Forecast</v>
      </c>
      <c r="W10" s="30" t="str">
        <f t="shared" si="3"/>
        <v>Forecast</v>
      </c>
      <c r="X10" s="30" t="str">
        <f t="shared" si="3"/>
        <v>Forecast</v>
      </c>
      <c r="Y10" s="30" t="str">
        <f t="shared" si="3"/>
        <v>Forecast</v>
      </c>
      <c r="Z10" s="13"/>
      <c r="AA10" s="13"/>
      <c r="AB10" s="13"/>
      <c r="AC10" s="13"/>
      <c r="AD10" s="14"/>
      <c r="AE10" s="4"/>
      <c r="AF10" s="4"/>
    </row>
    <row r="11" spans="1:32" s="10" customFormat="1" ht="12.75" customHeight="1" x14ac:dyDescent="0.3">
      <c r="A11" s="4"/>
      <c r="B11" s="31"/>
      <c r="C11" s="29" t="s">
        <v>65</v>
      </c>
      <c r="D11" s="20" t="s">
        <v>66</v>
      </c>
      <c r="E11" s="32" t="s">
        <v>67</v>
      </c>
      <c r="F11" s="33">
        <v>1</v>
      </c>
      <c r="G11" s="20">
        <v>2</v>
      </c>
      <c r="H11" s="20">
        <v>3</v>
      </c>
      <c r="I11" s="20">
        <v>4</v>
      </c>
      <c r="J11" s="20">
        <v>5</v>
      </c>
      <c r="K11" s="20">
        <v>6</v>
      </c>
      <c r="L11" s="20">
        <v>7</v>
      </c>
      <c r="M11" s="20">
        <v>8</v>
      </c>
      <c r="N11" s="20">
        <v>9</v>
      </c>
      <c r="O11" s="20">
        <v>10</v>
      </c>
      <c r="P11" s="20">
        <v>11</v>
      </c>
      <c r="Q11" s="20">
        <v>12</v>
      </c>
      <c r="R11" s="20">
        <v>13</v>
      </c>
      <c r="S11" s="20">
        <v>14</v>
      </c>
      <c r="T11" s="20">
        <v>15</v>
      </c>
      <c r="U11" s="20">
        <v>16</v>
      </c>
      <c r="V11" s="20">
        <v>17</v>
      </c>
      <c r="W11" s="20">
        <v>18</v>
      </c>
      <c r="X11" s="20">
        <v>19</v>
      </c>
      <c r="Y11" s="20">
        <v>20</v>
      </c>
      <c r="Z11" s="34" t="s">
        <v>68</v>
      </c>
      <c r="AA11" s="35" t="s">
        <v>69</v>
      </c>
      <c r="AB11" s="35" t="s">
        <v>70</v>
      </c>
      <c r="AC11" s="36" t="s">
        <v>65</v>
      </c>
      <c r="AD11" s="35" t="s">
        <v>71</v>
      </c>
      <c r="AE11" s="20" t="s">
        <v>67</v>
      </c>
      <c r="AF11" s="4"/>
    </row>
    <row r="12" spans="1:32" s="10" customFormat="1" x14ac:dyDescent="0.3">
      <c r="A12" s="4"/>
      <c r="B12" s="37"/>
      <c r="C12" s="38" t="s">
        <v>113</v>
      </c>
      <c r="D12" s="39" t="s">
        <v>89</v>
      </c>
      <c r="E12" s="40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 t="str">
        <f>B22</f>
        <v>Academic</v>
      </c>
      <c r="AA12" s="43" t="s">
        <v>72</v>
      </c>
      <c r="AB12" s="14"/>
      <c r="AC12" s="44">
        <v>1</v>
      </c>
      <c r="AD12" s="14" t="s">
        <v>126</v>
      </c>
      <c r="AE12" s="45">
        <f t="shared" ref="AE12:AE24" si="4">SUM(F12:Y12)</f>
        <v>0</v>
      </c>
      <c r="AF12" s="4"/>
    </row>
    <row r="13" spans="1:32" s="10" customFormat="1" ht="12.75" customHeight="1" x14ac:dyDescent="0.3">
      <c r="A13" s="4"/>
      <c r="B13" s="31" t="s">
        <v>47</v>
      </c>
      <c r="C13" s="38" t="s">
        <v>114</v>
      </c>
      <c r="D13" s="39" t="s">
        <v>115</v>
      </c>
      <c r="E13" s="40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6" t="str">
        <f t="shared" ref="Z13:AA24" si="5">Z12</f>
        <v>Academic</v>
      </c>
      <c r="AA13" s="14" t="str">
        <f t="shared" si="5"/>
        <v>C</v>
      </c>
      <c r="AB13" s="47"/>
      <c r="AC13" s="44">
        <v>2</v>
      </c>
      <c r="AD13" s="14" t="s">
        <v>132</v>
      </c>
      <c r="AE13" s="45">
        <f t="shared" si="4"/>
        <v>0</v>
      </c>
      <c r="AF13" s="4"/>
    </row>
    <row r="14" spans="1:32" s="10" customFormat="1" x14ac:dyDescent="0.3">
      <c r="A14" s="4"/>
      <c r="B14" s="313">
        <f>C2</f>
        <v>0</v>
      </c>
      <c r="C14" s="38" t="s">
        <v>116</v>
      </c>
      <c r="D14" s="39" t="s">
        <v>90</v>
      </c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6" t="str">
        <f t="shared" si="5"/>
        <v>Academic</v>
      </c>
      <c r="AA14" s="14" t="str">
        <f t="shared" si="5"/>
        <v>C</v>
      </c>
      <c r="AB14" s="47"/>
      <c r="AC14" s="44">
        <v>3</v>
      </c>
      <c r="AD14" s="14" t="s">
        <v>129</v>
      </c>
      <c r="AE14" s="45">
        <f t="shared" si="4"/>
        <v>0</v>
      </c>
      <c r="AF14" s="4"/>
    </row>
    <row r="15" spans="1:32" s="10" customFormat="1" x14ac:dyDescent="0.3">
      <c r="A15" s="4"/>
      <c r="B15" s="314"/>
      <c r="C15" s="38" t="s">
        <v>117</v>
      </c>
      <c r="D15" s="39" t="s">
        <v>91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6" t="str">
        <f t="shared" si="5"/>
        <v>Academic</v>
      </c>
      <c r="AA15" s="14" t="str">
        <f t="shared" si="5"/>
        <v>C</v>
      </c>
      <c r="AB15" s="47"/>
      <c r="AC15" s="44">
        <v>4</v>
      </c>
      <c r="AD15" s="14" t="s">
        <v>128</v>
      </c>
      <c r="AE15" s="45">
        <f t="shared" si="4"/>
        <v>0</v>
      </c>
      <c r="AF15" s="4"/>
    </row>
    <row r="16" spans="1:32" s="10" customFormat="1" x14ac:dyDescent="0.3">
      <c r="A16" s="4"/>
      <c r="B16" s="315"/>
      <c r="C16" s="38" t="s">
        <v>118</v>
      </c>
      <c r="D16" s="39" t="s">
        <v>92</v>
      </c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6" t="str">
        <f t="shared" si="5"/>
        <v>Academic</v>
      </c>
      <c r="AA16" s="14" t="str">
        <f t="shared" si="5"/>
        <v>C</v>
      </c>
      <c r="AB16" s="47"/>
      <c r="AC16" s="44">
        <v>5</v>
      </c>
      <c r="AD16" s="14" t="s">
        <v>126</v>
      </c>
      <c r="AE16" s="45">
        <f t="shared" si="4"/>
        <v>0</v>
      </c>
      <c r="AF16" s="4"/>
    </row>
    <row r="17" spans="1:35" s="10" customFormat="1" x14ac:dyDescent="0.3">
      <c r="A17" s="4"/>
      <c r="B17" s="31"/>
      <c r="C17" s="38" t="s">
        <v>119</v>
      </c>
      <c r="D17" s="39" t="s">
        <v>93</v>
      </c>
      <c r="E17" s="40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6" t="str">
        <f t="shared" si="5"/>
        <v>Academic</v>
      </c>
      <c r="AA17" s="14" t="str">
        <f t="shared" si="5"/>
        <v>C</v>
      </c>
      <c r="AB17" s="47"/>
      <c r="AC17" s="44">
        <v>6</v>
      </c>
      <c r="AD17" s="14" t="s">
        <v>127</v>
      </c>
      <c r="AE17" s="45">
        <f t="shared" si="4"/>
        <v>0</v>
      </c>
      <c r="AF17" s="4"/>
    </row>
    <row r="18" spans="1:35" s="10" customFormat="1" x14ac:dyDescent="0.3">
      <c r="A18" s="4"/>
      <c r="B18" s="313"/>
      <c r="C18" s="38" t="s">
        <v>120</v>
      </c>
      <c r="D18" s="39" t="s">
        <v>94</v>
      </c>
      <c r="E18" s="40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6" t="str">
        <f t="shared" si="5"/>
        <v>Academic</v>
      </c>
      <c r="AA18" s="14" t="str">
        <f t="shared" si="5"/>
        <v>C</v>
      </c>
      <c r="AB18" s="47"/>
      <c r="AC18" s="44">
        <v>7</v>
      </c>
      <c r="AD18" s="14" t="s">
        <v>128</v>
      </c>
      <c r="AE18" s="45">
        <f t="shared" si="4"/>
        <v>0</v>
      </c>
      <c r="AF18" s="4"/>
    </row>
    <row r="19" spans="1:35" s="10" customFormat="1" x14ac:dyDescent="0.3">
      <c r="A19" s="4"/>
      <c r="B19" s="314"/>
      <c r="C19" s="38" t="s">
        <v>121</v>
      </c>
      <c r="D19" s="39" t="s">
        <v>95</v>
      </c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6" t="str">
        <f t="shared" si="5"/>
        <v>Academic</v>
      </c>
      <c r="AA19" s="14" t="str">
        <f t="shared" si="5"/>
        <v>C</v>
      </c>
      <c r="AB19" s="47"/>
      <c r="AC19" s="44">
        <v>8</v>
      </c>
      <c r="AD19" s="14" t="s">
        <v>127</v>
      </c>
      <c r="AE19" s="45">
        <f t="shared" si="4"/>
        <v>0</v>
      </c>
      <c r="AF19" s="4"/>
    </row>
    <row r="20" spans="1:35" s="10" customFormat="1" x14ac:dyDescent="0.3">
      <c r="A20" s="4"/>
      <c r="B20" s="315"/>
      <c r="C20" s="38" t="s">
        <v>122</v>
      </c>
      <c r="D20" s="39" t="s">
        <v>96</v>
      </c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6" t="str">
        <f t="shared" si="5"/>
        <v>Academic</v>
      </c>
      <c r="AA20" s="14" t="str">
        <f t="shared" si="5"/>
        <v>C</v>
      </c>
      <c r="AB20" s="47"/>
      <c r="AC20" s="44">
        <v>9</v>
      </c>
      <c r="AD20" s="14" t="s">
        <v>126</v>
      </c>
      <c r="AE20" s="45">
        <f t="shared" si="4"/>
        <v>0</v>
      </c>
      <c r="AF20" s="4"/>
    </row>
    <row r="21" spans="1:35" s="10" customFormat="1" x14ac:dyDescent="0.3">
      <c r="A21" s="4"/>
      <c r="B21" s="31" t="s">
        <v>50</v>
      </c>
      <c r="C21" s="38" t="s">
        <v>123</v>
      </c>
      <c r="D21" s="39" t="s">
        <v>97</v>
      </c>
      <c r="E21" s="40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6" t="str">
        <f t="shared" si="5"/>
        <v>Academic</v>
      </c>
      <c r="AA21" s="14" t="str">
        <f t="shared" si="5"/>
        <v>C</v>
      </c>
      <c r="AB21" s="47"/>
      <c r="AC21" s="44">
        <v>10</v>
      </c>
      <c r="AD21" s="14" t="s">
        <v>132</v>
      </c>
      <c r="AE21" s="45">
        <f t="shared" si="4"/>
        <v>0</v>
      </c>
      <c r="AF21" s="4"/>
    </row>
    <row r="22" spans="1:35" s="10" customFormat="1" x14ac:dyDescent="0.3">
      <c r="A22" s="4"/>
      <c r="B22" s="48" t="str">
        <f>G2</f>
        <v>Academic</v>
      </c>
      <c r="C22" s="38" t="s">
        <v>124</v>
      </c>
      <c r="D22" s="39" t="s">
        <v>98</v>
      </c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6" t="str">
        <f t="shared" si="5"/>
        <v>Academic</v>
      </c>
      <c r="AA22" s="14" t="str">
        <f t="shared" si="5"/>
        <v>C</v>
      </c>
      <c r="AB22" s="47"/>
      <c r="AC22" s="44">
        <v>11</v>
      </c>
      <c r="AD22" s="14" t="s">
        <v>129</v>
      </c>
      <c r="AE22" s="45">
        <f t="shared" si="4"/>
        <v>0</v>
      </c>
      <c r="AF22" s="4"/>
    </row>
    <row r="23" spans="1:35" s="10" customFormat="1" x14ac:dyDescent="0.3">
      <c r="A23" s="4"/>
      <c r="B23" s="49"/>
      <c r="C23" s="38" t="s">
        <v>125</v>
      </c>
      <c r="D23" s="39" t="s">
        <v>99</v>
      </c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6" t="str">
        <f t="shared" si="5"/>
        <v>Academic</v>
      </c>
      <c r="AA23" s="14" t="str">
        <f t="shared" si="5"/>
        <v>C</v>
      </c>
      <c r="AB23" s="47"/>
      <c r="AC23" s="44">
        <v>12</v>
      </c>
      <c r="AD23" s="14" t="s">
        <v>128</v>
      </c>
      <c r="AE23" s="45">
        <f t="shared" si="4"/>
        <v>0</v>
      </c>
      <c r="AF23" s="4"/>
    </row>
    <row r="24" spans="1:35" s="10" customFormat="1" x14ac:dyDescent="0.3">
      <c r="A24" s="4"/>
      <c r="B24" s="50"/>
      <c r="C24" s="38">
        <v>0</v>
      </c>
      <c r="D24" s="39">
        <v>0</v>
      </c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51" t="str">
        <f t="shared" si="5"/>
        <v>Academic</v>
      </c>
      <c r="AA24" s="14" t="str">
        <f t="shared" si="5"/>
        <v>C</v>
      </c>
      <c r="AB24" s="52"/>
      <c r="AC24" s="44">
        <v>13</v>
      </c>
      <c r="AD24" s="14" t="s">
        <v>133</v>
      </c>
      <c r="AE24" s="45">
        <f t="shared" si="4"/>
        <v>0</v>
      </c>
      <c r="AF24" s="4"/>
    </row>
    <row r="25" spans="1:35" s="10" customFormat="1" x14ac:dyDescent="0.3">
      <c r="A25" s="4"/>
      <c r="B25" s="53"/>
      <c r="C25" s="54"/>
      <c r="D25" s="55" t="s">
        <v>73</v>
      </c>
      <c r="E25" s="56">
        <f t="shared" ref="E25:Y25" si="6">SUM(E12:E24)</f>
        <v>0</v>
      </c>
      <c r="F25" s="57">
        <f t="shared" si="6"/>
        <v>0</v>
      </c>
      <c r="G25" s="56">
        <f t="shared" si="6"/>
        <v>0</v>
      </c>
      <c r="H25" s="56">
        <f t="shared" si="6"/>
        <v>0</v>
      </c>
      <c r="I25" s="56">
        <f t="shared" si="6"/>
        <v>0</v>
      </c>
      <c r="J25" s="56">
        <f t="shared" si="6"/>
        <v>0</v>
      </c>
      <c r="K25" s="56">
        <f t="shared" si="6"/>
        <v>0</v>
      </c>
      <c r="L25" s="56">
        <f t="shared" si="6"/>
        <v>0</v>
      </c>
      <c r="M25" s="56">
        <f t="shared" si="6"/>
        <v>0</v>
      </c>
      <c r="N25" s="56">
        <f t="shared" si="6"/>
        <v>0</v>
      </c>
      <c r="O25" s="56">
        <f t="shared" si="6"/>
        <v>0</v>
      </c>
      <c r="P25" s="56">
        <f t="shared" si="6"/>
        <v>0</v>
      </c>
      <c r="Q25" s="56">
        <f t="shared" si="6"/>
        <v>0</v>
      </c>
      <c r="R25" s="56">
        <f t="shared" si="6"/>
        <v>0</v>
      </c>
      <c r="S25" s="56">
        <f t="shared" si="6"/>
        <v>0</v>
      </c>
      <c r="T25" s="56">
        <f t="shared" si="6"/>
        <v>0</v>
      </c>
      <c r="U25" s="56">
        <f t="shared" si="6"/>
        <v>0</v>
      </c>
      <c r="V25" s="56">
        <f t="shared" si="6"/>
        <v>0</v>
      </c>
      <c r="W25" s="56">
        <f t="shared" si="6"/>
        <v>0</v>
      </c>
      <c r="X25" s="56">
        <f t="shared" si="6"/>
        <v>0</v>
      </c>
      <c r="Y25" s="56">
        <f t="shared" si="6"/>
        <v>0</v>
      </c>
      <c r="Z25" s="14"/>
      <c r="AA25" s="14"/>
      <c r="AB25" s="14"/>
      <c r="AC25" s="58"/>
      <c r="AD25" s="14"/>
      <c r="AE25" s="45">
        <f>SUM(AE12:AE24)</f>
        <v>0</v>
      </c>
      <c r="AF25" s="4"/>
      <c r="AI25" s="59"/>
    </row>
    <row r="26" spans="1:35" s="10" customFormat="1" x14ac:dyDescent="0.3">
      <c r="A26" s="4"/>
      <c r="B26" s="4"/>
      <c r="C26" s="4"/>
      <c r="D26" s="55" t="s">
        <v>74</v>
      </c>
      <c r="E26" s="57"/>
      <c r="F26" s="56">
        <f>F25</f>
        <v>0</v>
      </c>
      <c r="G26" s="56">
        <f t="shared" ref="G26:Y26" si="7">G25+F26</f>
        <v>0</v>
      </c>
      <c r="H26" s="56">
        <f t="shared" si="7"/>
        <v>0</v>
      </c>
      <c r="I26" s="56">
        <f t="shared" si="7"/>
        <v>0</v>
      </c>
      <c r="J26" s="56">
        <f t="shared" si="7"/>
        <v>0</v>
      </c>
      <c r="K26" s="56">
        <f t="shared" si="7"/>
        <v>0</v>
      </c>
      <c r="L26" s="56">
        <f t="shared" si="7"/>
        <v>0</v>
      </c>
      <c r="M26" s="56">
        <f t="shared" si="7"/>
        <v>0</v>
      </c>
      <c r="N26" s="56">
        <f t="shared" si="7"/>
        <v>0</v>
      </c>
      <c r="O26" s="56">
        <f t="shared" si="7"/>
        <v>0</v>
      </c>
      <c r="P26" s="56">
        <f t="shared" si="7"/>
        <v>0</v>
      </c>
      <c r="Q26" s="56">
        <f t="shared" si="7"/>
        <v>0</v>
      </c>
      <c r="R26" s="56">
        <f t="shared" si="7"/>
        <v>0</v>
      </c>
      <c r="S26" s="56">
        <f t="shared" si="7"/>
        <v>0</v>
      </c>
      <c r="T26" s="56">
        <f t="shared" si="7"/>
        <v>0</v>
      </c>
      <c r="U26" s="56">
        <f t="shared" si="7"/>
        <v>0</v>
      </c>
      <c r="V26" s="56">
        <f t="shared" si="7"/>
        <v>0</v>
      </c>
      <c r="W26" s="56">
        <f t="shared" si="7"/>
        <v>0</v>
      </c>
      <c r="X26" s="56">
        <f t="shared" si="7"/>
        <v>0</v>
      </c>
      <c r="Y26" s="56">
        <f t="shared" si="7"/>
        <v>0</v>
      </c>
      <c r="Z26" s="13"/>
      <c r="AA26" s="13"/>
      <c r="AB26" s="13"/>
      <c r="AC26" s="13"/>
      <c r="AD26" s="60"/>
      <c r="AE26" s="7"/>
      <c r="AF26" s="4"/>
    </row>
    <row r="27" spans="1:35" s="10" customFormat="1" x14ac:dyDescent="0.3">
      <c r="A27" s="4"/>
      <c r="B27" s="4"/>
      <c r="C27" s="4"/>
      <c r="D27" s="61" t="s">
        <v>75</v>
      </c>
      <c r="E27" s="6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3"/>
      <c r="AA27" s="13"/>
      <c r="AB27" s="13"/>
      <c r="AC27" s="13"/>
      <c r="AD27" s="14" t="s">
        <v>76</v>
      </c>
      <c r="AE27" s="4"/>
      <c r="AF27" s="4"/>
    </row>
    <row r="28" spans="1:35" s="10" customFormat="1" x14ac:dyDescent="0.3">
      <c r="A28" s="4"/>
      <c r="B28" s="4"/>
      <c r="C28" s="4"/>
      <c r="D28" s="61" t="s">
        <v>77</v>
      </c>
      <c r="E28" s="63">
        <f>0.85*E27</f>
        <v>0</v>
      </c>
      <c r="F28" s="64" t="s">
        <v>78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  <c r="AA28" s="13"/>
      <c r="AB28" s="13"/>
      <c r="AC28" s="13"/>
      <c r="AD28" s="60"/>
      <c r="AE28" s="4"/>
      <c r="AF28" s="4"/>
    </row>
    <row r="29" spans="1:35" s="10" customFormat="1" x14ac:dyDescent="0.3">
      <c r="A29" s="4"/>
      <c r="B29" s="4"/>
      <c r="C29" s="4"/>
      <c r="D29" s="65" t="s">
        <v>79</v>
      </c>
      <c r="E29" s="66">
        <f>IF(E25=0,0,E27/E25)</f>
        <v>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3"/>
      <c r="AA29" s="67"/>
      <c r="AB29" s="67"/>
      <c r="AC29" s="13"/>
      <c r="AD29" s="14"/>
      <c r="AE29" s="4"/>
      <c r="AF29" s="4"/>
    </row>
  </sheetData>
  <mergeCells count="2">
    <mergeCell ref="B14:B16"/>
    <mergeCell ref="B18:B20"/>
  </mergeCells>
  <conditionalFormatting sqref="AE12:AE24">
    <cfRule type="cellIs" dxfId="5" priority="6" stopIfTrue="1" operator="greaterThan">
      <formula>$E12</formula>
    </cfRule>
  </conditionalFormatting>
  <conditionalFormatting sqref="D12:D24">
    <cfRule type="expression" dxfId="4" priority="5" stopIfTrue="1">
      <formula>$AE12&gt;$E12</formula>
    </cfRule>
  </conditionalFormatting>
  <conditionalFormatting sqref="AE25">
    <cfRule type="cellIs" dxfId="3" priority="4" stopIfTrue="1" operator="greaterThan">
      <formula>$E25</formula>
    </cfRule>
  </conditionalFormatting>
  <conditionalFormatting sqref="E12:E24">
    <cfRule type="expression" dxfId="2" priority="3" stopIfTrue="1">
      <formula>$AE12&gt;$E12</formula>
    </cfRule>
  </conditionalFormatting>
  <conditionalFormatting sqref="D25:E25">
    <cfRule type="expression" dxfId="1" priority="2" stopIfTrue="1">
      <formula>$AE$30&gt;$E$30</formula>
    </cfRule>
  </conditionalFormatting>
  <conditionalFormatting sqref="F12:Y24">
    <cfRule type="expression" dxfId="0" priority="1" stopIfTrue="1">
      <formula>F12&gt;$E12</formula>
    </cfRule>
  </conditionalFormatting>
  <dataValidations count="15">
    <dataValidation allowBlank="1" showInputMessage="1" showErrorMessage="1" promptTitle="Organisation Name" prompt="Please enter the full legal name of the participating organisation" sqref="C2"/>
    <dataValidation allowBlank="1" showInputMessage="1" showErrorMessage="1" promptTitle="Contact Name" prompt="Please enter the name of the project contact at this organisation" sqref="J2"/>
    <dataValidation allowBlank="1" showInputMessage="1" showErrorMessage="1" promptTitle="Contact Telephone" prompt="Please enter the telephone number of the project contact" sqref="K2"/>
    <dataValidation allowBlank="1" showInputMessage="1" showErrorMessage="1" promptTitle="Contact Email" prompt="Please enter the email address of the project contact" sqref="L2"/>
    <dataValidation allowBlank="1" showInputMessage="1" showErrorMessage="1" promptTitle="Company ID / Reference Number" prompt="Please enter the Company ID or reference number of the organisation (see http://www.companieshouse.gov.uk)" sqref="M2"/>
    <dataValidation allowBlank="1" showInputMessage="1" showErrorMessage="1" promptTitle="Address Line 1" prompt="Please enter the first line of the address" sqref="N2"/>
    <dataValidation allowBlank="1" showInputMessage="1" showErrorMessage="1" promptTitle="Address Line 2" prompt="Please enter the second line of the address" sqref="O2"/>
    <dataValidation allowBlank="1" showInputMessage="1" showErrorMessage="1" promptTitle="Address Line 3" prompt="Please enter the third line of the address" sqref="P2"/>
    <dataValidation allowBlank="1" showInputMessage="1" showErrorMessage="1" promptTitle="Address Town" prompt="Please enter the name of the town or city" sqref="Q2"/>
    <dataValidation allowBlank="1" showInputMessage="1" showErrorMessage="1" promptTitle="County" prompt="Please enter the name of the county" sqref="R2"/>
    <dataValidation allowBlank="1" showInputMessage="1" showErrorMessage="1" promptTitle="Postcode" prompt="Please enter the postcode" sqref="S2"/>
    <dataValidation allowBlank="1" showInputMessage="1" showErrorMessage="1" promptTitle="Country" prompt="Please enter the name of the country" sqref="U2"/>
    <dataValidation allowBlank="1" showInputMessage="1" showErrorMessage="1" promptTitle="SUN Vendor Code" prompt="Please enter the Vendor Code that is used within the SUN system to identify this payee (where relevant)" sqref="V2"/>
    <dataValidation allowBlank="1" showInputMessage="1" showErrorMessage="1" promptTitle="Current Claim Number" prompt="Please enter the current claim number (e.g. 3 for the claim relating to the third quarter within the project)" sqref="C5"/>
    <dataValidation allowBlank="1" showInputMessage="1" showErrorMessage="1" promptTitle="Project Start Date" prompt="Please enter the project start date.  This should be the first day of the month in which the whole project started - it should be consistent across all participants within the project." sqref="C6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Section A. Issue Information</vt:lpstr>
      <vt:lpstr>Section B. Annex A</vt:lpstr>
      <vt:lpstr>Industrial Partner New Forecast</vt:lpstr>
      <vt:lpstr>Academic Partner New Forecast</vt:lpstr>
    </vt:vector>
  </TitlesOfParts>
  <Company>RCUK, SSC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darren_tee</dc:creator>
  <cp:lastModifiedBy>Michael Fritchley</cp:lastModifiedBy>
  <cp:lastPrinted>2016-07-18T06:53:21Z</cp:lastPrinted>
  <dcterms:created xsi:type="dcterms:W3CDTF">2014-04-25T14:43:32Z</dcterms:created>
  <dcterms:modified xsi:type="dcterms:W3CDTF">2017-02-03T16:29:09Z</dcterms:modified>
</cp:coreProperties>
</file>