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nnaugh/Desktop/"/>
    </mc:Choice>
  </mc:AlternateContent>
  <xr:revisionPtr revIDLastSave="0" documentId="8_{CA8FEF34-7EBF-D94D-AF01-70C0CE5574A8}" xr6:coauthVersionLast="36" xr6:coauthVersionMax="36" xr10:uidLastSave="{00000000-0000-0000-0000-000000000000}"/>
  <workbookProtection workbookAlgorithmName="SHA-512" workbookHashValue="g3stqMHNgWkua+pGNhsVVFh3iM+us3hkrFGOitUWZgOZrUJEdS46Y+zicvVo57L7LHwZfOt/yhs4dmUKLGf62A==" workbookSaltValue="8dbJvBhSSLXNhQeLQHFW1g==" workbookSpinCount="100000" lockStructure="1"/>
  <bookViews>
    <workbookView xWindow="28800" yWindow="-21140" windowWidth="38400" windowHeight="20260" tabRatio="870" xr2:uid="{00000000-000D-0000-FFFF-FFFF00000000}"/>
  </bookViews>
  <sheets>
    <sheet name="Section B. Annex A" sheetId="7" r:id="rId1"/>
    <sheet name="Industrial Partner New Forecast" sheetId="4" state="hidden" r:id="rId2"/>
    <sheet name="Academic Partner New Forecast" sheetId="5" state="hidden" r:id="rId3"/>
  </sheets>
  <externalReferences>
    <externalReference r:id="rId4"/>
  </externalReferences>
  <definedNames>
    <definedName name="rngActive">'[1]Claim Template'!$E$117:$E$118</definedName>
    <definedName name="rngAuditFrequency">'[1]Claim Template'!$V$112:$V$116</definedName>
    <definedName name="rngCostCategory">'[1]Claim Template'!$H$112:$N$124</definedName>
    <definedName name="rngCostCategoryType">'[1]Claim Template'!$E$112:$E$113</definedName>
    <definedName name="rngCostCategoryTypeInfo">'[1]Claim Template'!$E$112:$F$113</definedName>
    <definedName name="rngGrantAdminBody">'[1]Claim Template'!$E$121:$E$122</definedName>
    <definedName name="rngOrganisationType">'[1]Claim Template'!$X$112:$X$132</definedName>
    <definedName name="rngParticipantType">'[1]Claim Template'!$T$112:$T$116</definedName>
    <definedName name="rngProjectRole">'[1]Claim Template'!$E$124:$E$125</definedName>
    <definedName name="rngRegion">'[1]Claim Template'!$AE$112:$AE$125</definedName>
  </definedNames>
  <calcPr calcId="191029"/>
</workbook>
</file>

<file path=xl/calcChain.xml><?xml version="1.0" encoding="utf-8"?>
<calcChain xmlns="http://schemas.openxmlformats.org/spreadsheetml/2006/main">
  <c r="E28" i="5" l="1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G26" i="5" s="1"/>
  <c r="H26" i="5" s="1"/>
  <c r="F25" i="5"/>
  <c r="F26" i="5" s="1"/>
  <c r="E25" i="5"/>
  <c r="E29" i="5" s="1"/>
  <c r="AE24" i="5"/>
  <c r="AE23" i="5"/>
  <c r="AE22" i="5"/>
  <c r="B22" i="5"/>
  <c r="AE21" i="5"/>
  <c r="AE20" i="5"/>
  <c r="AE19" i="5"/>
  <c r="AE18" i="5"/>
  <c r="AE17" i="5"/>
  <c r="AE16" i="5"/>
  <c r="AE15" i="5"/>
  <c r="AE14" i="5"/>
  <c r="B14" i="5"/>
  <c r="AE13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E12" i="5"/>
  <c r="Z12" i="5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F6" i="5"/>
  <c r="G6" i="5" s="1"/>
  <c r="Y4" i="5"/>
  <c r="Y10" i="5" s="1"/>
  <c r="X4" i="5"/>
  <c r="X10" i="5" s="1"/>
  <c r="W4" i="5"/>
  <c r="W10" i="5" s="1"/>
  <c r="V4" i="5"/>
  <c r="V10" i="5" s="1"/>
  <c r="U4" i="5"/>
  <c r="U10" i="5" s="1"/>
  <c r="T4" i="5"/>
  <c r="T10" i="5" s="1"/>
  <c r="S4" i="5"/>
  <c r="S10" i="5" s="1"/>
  <c r="R4" i="5"/>
  <c r="R10" i="5" s="1"/>
  <c r="Q4" i="5"/>
  <c r="Q10" i="5" s="1"/>
  <c r="P4" i="5"/>
  <c r="P10" i="5" s="1"/>
  <c r="O4" i="5"/>
  <c r="O10" i="5" s="1"/>
  <c r="N4" i="5"/>
  <c r="N10" i="5" s="1"/>
  <c r="M4" i="5"/>
  <c r="M10" i="5" s="1"/>
  <c r="L4" i="5"/>
  <c r="L10" i="5" s="1"/>
  <c r="K4" i="5"/>
  <c r="K10" i="5" s="1"/>
  <c r="J4" i="5"/>
  <c r="J10" i="5" s="1"/>
  <c r="I4" i="5"/>
  <c r="I10" i="5" s="1"/>
  <c r="H4" i="5"/>
  <c r="H10" i="5" s="1"/>
  <c r="G4" i="5"/>
  <c r="G10" i="5" s="1"/>
  <c r="F4" i="5"/>
  <c r="F10" i="5" s="1"/>
  <c r="E28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F26" i="4" s="1"/>
  <c r="G26" i="4" s="1"/>
  <c r="E25" i="4"/>
  <c r="E29" i="4" s="1"/>
  <c r="AE24" i="4"/>
  <c r="AE23" i="4"/>
  <c r="AE22" i="4"/>
  <c r="B22" i="4"/>
  <c r="AE21" i="4"/>
  <c r="AE20" i="4"/>
  <c r="AE19" i="4"/>
  <c r="AE18" i="4"/>
  <c r="AE17" i="4"/>
  <c r="AE16" i="4"/>
  <c r="AE15" i="4"/>
  <c r="AE14" i="4"/>
  <c r="B14" i="4"/>
  <c r="AE13" i="4"/>
  <c r="AA13" i="4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E12" i="4"/>
  <c r="Z12" i="4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F6" i="4"/>
  <c r="G6" i="4" s="1"/>
  <c r="Y4" i="4"/>
  <c r="Y10" i="4" s="1"/>
  <c r="X4" i="4"/>
  <c r="X10" i="4" s="1"/>
  <c r="W4" i="4"/>
  <c r="W10" i="4" s="1"/>
  <c r="V4" i="4"/>
  <c r="V10" i="4" s="1"/>
  <c r="U4" i="4"/>
  <c r="U10" i="4" s="1"/>
  <c r="T4" i="4"/>
  <c r="T10" i="4" s="1"/>
  <c r="S4" i="4"/>
  <c r="S10" i="4" s="1"/>
  <c r="R4" i="4"/>
  <c r="R10" i="4" s="1"/>
  <c r="Q4" i="4"/>
  <c r="Q10" i="4" s="1"/>
  <c r="P4" i="4"/>
  <c r="P10" i="4" s="1"/>
  <c r="O4" i="4"/>
  <c r="O10" i="4" s="1"/>
  <c r="N4" i="4"/>
  <c r="N10" i="4" s="1"/>
  <c r="M4" i="4"/>
  <c r="M10" i="4" s="1"/>
  <c r="L4" i="4"/>
  <c r="L10" i="4" s="1"/>
  <c r="K4" i="4"/>
  <c r="K10" i="4" s="1"/>
  <c r="J4" i="4"/>
  <c r="J10" i="4" s="1"/>
  <c r="I4" i="4"/>
  <c r="I10" i="4" s="1"/>
  <c r="H4" i="4"/>
  <c r="H10" i="4" s="1"/>
  <c r="G4" i="4"/>
  <c r="G10" i="4" s="1"/>
  <c r="F4" i="4"/>
  <c r="F10" i="4" s="1"/>
  <c r="K45" i="7"/>
  <c r="K44" i="7"/>
  <c r="K43" i="7"/>
  <c r="K42" i="7"/>
  <c r="K41" i="7"/>
  <c r="Y38" i="7"/>
  <c r="X38" i="7"/>
  <c r="W38" i="7"/>
  <c r="U38" i="7"/>
  <c r="P38" i="7"/>
  <c r="F38" i="7"/>
  <c r="O36" i="7"/>
  <c r="O37" i="7" s="1"/>
  <c r="N36" i="7"/>
  <c r="N37" i="7" s="1"/>
  <c r="M36" i="7"/>
  <c r="M37" i="7" s="1"/>
  <c r="E36" i="7"/>
  <c r="E37" i="7" s="1"/>
  <c r="D36" i="7"/>
  <c r="D37" i="7" s="1"/>
  <c r="C36" i="7"/>
  <c r="C37" i="7" s="1"/>
  <c r="Y35" i="7"/>
  <c r="X35" i="7"/>
  <c r="W35" i="7"/>
  <c r="Z35" i="7" s="1"/>
  <c r="P35" i="7"/>
  <c r="L35" i="7"/>
  <c r="V35" i="7" s="1"/>
  <c r="F35" i="7"/>
  <c r="Y34" i="7"/>
  <c r="X34" i="7"/>
  <c r="W34" i="7"/>
  <c r="Z34" i="7" s="1"/>
  <c r="P34" i="7"/>
  <c r="L34" i="7"/>
  <c r="V34" i="7" s="1"/>
  <c r="F34" i="7"/>
  <c r="Y33" i="7"/>
  <c r="X33" i="7"/>
  <c r="W33" i="7"/>
  <c r="Z33" i="7" s="1"/>
  <c r="P33" i="7"/>
  <c r="L33" i="7"/>
  <c r="V33" i="7" s="1"/>
  <c r="F33" i="7"/>
  <c r="Y32" i="7"/>
  <c r="X32" i="7"/>
  <c r="W32" i="7"/>
  <c r="Z32" i="7" s="1"/>
  <c r="P32" i="7"/>
  <c r="L32" i="7"/>
  <c r="V32" i="7" s="1"/>
  <c r="K32" i="7"/>
  <c r="F32" i="7"/>
  <c r="Y31" i="7"/>
  <c r="X31" i="7"/>
  <c r="W31" i="7"/>
  <c r="Z31" i="7" s="1"/>
  <c r="P31" i="7"/>
  <c r="L31" i="7"/>
  <c r="V31" i="7" s="1"/>
  <c r="K31" i="7"/>
  <c r="F31" i="7"/>
  <c r="Y30" i="7"/>
  <c r="X30" i="7"/>
  <c r="W30" i="7"/>
  <c r="P30" i="7"/>
  <c r="L30" i="7"/>
  <c r="V30" i="7" s="1"/>
  <c r="F30" i="7"/>
  <c r="Y29" i="7"/>
  <c r="X29" i="7"/>
  <c r="Z29" i="7" s="1"/>
  <c r="W29" i="7"/>
  <c r="P29" i="7"/>
  <c r="L29" i="7"/>
  <c r="V29" i="7" s="1"/>
  <c r="F29" i="7"/>
  <c r="Y28" i="7"/>
  <c r="X28" i="7"/>
  <c r="W28" i="7"/>
  <c r="P28" i="7"/>
  <c r="L28" i="7"/>
  <c r="V28" i="7" s="1"/>
  <c r="K28" i="7"/>
  <c r="F28" i="7"/>
  <c r="Y27" i="7"/>
  <c r="Z27" i="7" s="1"/>
  <c r="X27" i="7"/>
  <c r="W27" i="7"/>
  <c r="V27" i="7"/>
  <c r="P27" i="7"/>
  <c r="L27" i="7"/>
  <c r="F27" i="7"/>
  <c r="Y26" i="7"/>
  <c r="X26" i="7"/>
  <c r="W26" i="7"/>
  <c r="P26" i="7"/>
  <c r="L26" i="7"/>
  <c r="V26" i="7" s="1"/>
  <c r="F26" i="7"/>
  <c r="Y25" i="7"/>
  <c r="X25" i="7"/>
  <c r="W25" i="7"/>
  <c r="P25" i="7"/>
  <c r="L25" i="7"/>
  <c r="V25" i="7" s="1"/>
  <c r="F25" i="7"/>
  <c r="Y24" i="7"/>
  <c r="X24" i="7"/>
  <c r="W24" i="7"/>
  <c r="V24" i="7"/>
  <c r="P24" i="7"/>
  <c r="L24" i="7"/>
  <c r="K24" i="7"/>
  <c r="F24" i="7"/>
  <c r="Y23" i="7"/>
  <c r="X23" i="7"/>
  <c r="W23" i="7"/>
  <c r="O23" i="7"/>
  <c r="N23" i="7"/>
  <c r="M23" i="7"/>
  <c r="R21" i="7"/>
  <c r="Q21" i="7"/>
  <c r="P21" i="7"/>
  <c r="O21" i="7"/>
  <c r="N21" i="7"/>
  <c r="M21" i="7"/>
  <c r="H21" i="7"/>
  <c r="G21" i="7"/>
  <c r="F21" i="7"/>
  <c r="E21" i="7"/>
  <c r="D21" i="7"/>
  <c r="C21" i="7"/>
  <c r="AB20" i="7"/>
  <c r="AA20" i="7"/>
  <c r="Z20" i="7"/>
  <c r="Y20" i="7"/>
  <c r="X20" i="7"/>
  <c r="W20" i="7"/>
  <c r="U20" i="7"/>
  <c r="S20" i="7"/>
  <c r="L42" i="7" s="1"/>
  <c r="I20" i="7"/>
  <c r="H19" i="7"/>
  <c r="G19" i="7"/>
  <c r="R18" i="7"/>
  <c r="R19" i="7" s="1"/>
  <c r="Q18" i="7"/>
  <c r="Q19" i="7" s="1"/>
  <c r="P18" i="7"/>
  <c r="P19" i="7" s="1"/>
  <c r="O18" i="7"/>
  <c r="O19" i="7" s="1"/>
  <c r="N18" i="7"/>
  <c r="N19" i="7" s="1"/>
  <c r="M18" i="7"/>
  <c r="H18" i="7"/>
  <c r="G18" i="7"/>
  <c r="F18" i="7"/>
  <c r="F19" i="7" s="1"/>
  <c r="E18" i="7"/>
  <c r="E19" i="7" s="1"/>
  <c r="D18" i="7"/>
  <c r="C18" i="7"/>
  <c r="C19" i="7" s="1"/>
  <c r="AB17" i="7"/>
  <c r="AA17" i="7"/>
  <c r="Z17" i="7"/>
  <c r="Y17" i="7"/>
  <c r="X17" i="7"/>
  <c r="W17" i="7"/>
  <c r="S17" i="7"/>
  <c r="K17" i="7"/>
  <c r="U17" i="7" s="1"/>
  <c r="I17" i="7"/>
  <c r="AB16" i="7"/>
  <c r="AA16" i="7"/>
  <c r="Z16" i="7"/>
  <c r="Y16" i="7"/>
  <c r="X16" i="7"/>
  <c r="W16" i="7"/>
  <c r="U16" i="7"/>
  <c r="S16" i="7"/>
  <c r="K16" i="7"/>
  <c r="I16" i="7"/>
  <c r="AB15" i="7"/>
  <c r="AA15" i="7"/>
  <c r="Z15" i="7"/>
  <c r="Y15" i="7"/>
  <c r="X15" i="7"/>
  <c r="W15" i="7"/>
  <c r="S15" i="7"/>
  <c r="K15" i="7"/>
  <c r="U15" i="7" s="1"/>
  <c r="I15" i="7"/>
  <c r="AB14" i="7"/>
  <c r="AA14" i="7"/>
  <c r="Z14" i="7"/>
  <c r="Y14" i="7"/>
  <c r="X14" i="7"/>
  <c r="W14" i="7"/>
  <c r="S14" i="7"/>
  <c r="K14" i="7"/>
  <c r="U14" i="7" s="1"/>
  <c r="I14" i="7"/>
  <c r="AB13" i="7"/>
  <c r="AA13" i="7"/>
  <c r="Z13" i="7"/>
  <c r="Y13" i="7"/>
  <c r="X13" i="7"/>
  <c r="W13" i="7"/>
  <c r="S13" i="7"/>
  <c r="K13" i="7"/>
  <c r="U13" i="7" s="1"/>
  <c r="I13" i="7"/>
  <c r="AB12" i="7"/>
  <c r="AA12" i="7"/>
  <c r="Z12" i="7"/>
  <c r="Y12" i="7"/>
  <c r="X12" i="7"/>
  <c r="W12" i="7"/>
  <c r="S12" i="7"/>
  <c r="K12" i="7"/>
  <c r="U12" i="7" s="1"/>
  <c r="I12" i="7"/>
  <c r="AB11" i="7"/>
  <c r="AA11" i="7"/>
  <c r="Z11" i="7"/>
  <c r="Y11" i="7"/>
  <c r="X11" i="7"/>
  <c r="W11" i="7"/>
  <c r="S11" i="7"/>
  <c r="K11" i="7"/>
  <c r="U11" i="7" s="1"/>
  <c r="I11" i="7"/>
  <c r="AB10" i="7"/>
  <c r="AA10" i="7"/>
  <c r="Z10" i="7"/>
  <c r="Y10" i="7"/>
  <c r="X10" i="7"/>
  <c r="W10" i="7"/>
  <c r="U10" i="7"/>
  <c r="S10" i="7"/>
  <c r="K10" i="7"/>
  <c r="I10" i="7"/>
  <c r="AB9" i="7"/>
  <c r="AA9" i="7"/>
  <c r="Z9" i="7"/>
  <c r="Y9" i="7"/>
  <c r="X9" i="7"/>
  <c r="W9" i="7"/>
  <c r="S9" i="7"/>
  <c r="K9" i="7"/>
  <c r="U9" i="7" s="1"/>
  <c r="I9" i="7"/>
  <c r="AB8" i="7"/>
  <c r="AA8" i="7"/>
  <c r="Z8" i="7"/>
  <c r="Y8" i="7"/>
  <c r="X8" i="7"/>
  <c r="W8" i="7"/>
  <c r="U8" i="7"/>
  <c r="S8" i="7"/>
  <c r="K8" i="7"/>
  <c r="I8" i="7"/>
  <c r="AB7" i="7"/>
  <c r="AA7" i="7"/>
  <c r="Z7" i="7"/>
  <c r="Y7" i="7"/>
  <c r="X7" i="7"/>
  <c r="W7" i="7"/>
  <c r="S7" i="7"/>
  <c r="K7" i="7"/>
  <c r="U7" i="7" s="1"/>
  <c r="I7" i="7"/>
  <c r="AB6" i="7"/>
  <c r="AA6" i="7"/>
  <c r="Z6" i="7"/>
  <c r="Y6" i="7"/>
  <c r="X6" i="7"/>
  <c r="W6" i="7"/>
  <c r="S6" i="7"/>
  <c r="K6" i="7"/>
  <c r="U6" i="7" s="1"/>
  <c r="I6" i="7"/>
  <c r="AB5" i="7"/>
  <c r="AA5" i="7"/>
  <c r="Z5" i="7"/>
  <c r="Y5" i="7"/>
  <c r="X5" i="7"/>
  <c r="W5" i="7"/>
  <c r="R5" i="7"/>
  <c r="Q5" i="7"/>
  <c r="P5" i="7"/>
  <c r="O5" i="7"/>
  <c r="N5" i="7"/>
  <c r="M5" i="7"/>
  <c r="AC13" i="7" l="1"/>
  <c r="Z26" i="7"/>
  <c r="AC7" i="7"/>
  <c r="AC15" i="7"/>
  <c r="I18" i="7"/>
  <c r="D19" i="7"/>
  <c r="X36" i="7"/>
  <c r="Z25" i="7"/>
  <c r="Z28" i="7"/>
  <c r="Z30" i="7"/>
  <c r="B42" i="7"/>
  <c r="M42" i="7" s="1"/>
  <c r="Z38" i="7"/>
  <c r="AE25" i="5"/>
  <c r="AC9" i="7"/>
  <c r="AC17" i="7"/>
  <c r="AC6" i="7"/>
  <c r="AB18" i="7"/>
  <c r="AC11" i="7"/>
  <c r="AC14" i="7"/>
  <c r="Y36" i="7"/>
  <c r="P36" i="7"/>
  <c r="P37" i="7" s="1"/>
  <c r="F36" i="7"/>
  <c r="I19" i="7"/>
  <c r="Z18" i="7"/>
  <c r="M19" i="7"/>
  <c r="S18" i="7"/>
  <c r="W18" i="7"/>
  <c r="AA18" i="7"/>
  <c r="AC10" i="7"/>
  <c r="X18" i="7"/>
  <c r="H6" i="4"/>
  <c r="G7" i="4"/>
  <c r="I26" i="5"/>
  <c r="H26" i="4"/>
  <c r="Y18" i="7"/>
  <c r="AC8" i="7"/>
  <c r="AC16" i="7"/>
  <c r="I26" i="4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H6" i="5"/>
  <c r="G7" i="5"/>
  <c r="AC20" i="7"/>
  <c r="Z24" i="7"/>
  <c r="W36" i="7"/>
  <c r="AC12" i="7"/>
  <c r="AE25" i="4"/>
  <c r="J26" i="5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F7" i="4"/>
  <c r="F7" i="5"/>
  <c r="B44" i="7" l="1"/>
  <c r="Z36" i="7"/>
  <c r="L45" i="7"/>
  <c r="B41" i="7"/>
  <c r="B43" i="7" s="1"/>
  <c r="F37" i="7"/>
  <c r="B45" i="7"/>
  <c r="H7" i="4"/>
  <c r="I6" i="4"/>
  <c r="AC18" i="7"/>
  <c r="L41" i="7"/>
  <c r="L43" i="7" s="1"/>
  <c r="L44" i="7"/>
  <c r="S19" i="7"/>
  <c r="H7" i="5"/>
  <c r="I6" i="5"/>
  <c r="J6" i="5" l="1"/>
  <c r="I7" i="5"/>
  <c r="J6" i="4"/>
  <c r="I7" i="4"/>
  <c r="K6" i="4" l="1"/>
  <c r="J7" i="4"/>
  <c r="K6" i="5"/>
  <c r="J7" i="5"/>
  <c r="L6" i="5" l="1"/>
  <c r="K7" i="5"/>
  <c r="L6" i="4"/>
  <c r="K7" i="4"/>
  <c r="L7" i="4" l="1"/>
  <c r="M6" i="4"/>
  <c r="L7" i="5"/>
  <c r="M6" i="5"/>
  <c r="N6" i="5" l="1"/>
  <c r="M7" i="5"/>
  <c r="N6" i="4"/>
  <c r="M7" i="4"/>
  <c r="O6" i="4" l="1"/>
  <c r="N7" i="4"/>
  <c r="O6" i="5"/>
  <c r="N7" i="5"/>
  <c r="P6" i="5" l="1"/>
  <c r="O7" i="5"/>
  <c r="P6" i="4"/>
  <c r="O7" i="4"/>
  <c r="P7" i="4" l="1"/>
  <c r="Q6" i="4"/>
  <c r="P7" i="5"/>
  <c r="Q6" i="5"/>
  <c r="R6" i="5" l="1"/>
  <c r="Q7" i="5"/>
  <c r="R6" i="4"/>
  <c r="Q7" i="4"/>
  <c r="S6" i="4" l="1"/>
  <c r="R7" i="4"/>
  <c r="S6" i="5"/>
  <c r="R7" i="5"/>
  <c r="T6" i="5" l="1"/>
  <c r="S7" i="5"/>
  <c r="T6" i="4"/>
  <c r="S7" i="4"/>
  <c r="T7" i="4" l="1"/>
  <c r="U6" i="4"/>
  <c r="T7" i="5"/>
  <c r="U6" i="5"/>
  <c r="V6" i="5" l="1"/>
  <c r="U7" i="5"/>
  <c r="V6" i="4"/>
  <c r="U7" i="4"/>
  <c r="W6" i="4" l="1"/>
  <c r="V7" i="4"/>
  <c r="W6" i="5"/>
  <c r="V7" i="5"/>
  <c r="X6" i="5" l="1"/>
  <c r="W7" i="5"/>
  <c r="X6" i="4"/>
  <c r="W7" i="4"/>
  <c r="X7" i="4" l="1"/>
  <c r="Y6" i="4"/>
  <c r="Y7" i="4" s="1"/>
  <c r="X7" i="5"/>
  <c r="Y6" i="5"/>
  <c r="Y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Daniels</author>
  </authors>
  <commentList>
    <comment ref="E12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F12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G12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H12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I12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J12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K12" authorId="0" shapeId="0" xr:uid="{00000000-0006-0000-0300-000007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L12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M12" authorId="0" shapeId="0" xr:uid="{00000000-0006-0000-0300-000009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N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O12" authorId="0" shapeId="0" xr:uid="{00000000-0006-0000-0300-00000B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P12" authorId="0" shapeId="0" xr:uid="{00000000-0006-0000-0300-00000C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Q12" authorId="0" shapeId="0" xr:uid="{00000000-0006-0000-0300-00000D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R12" authorId="0" shapeId="0" xr:uid="{00000000-0006-0000-0300-00000E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S12" authorId="0" shapeId="0" xr:uid="{00000000-0006-0000-0300-00000F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T12" authorId="0" shapeId="0" xr:uid="{00000000-0006-0000-0300-000010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U12" authorId="0" shapeId="0" xr:uid="{00000000-0006-0000-0300-000011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V12" authorId="0" shapeId="0" xr:uid="{00000000-0006-0000-0300-000012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W12" authorId="0" shapeId="0" xr:uid="{00000000-0006-0000-0300-000013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X12" authorId="0" shapeId="0" xr:uid="{00000000-0006-0000-0300-000014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Y12" authorId="0" shapeId="0" xr:uid="{00000000-0006-0000-0300-000015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E13" authorId="0" shapeId="0" xr:uid="{00000000-0006-0000-0300-000016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4" authorId="0" shapeId="0" xr:uid="{00000000-0006-0000-0300-000017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5" authorId="0" shapeId="0" xr:uid="{00000000-0006-0000-0300-000018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6" authorId="0" shapeId="0" xr:uid="{00000000-0006-0000-0300-000019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7" authorId="0" shapeId="0" xr:uid="{00000000-0006-0000-0300-00001A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8" authorId="0" shapeId="0" xr:uid="{00000000-0006-0000-0300-00001B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9" authorId="0" shapeId="0" xr:uid="{00000000-0006-0000-0300-00001C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0" authorId="0" shapeId="0" xr:uid="{00000000-0006-0000-0300-00001D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1" authorId="0" shapeId="0" xr:uid="{00000000-0006-0000-0300-00001E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2" authorId="0" shapeId="0" xr:uid="{00000000-0006-0000-0300-00001F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3" authorId="0" shapeId="0" xr:uid="{00000000-0006-0000-0300-000020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4" authorId="0" shapeId="0" xr:uid="{00000000-0006-0000-0300-000021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7" authorId="0" shapeId="0" xr:uid="{00000000-0006-0000-0300-000022000000}">
      <text>
        <r>
          <rPr>
            <sz val="8"/>
            <color indexed="81"/>
            <rFont val="Tahoma"/>
            <family val="2"/>
          </rPr>
          <t xml:space="preserve">Please enter the maximum amount of grant awarded to the participant as stated within the offer letter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Daniels</author>
  </authors>
  <commentList>
    <comment ref="E12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F12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G12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H12" authorId="0" shapeId="0" xr:uid="{00000000-0006-0000-0400-000004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I12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J12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K12" authorId="0" shapeId="0" xr:uid="{00000000-0006-0000-0400-000007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L12" authorId="0" shapeId="0" xr:uid="{00000000-0006-0000-0400-000008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M12" authorId="0" shapeId="0" xr:uid="{00000000-0006-0000-0400-000009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N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O12" authorId="0" shapeId="0" xr:uid="{00000000-0006-0000-0400-00000B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P12" authorId="0" shapeId="0" xr:uid="{00000000-0006-0000-0400-00000C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Q12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R12" authorId="0" shapeId="0" xr:uid="{00000000-0006-0000-0400-00000E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S12" authorId="0" shapeId="0" xr:uid="{00000000-0006-0000-0400-00000F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T12" authorId="0" shapeId="0" xr:uid="{00000000-0006-0000-0400-000010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U12" authorId="0" shapeId="0" xr:uid="{00000000-0006-0000-0400-000011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V12" authorId="0" shapeId="0" xr:uid="{00000000-0006-0000-0400-000012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W12" authorId="0" shapeId="0" xr:uid="{00000000-0006-0000-0400-000013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X12" authorId="0" shapeId="0" xr:uid="{00000000-0006-0000-0400-000014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Y12" authorId="0" shapeId="0" xr:uid="{00000000-0006-0000-0400-000015000000}">
      <text>
        <r>
          <rPr>
            <sz val="8"/>
            <color indexed="81"/>
            <rFont val="Tahoma"/>
            <family val="2"/>
          </rPr>
          <t xml:space="preserve">Please enter the costs incurred (or forecast to be incurred) each quarter.
</t>
        </r>
        <r>
          <rPr>
            <sz val="8"/>
            <color indexed="81"/>
            <rFont val="Tahoma"/>
            <family val="2"/>
          </rPr>
          <t xml:space="preserve">
NOTE: To report against Academic Cost Categories, change the Cost Category Type above to "Academic"</t>
        </r>
      </text>
    </comment>
    <comment ref="E13" authorId="0" shapeId="0" xr:uid="{00000000-0006-0000-0400-000016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4" authorId="0" shapeId="0" xr:uid="{00000000-0006-0000-0400-000017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5" authorId="0" shapeId="0" xr:uid="{00000000-0006-0000-0400-000018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6" authorId="0" shapeId="0" xr:uid="{00000000-0006-0000-0400-000019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7" authorId="0" shapeId="0" xr:uid="{00000000-0006-0000-0400-00001A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8" authorId="0" shapeId="0" xr:uid="{00000000-0006-0000-0400-00001B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19" authorId="0" shapeId="0" xr:uid="{00000000-0006-0000-0400-00001C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0" authorId="0" shapeId="0" xr:uid="{00000000-0006-0000-0400-00001D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1" authorId="0" shapeId="0" xr:uid="{00000000-0006-0000-0400-00001E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2" authorId="0" shapeId="0" xr:uid="{00000000-0006-0000-0400-00001F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3" authorId="0" shapeId="0" xr:uid="{00000000-0006-0000-0400-000020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4" authorId="0" shapeId="0" xr:uid="{00000000-0006-0000-0400-000021000000}">
      <text>
        <r>
          <rPr>
            <sz val="8"/>
            <color indexed="81"/>
            <rFont val="Tahoma"/>
            <family val="2"/>
          </rPr>
          <t xml:space="preserve">Please enter the eligible costs as they appear on the offer letter.
NOTE: To report against Academic Cost Categories, change the Cost Category Type above to "Academic"
</t>
        </r>
      </text>
    </comment>
    <comment ref="E27" authorId="0" shapeId="0" xr:uid="{00000000-0006-0000-0400-000022000000}">
      <text>
        <r>
          <rPr>
            <sz val="8"/>
            <color indexed="81"/>
            <rFont val="Tahoma"/>
            <family val="2"/>
          </rPr>
          <t xml:space="preserve">Please enter the maximum amount of grant awarded to the participant as stated within the offer letter
</t>
        </r>
      </text>
    </comment>
  </commentList>
</comments>
</file>

<file path=xl/sharedStrings.xml><?xml version="1.0" encoding="utf-8"?>
<sst xmlns="http://schemas.openxmlformats.org/spreadsheetml/2006/main" count="229" uniqueCount="139">
  <si>
    <t>(Enter Participant Name)</t>
  </si>
  <si>
    <t>Total (Industrial)</t>
  </si>
  <si>
    <t>Labour</t>
  </si>
  <si>
    <t>Overheads</t>
  </si>
  <si>
    <t>Materials</t>
  </si>
  <si>
    <t>Capital Equipment</t>
  </si>
  <si>
    <t xml:space="preserve">Subcontract </t>
  </si>
  <si>
    <t>Travel and subsistence</t>
  </si>
  <si>
    <t>Other Costs1</t>
  </si>
  <si>
    <t>Other Costs2</t>
  </si>
  <si>
    <t>Other Costs3</t>
  </si>
  <si>
    <t>Other Costs4</t>
  </si>
  <si>
    <t>Other Costs5</t>
  </si>
  <si>
    <t>Other Costs WBBA</t>
  </si>
  <si>
    <t>Total Eligible Costs</t>
  </si>
  <si>
    <t>Rate of Grant (%)</t>
  </si>
  <si>
    <t>Total Grant</t>
  </si>
  <si>
    <t>Total (Academic)</t>
  </si>
  <si>
    <t>Directly Incurred</t>
  </si>
  <si>
    <t>Staff</t>
  </si>
  <si>
    <t>Travel &amp; Subs</t>
  </si>
  <si>
    <t>Equipment</t>
  </si>
  <si>
    <t>Other Costs</t>
  </si>
  <si>
    <t>Directly Allocated</t>
  </si>
  <si>
    <t>Investigators</t>
  </si>
  <si>
    <t>Estates</t>
  </si>
  <si>
    <t>Other DA</t>
  </si>
  <si>
    <t>Indirect Costs</t>
  </si>
  <si>
    <t>Exceptions</t>
  </si>
  <si>
    <t>Total Project Costs</t>
  </si>
  <si>
    <t>Overall Rate of Grant</t>
  </si>
  <si>
    <t>Industry Costs - Before Virement</t>
  </si>
  <si>
    <t>Academic Costs including indexation - Before Virement</t>
  </si>
  <si>
    <t>Industry Costs - Proposed Changes</t>
  </si>
  <si>
    <t>Academic Costs including indexation - Proposed Changes</t>
  </si>
  <si>
    <t>Total Variance</t>
  </si>
  <si>
    <t>Partner Details</t>
  </si>
  <si>
    <t>Organisation</t>
  </si>
  <si>
    <t>Project Role</t>
  </si>
  <si>
    <t>Grant Administered By</t>
  </si>
  <si>
    <t>Cost Category Type</t>
  </si>
  <si>
    <t>Organisation Size</t>
  </si>
  <si>
    <t>Organisation Type</t>
  </si>
  <si>
    <t>Industrial</t>
  </si>
  <si>
    <t>PART</t>
  </si>
  <si>
    <t>Forecast:</t>
  </si>
  <si>
    <t>Current Claim Number</t>
  </si>
  <si>
    <t>Claim No.</t>
  </si>
  <si>
    <t>CLAIM</t>
  </si>
  <si>
    <t>Project Start Date</t>
  </si>
  <si>
    <t>From:</t>
  </si>
  <si>
    <t>START</t>
  </si>
  <si>
    <t>To:</t>
  </si>
  <si>
    <t>Forecast costs</t>
  </si>
  <si>
    <t>Cost incurred</t>
  </si>
  <si>
    <t>Cost Item</t>
  </si>
  <si>
    <t>Description</t>
  </si>
  <si>
    <t>Total</t>
  </si>
  <si>
    <t>Ind / Acad</t>
  </si>
  <si>
    <t>Cost or Grant</t>
  </si>
  <si>
    <t>Grant Rate</t>
  </si>
  <si>
    <t>Row Descriptor</t>
  </si>
  <si>
    <t>C</t>
  </si>
  <si>
    <t>Total Cost (for each claim)</t>
  </si>
  <si>
    <t>Total Cost (cumulative)</t>
  </si>
  <si>
    <t>Offer Letter Grant</t>
  </si>
  <si>
    <t>O</t>
  </si>
  <si>
    <t>85% Limit</t>
  </si>
  <si>
    <t>Payments beyond this level will not normally be made until the project is complete</t>
  </si>
  <si>
    <t>Grant Percentage</t>
  </si>
  <si>
    <t>Academic</t>
  </si>
  <si>
    <t>Capital Usage</t>
  </si>
  <si>
    <t>Sub-contracts</t>
  </si>
  <si>
    <t>Travel &amp; Subsistence</t>
  </si>
  <si>
    <t>Other Costs 1</t>
  </si>
  <si>
    <t>Other Costs 2</t>
  </si>
  <si>
    <t>Other Costs 3</t>
  </si>
  <si>
    <t>Other Costs 4</t>
  </si>
  <si>
    <t>Other Costs 5</t>
  </si>
  <si>
    <t>Directly incurred: Staff</t>
  </si>
  <si>
    <t>Directly incurred: Equipment</t>
  </si>
  <si>
    <t>Directly incurred: Other cost</t>
  </si>
  <si>
    <t>Directly allocated: Investigators</t>
  </si>
  <si>
    <t>Directly allocated: Estates</t>
  </si>
  <si>
    <t>Directly allocated: Other cost</t>
  </si>
  <si>
    <t>Indirect costs</t>
  </si>
  <si>
    <t>Exceptions: Staff</t>
  </si>
  <si>
    <t>Exceptions: Travel &amp; Subsistence</t>
  </si>
  <si>
    <t>Exceptions: Equipment</t>
  </si>
  <si>
    <t>Exceptions: Other cost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</si>
  <si>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</si>
  <si>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</si>
  <si>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</si>
  <si>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</si>
  <si>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</si>
  <si>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</si>
  <si>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</si>
  <si>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</si>
  <si>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</si>
  <si>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</si>
  <si>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</si>
  <si>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</si>
  <si>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</si>
  <si>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A1</t>
  </si>
  <si>
    <t>A2</t>
  </si>
  <si>
    <t>Directly incurred: Travel &amp; subsistence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</si>
  <si>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</si>
  <si>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</si>
  <si>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</si>
  <si>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</si>
  <si>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</si>
  <si>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</si>
  <si>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</si>
  <si>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</si>
  <si>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</si>
  <si>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</si>
  <si>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I1C</t>
  </si>
  <si>
    <t>I2C</t>
  </si>
  <si>
    <t>I3C</t>
  </si>
  <si>
    <t>I4C</t>
  </si>
  <si>
    <t>I5C</t>
  </si>
  <si>
    <t>I6C</t>
  </si>
  <si>
    <t>I7C</t>
  </si>
  <si>
    <t>I8C</t>
  </si>
  <si>
    <t>I9C</t>
  </si>
  <si>
    <t>I10C</t>
  </si>
  <si>
    <t>I11C</t>
  </si>
  <si>
    <t>I12C</t>
  </si>
  <si>
    <t>I13C</t>
  </si>
  <si>
    <t xml:space="preserve">Captial Usage </t>
  </si>
  <si>
    <t>Industry Rate of Overall Project Cost</t>
  </si>
  <si>
    <t>Academic Rate of Overall Project Cost</t>
  </si>
  <si>
    <t>Overhead % rate</t>
  </si>
  <si>
    <t>Amount of funds moving over the Fiscal Year end</t>
  </si>
  <si>
    <r>
      <t xml:space="preserve">Please </t>
    </r>
    <r>
      <rPr>
        <b/>
        <u val="double"/>
        <sz val="28"/>
        <color theme="1"/>
        <rFont val="Calibri"/>
        <family val="2"/>
        <scheme val="minor"/>
      </rPr>
      <t>ONLY</t>
    </r>
    <r>
      <rPr>
        <b/>
        <sz val="28"/>
        <color theme="1"/>
        <rFont val="Calibri"/>
        <family val="2"/>
        <scheme val="minor"/>
      </rPr>
      <t xml:space="preserve"> complete yellow boxes  </t>
    </r>
  </si>
  <si>
    <r>
      <t xml:space="preserve">This must be for </t>
    </r>
    <r>
      <rPr>
        <b/>
        <u val="double"/>
        <sz val="28"/>
        <color theme="1"/>
        <rFont val="Calibri"/>
        <family val="2"/>
        <scheme val="minor"/>
      </rPr>
      <t>ALL</t>
    </r>
    <r>
      <rPr>
        <b/>
        <sz val="28"/>
        <color theme="1"/>
        <rFont val="Calibri"/>
        <family val="2"/>
        <scheme val="minor"/>
      </rPr>
      <t xml:space="preserve"> project participants</t>
    </r>
  </si>
  <si>
    <t>Variance - Academic</t>
  </si>
  <si>
    <t>Variance - Industrial</t>
  </si>
  <si>
    <t>Version 9.0 20191030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</si>
</sst>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;[Red]\-&quot;£&quot;#,##0"/>
    <numFmt numFmtId="165" formatCode="&quot;£&quot;#,##0"/>
    <numFmt numFmtId="166" formatCode="&quot;£&quot;#,##0.00;\-&quot;£&quot;###0.00,;"/>
    <numFmt numFmtId="167" formatCode="&quot;£&quot;#,##0.00;\-&quot;£&quot;#,##0.00;"/>
    <numFmt numFmtId="168" formatCode="0.0%"/>
    <numFmt numFmtId="169" formatCode="&quot;£&quot;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sz val="10"/>
      <name val="Arial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DD0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4341B"/>
      </left>
      <right style="thin">
        <color indexed="64"/>
      </right>
      <top style="medium">
        <color rgb="FFD4341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D4341B"/>
      </top>
      <bottom style="thin">
        <color indexed="64"/>
      </bottom>
      <diagonal/>
    </border>
    <border>
      <left style="thin">
        <color indexed="64"/>
      </left>
      <right style="medium">
        <color rgb="FFD4341B"/>
      </right>
      <top style="medium">
        <color rgb="FFD4341B"/>
      </top>
      <bottom style="thin">
        <color indexed="64"/>
      </bottom>
      <diagonal/>
    </border>
    <border>
      <left style="medium">
        <color rgb="FFD4341B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D4341B"/>
      </right>
      <top style="thin">
        <color indexed="64"/>
      </top>
      <bottom style="thin">
        <color indexed="64"/>
      </bottom>
      <diagonal/>
    </border>
    <border>
      <left style="medium">
        <color rgb="FFD4341B"/>
      </left>
      <right style="thin">
        <color indexed="64"/>
      </right>
      <top style="thin">
        <color indexed="64"/>
      </top>
      <bottom style="medium">
        <color rgb="FFD4341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4341B"/>
      </bottom>
      <diagonal/>
    </border>
    <border>
      <left style="thin">
        <color indexed="64"/>
      </left>
      <right style="medium">
        <color rgb="FFD4341B"/>
      </right>
      <top style="thin">
        <color indexed="64"/>
      </top>
      <bottom style="medium">
        <color rgb="FFD4341B"/>
      </bottom>
      <diagonal/>
    </border>
  </borders>
  <cellStyleXfs count="4">
    <xf numFmtId="0" fontId="0" fillId="0" borderId="0"/>
    <xf numFmtId="0" fontId="11" fillId="9" borderId="0" applyNumberFormat="0" applyBorder="0" applyAlignment="0" applyProtection="0"/>
    <xf numFmtId="0" fontId="12" fillId="0" borderId="0"/>
    <xf numFmtId="9" fontId="11" fillId="0" borderId="0" applyFont="0" applyFill="0" applyBorder="0" applyAlignment="0" applyProtection="0"/>
  </cellStyleXfs>
  <cellXfs count="192">
    <xf numFmtId="0" fontId="0" fillId="0" borderId="0" xfId="0"/>
    <xf numFmtId="0" fontId="0" fillId="10" borderId="0" xfId="0" applyFill="1"/>
    <xf numFmtId="0" fontId="0" fillId="3" borderId="0" xfId="0" applyFill="1" applyAlignment="1" applyProtection="1">
      <alignment vertical="top"/>
    </xf>
    <xf numFmtId="0" fontId="4" fillId="4" borderId="1" xfId="0" applyFont="1" applyFill="1" applyBorder="1" applyAlignment="1" applyProtection="1">
      <alignment horizontal="left" vertical="top" wrapText="1"/>
    </xf>
    <xf numFmtId="0" fontId="3" fillId="5" borderId="2" xfId="0" applyFont="1" applyFill="1" applyBorder="1" applyAlignment="1" applyProtection="1">
      <alignment horizontal="center" vertical="top" wrapText="1"/>
    </xf>
    <xf numFmtId="166" fontId="0" fillId="3" borderId="0" xfId="0" applyNumberFormat="1" applyFill="1" applyBorder="1" applyAlignment="1" applyProtection="1">
      <alignment vertical="top"/>
    </xf>
    <xf numFmtId="0" fontId="5" fillId="6" borderId="0" xfId="0" applyFont="1" applyFill="1" applyBorder="1" applyAlignment="1" applyProtection="1">
      <alignment horizontal="center" vertical="top" wrapText="1"/>
    </xf>
    <xf numFmtId="0" fontId="5" fillId="6" borderId="2" xfId="0" applyFont="1" applyFill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166" fontId="0" fillId="4" borderId="3" xfId="0" applyNumberFormat="1" applyFill="1" applyBorder="1" applyAlignment="1" applyProtection="1">
      <alignment vertical="top"/>
    </xf>
    <xf numFmtId="0" fontId="0" fillId="0" borderId="2" xfId="0" applyNumberFormat="1" applyBorder="1" applyAlignment="1" applyProtection="1">
      <alignment vertical="top" wrapText="1"/>
      <protection locked="0"/>
    </xf>
    <xf numFmtId="0" fontId="0" fillId="6" borderId="0" xfId="0" applyFill="1" applyAlignment="1" applyProtection="1">
      <alignment vertical="top"/>
    </xf>
    <xf numFmtId="0" fontId="0" fillId="6" borderId="2" xfId="0" applyFill="1" applyBorder="1" applyAlignment="1" applyProtection="1">
      <alignment horizontal="center" vertical="top"/>
    </xf>
    <xf numFmtId="0" fontId="3" fillId="5" borderId="2" xfId="0" applyFont="1" applyFill="1" applyBorder="1" applyAlignment="1" applyProtection="1">
      <alignment horizontal="left" vertical="top"/>
    </xf>
    <xf numFmtId="0" fontId="0" fillId="4" borderId="2" xfId="0" applyFill="1" applyBorder="1" applyAlignment="1" applyProtection="1">
      <alignment horizontal="center" vertical="top" wrapText="1"/>
    </xf>
    <xf numFmtId="166" fontId="6" fillId="3" borderId="0" xfId="0" applyNumberFormat="1" applyFont="1" applyFill="1" applyBorder="1" applyAlignment="1" applyProtection="1">
      <alignment horizontal="center" vertical="top"/>
    </xf>
    <xf numFmtId="0" fontId="3" fillId="5" borderId="4" xfId="0" applyFont="1" applyFill="1" applyBorder="1" applyAlignment="1" applyProtection="1">
      <alignment horizontal="left" vertical="top" wrapText="1"/>
    </xf>
    <xf numFmtId="0" fontId="0" fillId="0" borderId="2" xfId="0" applyNumberFormat="1" applyFill="1" applyBorder="1" applyAlignment="1" applyProtection="1">
      <alignment horizontal="center" vertical="top"/>
      <protection locked="0"/>
    </xf>
    <xf numFmtId="0" fontId="3" fillId="5" borderId="2" xfId="0" applyFont="1" applyFill="1" applyBorder="1" applyAlignment="1" applyProtection="1">
      <alignment horizontal="center" vertical="top"/>
    </xf>
    <xf numFmtId="15" fontId="0" fillId="0" borderId="2" xfId="0" applyNumberFormat="1" applyFill="1" applyBorder="1" applyAlignment="1" applyProtection="1">
      <alignment horizontal="center" vertical="top"/>
      <protection locked="0"/>
    </xf>
    <xf numFmtId="0" fontId="3" fillId="5" borderId="2" xfId="0" applyFont="1" applyFill="1" applyBorder="1" applyAlignment="1" applyProtection="1">
      <alignment vertical="top"/>
    </xf>
    <xf numFmtId="15" fontId="0" fillId="4" borderId="2" xfId="0" applyNumberFormat="1" applyFill="1" applyBorder="1" applyAlignment="1" applyProtection="1">
      <alignment horizontal="center" vertical="top"/>
    </xf>
    <xf numFmtId="0" fontId="3" fillId="3" borderId="0" xfId="0" applyFon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0" fontId="7" fillId="3" borderId="0" xfId="0" applyFont="1" applyFill="1" applyAlignment="1" applyProtection="1">
      <alignment vertical="top"/>
    </xf>
    <xf numFmtId="0" fontId="3" fillId="5" borderId="4" xfId="0" applyNumberFormat="1" applyFont="1" applyFill="1" applyBorder="1" applyAlignment="1" applyProtection="1">
      <alignment horizontal="left" vertical="top"/>
    </xf>
    <xf numFmtId="0" fontId="3" fillId="5" borderId="5" xfId="0" applyFont="1" applyFill="1" applyBorder="1" applyAlignment="1" applyProtection="1">
      <alignment horizontal="center" vertical="top"/>
    </xf>
    <xf numFmtId="0" fontId="3" fillId="5" borderId="6" xfId="0" applyFont="1" applyFill="1" applyBorder="1" applyAlignment="1" applyProtection="1">
      <alignment horizontal="center" vertical="top"/>
    </xf>
    <xf numFmtId="0" fontId="2" fillId="4" borderId="3" xfId="0" applyNumberFormat="1" applyFont="1" applyFill="1" applyBorder="1" applyAlignment="1" applyProtection="1">
      <alignment horizontal="center" vertical="top"/>
    </xf>
    <xf numFmtId="0" fontId="3" fillId="5" borderId="2" xfId="0" applyFont="1" applyFill="1" applyBorder="1" applyAlignment="1" applyProtection="1">
      <alignment horizontal="left" vertical="top" wrapText="1"/>
    </xf>
    <xf numFmtId="0" fontId="3" fillId="5" borderId="6" xfId="0" applyNumberFormat="1" applyFont="1" applyFill="1" applyBorder="1" applyAlignment="1" applyProtection="1">
      <alignment horizontal="center" vertical="top" wrapText="1"/>
    </xf>
    <xf numFmtId="0" fontId="3" fillId="5" borderId="6" xfId="0" applyNumberFormat="1" applyFont="1" applyFill="1" applyBorder="1" applyAlignment="1" applyProtection="1">
      <alignment horizontal="center" vertical="top"/>
    </xf>
    <xf numFmtId="0" fontId="3" fillId="6" borderId="6" xfId="0" applyFont="1" applyFill="1" applyBorder="1" applyAlignment="1" applyProtection="1">
      <alignment horizontal="center" vertical="top" wrapText="1"/>
    </xf>
    <xf numFmtId="0" fontId="3" fillId="6" borderId="2" xfId="0" applyFont="1" applyFill="1" applyBorder="1" applyAlignment="1" applyProtection="1">
      <alignment horizontal="center" vertical="top" wrapText="1"/>
    </xf>
    <xf numFmtId="0" fontId="3" fillId="6" borderId="4" xfId="0" applyFont="1" applyFill="1" applyBorder="1" applyAlignment="1" applyProtection="1">
      <alignment horizontal="center" vertical="top"/>
    </xf>
    <xf numFmtId="0" fontId="2" fillId="4" borderId="2" xfId="0" applyFont="1" applyFill="1" applyBorder="1" applyAlignment="1" applyProtection="1">
      <alignment horizontal="left" vertical="top"/>
    </xf>
    <xf numFmtId="0" fontId="2" fillId="5" borderId="6" xfId="0" applyFont="1" applyFill="1" applyBorder="1" applyAlignment="1" applyProtection="1">
      <alignment horizontal="center" vertical="top"/>
    </xf>
    <xf numFmtId="0" fontId="2" fillId="5" borderId="2" xfId="0" applyFont="1" applyFill="1" applyBorder="1" applyAlignment="1" applyProtection="1">
      <alignment horizontal="left" vertical="top"/>
    </xf>
    <xf numFmtId="167" fontId="0" fillId="0" borderId="2" xfId="0" applyNumberFormat="1" applyFill="1" applyBorder="1" applyAlignment="1" applyProtection="1">
      <alignment horizontal="right" vertical="top"/>
      <protection locked="0"/>
    </xf>
    <xf numFmtId="167" fontId="0" fillId="0" borderId="2" xfId="0" applyNumberFormat="1" applyBorder="1" applyAlignment="1" applyProtection="1">
      <alignment horizontal="right" vertical="top"/>
      <protection locked="0"/>
    </xf>
    <xf numFmtId="0" fontId="0" fillId="6" borderId="6" xfId="0" applyFill="1" applyBorder="1" applyAlignment="1" applyProtection="1">
      <alignment horizontal="center" vertical="top" wrapText="1"/>
    </xf>
    <xf numFmtId="0" fontId="0" fillId="2" borderId="2" xfId="0" applyFill="1" applyBorder="1" applyAlignment="1" applyProtection="1">
      <alignment horizontal="center" vertical="top"/>
    </xf>
    <xf numFmtId="0" fontId="0" fillId="6" borderId="4" xfId="0" applyFill="1" applyBorder="1" applyAlignment="1" applyProtection="1">
      <alignment horizontal="center" vertical="top"/>
    </xf>
    <xf numFmtId="167" fontId="0" fillId="7" borderId="2" xfId="0" applyNumberFormat="1" applyFill="1" applyBorder="1" applyAlignment="1" applyProtection="1">
      <alignment vertical="top"/>
    </xf>
    <xf numFmtId="0" fontId="8" fillId="6" borderId="7" xfId="0" applyFont="1" applyFill="1" applyBorder="1" applyAlignment="1" applyProtection="1">
      <alignment horizontal="center" vertical="top"/>
    </xf>
    <xf numFmtId="168" fontId="0" fillId="6" borderId="6" xfId="0" applyNumberFormat="1" applyFill="1" applyBorder="1" applyAlignment="1" applyProtection="1">
      <alignment horizontal="center" vertical="top"/>
    </xf>
    <xf numFmtId="0" fontId="0" fillId="4" borderId="1" xfId="0" applyFill="1" applyBorder="1" applyAlignment="1" applyProtection="1">
      <alignment horizontal="left" vertical="top" wrapText="1"/>
    </xf>
    <xf numFmtId="0" fontId="0" fillId="4" borderId="8" xfId="0" applyFill="1" applyBorder="1" applyAlignment="1" applyProtection="1">
      <alignment horizontal="center" vertical="top" wrapText="1"/>
    </xf>
    <xf numFmtId="0" fontId="0" fillId="4" borderId="3" xfId="0" applyFill="1" applyBorder="1" applyAlignment="1" applyProtection="1">
      <alignment horizontal="center" vertical="top" wrapText="1"/>
    </xf>
    <xf numFmtId="0" fontId="8" fillId="6" borderId="2" xfId="0" applyFont="1" applyFill="1" applyBorder="1" applyAlignment="1" applyProtection="1">
      <alignment horizontal="center" vertical="top"/>
    </xf>
    <xf numFmtId="168" fontId="0" fillId="6" borderId="2" xfId="0" applyNumberFormat="1" applyFill="1" applyBorder="1" applyAlignment="1" applyProtection="1">
      <alignment horizontal="center" vertical="top"/>
    </xf>
    <xf numFmtId="0" fontId="0" fillId="7" borderId="3" xfId="0" applyFill="1" applyBorder="1" applyAlignment="1" applyProtection="1">
      <alignment horizontal="center" vertical="top"/>
    </xf>
    <xf numFmtId="0" fontId="0" fillId="7" borderId="6" xfId="0" applyFill="1" applyBorder="1" applyAlignment="1" applyProtection="1">
      <alignment vertical="top"/>
    </xf>
    <xf numFmtId="0" fontId="3" fillId="8" borderId="4" xfId="0" applyFont="1" applyFill="1" applyBorder="1" applyAlignment="1" applyProtection="1">
      <alignment horizontal="left" vertical="top"/>
    </xf>
    <xf numFmtId="167" fontId="0" fillId="8" borderId="2" xfId="0" applyNumberFormat="1" applyFill="1" applyBorder="1" applyAlignment="1" applyProtection="1">
      <alignment vertical="top"/>
    </xf>
    <xf numFmtId="167" fontId="0" fillId="8" borderId="6" xfId="0" applyNumberFormat="1" applyFill="1" applyBorder="1" applyAlignment="1" applyProtection="1">
      <alignment vertical="top"/>
    </xf>
    <xf numFmtId="0" fontId="0" fillId="6" borderId="4" xfId="0" applyFill="1" applyBorder="1" applyAlignment="1" applyProtection="1">
      <alignment vertical="top"/>
    </xf>
    <xf numFmtId="166" fontId="0" fillId="0" borderId="0" xfId="0" applyNumberFormat="1" applyAlignment="1">
      <alignment vertical="top"/>
    </xf>
    <xf numFmtId="0" fontId="0" fillId="6" borderId="2" xfId="0" applyFill="1" applyBorder="1" applyAlignment="1" applyProtection="1">
      <alignment vertical="top"/>
    </xf>
    <xf numFmtId="0" fontId="3" fillId="8" borderId="3" xfId="0" applyFont="1" applyFill="1" applyBorder="1" applyAlignment="1" applyProtection="1">
      <alignment horizontal="left" vertical="top"/>
    </xf>
    <xf numFmtId="169" fontId="2" fillId="0" borderId="3" xfId="0" applyNumberFormat="1" applyFont="1" applyFill="1" applyBorder="1" applyAlignment="1" applyProtection="1">
      <alignment horizontal="right" vertical="top"/>
      <protection locked="0"/>
    </xf>
    <xf numFmtId="169" fontId="2" fillId="7" borderId="3" xfId="0" applyNumberFormat="1" applyFont="1" applyFill="1" applyBorder="1" applyAlignment="1" applyProtection="1">
      <alignment horizontal="right" vertical="top"/>
    </xf>
    <xf numFmtId="0" fontId="9" fillId="3" borderId="0" xfId="0" applyFont="1" applyFill="1" applyAlignment="1" applyProtection="1">
      <alignment vertical="top"/>
    </xf>
    <xf numFmtId="0" fontId="3" fillId="8" borderId="2" xfId="0" applyFont="1" applyFill="1" applyBorder="1" applyAlignment="1" applyProtection="1">
      <alignment horizontal="left" vertical="top"/>
    </xf>
    <xf numFmtId="10" fontId="0" fillId="7" borderId="2" xfId="0" applyNumberFormat="1" applyFill="1" applyBorder="1" applyAlignment="1" applyProtection="1">
      <alignment vertical="top"/>
    </xf>
    <xf numFmtId="0" fontId="0" fillId="6" borderId="0" xfId="0" applyFill="1" applyAlignment="1" applyProtection="1">
      <alignment horizontal="center" vertical="top"/>
    </xf>
    <xf numFmtId="0" fontId="0" fillId="10" borderId="0" xfId="0" applyFill="1" applyAlignment="1">
      <alignment horizontal="left"/>
    </xf>
    <xf numFmtId="0" fontId="0" fillId="10" borderId="0" xfId="0" applyFont="1" applyFill="1"/>
    <xf numFmtId="0" fontId="0" fillId="10" borderId="0" xfId="0" applyFill="1"/>
    <xf numFmtId="0" fontId="0" fillId="10" borderId="0" xfId="0" applyFont="1" applyFill="1" applyBorder="1"/>
    <xf numFmtId="0" fontId="13" fillId="10" borderId="0" xfId="0" applyFont="1" applyFill="1"/>
    <xf numFmtId="0" fontId="0" fillId="10" borderId="0" xfId="0" applyFill="1"/>
    <xf numFmtId="0" fontId="0" fillId="10" borderId="0" xfId="0" applyFill="1"/>
    <xf numFmtId="0" fontId="0" fillId="10" borderId="0" xfId="0" applyFill="1"/>
    <xf numFmtId="0" fontId="14" fillId="10" borderId="22" xfId="0" applyFont="1" applyFill="1" applyBorder="1" applyAlignment="1">
      <alignment horizontal="left" vertical="top" wrapText="1"/>
    </xf>
    <xf numFmtId="0" fontId="14" fillId="10" borderId="23" xfId="0" applyFont="1" applyFill="1" applyBorder="1" applyAlignment="1">
      <alignment horizontal="left" vertical="top" wrapText="1"/>
    </xf>
    <xf numFmtId="0" fontId="14" fillId="10" borderId="22" xfId="0" applyFont="1" applyFill="1" applyBorder="1" applyAlignment="1" applyProtection="1">
      <alignment horizontal="left" vertical="top" wrapText="1"/>
      <protection locked="0"/>
    </xf>
    <xf numFmtId="0" fontId="14" fillId="10" borderId="23" xfId="0" applyFont="1" applyFill="1" applyBorder="1" applyAlignment="1" applyProtection="1">
      <alignment horizontal="left" vertical="top" wrapText="1"/>
      <protection locked="0"/>
    </xf>
    <xf numFmtId="0" fontId="14" fillId="10" borderId="26" xfId="0" applyFont="1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left" vertical="top" wrapText="1"/>
    </xf>
    <xf numFmtId="0" fontId="0" fillId="4" borderId="8" xfId="0" applyFill="1" applyBorder="1" applyAlignment="1" applyProtection="1">
      <alignment horizontal="left" vertical="top" wrapText="1"/>
    </xf>
    <xf numFmtId="0" fontId="0" fillId="4" borderId="3" xfId="0" applyFill="1" applyBorder="1" applyAlignment="1" applyProtection="1">
      <alignment horizontal="left" vertical="top" wrapText="1"/>
    </xf>
    <xf numFmtId="0" fontId="16" fillId="11" borderId="47" xfId="0" applyFont="1" applyFill="1" applyBorder="1" applyAlignment="1">
      <alignment horizontal="left"/>
    </xf>
    <xf numFmtId="0" fontId="0" fillId="11" borderId="48" xfId="0" applyFont="1" applyFill="1" applyBorder="1" applyAlignment="1">
      <alignment horizontal="left"/>
    </xf>
    <xf numFmtId="0" fontId="19" fillId="11" borderId="48" xfId="0" applyFont="1" applyFill="1" applyBorder="1" applyAlignment="1">
      <alignment horizontal="left"/>
    </xf>
    <xf numFmtId="0" fontId="0" fillId="11" borderId="48" xfId="0" applyFill="1" applyBorder="1" applyAlignment="1">
      <alignment horizontal="left"/>
    </xf>
    <xf numFmtId="0" fontId="0" fillId="11" borderId="49" xfId="0" applyFill="1" applyBorder="1" applyAlignment="1">
      <alignment horizontal="left"/>
    </xf>
    <xf numFmtId="0" fontId="16" fillId="11" borderId="50" xfId="0" applyFont="1" applyFill="1" applyBorder="1"/>
    <xf numFmtId="0" fontId="0" fillId="11" borderId="51" xfId="0" applyFont="1" applyFill="1" applyBorder="1"/>
    <xf numFmtId="0" fontId="0" fillId="11" borderId="51" xfId="0" applyFill="1" applyBorder="1"/>
    <xf numFmtId="0" fontId="0" fillId="11" borderId="52" xfId="0" applyFill="1" applyBorder="1"/>
    <xf numFmtId="0" fontId="20" fillId="10" borderId="15" xfId="0" applyFont="1" applyFill="1" applyBorder="1" applyAlignment="1">
      <alignment horizontal="left" vertical="center"/>
    </xf>
    <xf numFmtId="0" fontId="20" fillId="10" borderId="4" xfId="0" applyFont="1" applyFill="1" applyBorder="1" applyAlignment="1">
      <alignment horizontal="left" vertical="center"/>
    </xf>
    <xf numFmtId="0" fontId="20" fillId="10" borderId="13" xfId="0" applyFont="1" applyFill="1" applyBorder="1" applyAlignment="1">
      <alignment horizontal="left" vertical="center"/>
    </xf>
    <xf numFmtId="0" fontId="20" fillId="10" borderId="5" xfId="0" applyFont="1" applyFill="1" applyBorder="1" applyAlignment="1">
      <alignment horizontal="left" vertical="center"/>
    </xf>
    <xf numFmtId="0" fontId="21" fillId="10" borderId="15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right" vertical="center"/>
    </xf>
    <xf numFmtId="0" fontId="21" fillId="10" borderId="16" xfId="0" applyFont="1" applyFill="1" applyBorder="1" applyAlignment="1">
      <alignment horizontal="right" vertical="center"/>
    </xf>
    <xf numFmtId="0" fontId="20" fillId="10" borderId="13" xfId="0" applyFont="1" applyFill="1" applyBorder="1" applyAlignment="1">
      <alignment horizontal="left" vertical="center"/>
    </xf>
    <xf numFmtId="0" fontId="20" fillId="10" borderId="43" xfId="0" applyFont="1" applyFill="1" applyBorder="1" applyAlignment="1">
      <alignment horizontal="left" vertical="center"/>
    </xf>
    <xf numFmtId="0" fontId="21" fillId="10" borderId="13" xfId="0" applyFont="1" applyFill="1" applyBorder="1" applyAlignment="1">
      <alignment horizontal="right" vertical="center"/>
    </xf>
    <xf numFmtId="0" fontId="21" fillId="10" borderId="6" xfId="0" applyFont="1" applyFill="1" applyBorder="1" applyAlignment="1">
      <alignment horizontal="right" vertical="center"/>
    </xf>
    <xf numFmtId="0" fontId="21" fillId="10" borderId="44" xfId="0" applyFont="1" applyFill="1" applyBorder="1" applyAlignment="1">
      <alignment horizontal="right" vertical="center"/>
    </xf>
    <xf numFmtId="0" fontId="21" fillId="10" borderId="45" xfId="0" applyFont="1" applyFill="1" applyBorder="1" applyAlignment="1">
      <alignment horizontal="right" vertical="center"/>
    </xf>
    <xf numFmtId="0" fontId="1" fillId="11" borderId="32" xfId="0" applyFont="1" applyFill="1" applyBorder="1" applyAlignment="1" applyProtection="1">
      <alignment horizontal="center" vertical="center" wrapText="1"/>
      <protection locked="0"/>
    </xf>
    <xf numFmtId="0" fontId="1" fillId="11" borderId="33" xfId="0" applyFont="1" applyFill="1" applyBorder="1" applyAlignment="1" applyProtection="1">
      <alignment horizontal="center" vertical="center" wrapText="1"/>
      <protection locked="0"/>
    </xf>
    <xf numFmtId="0" fontId="1" fillId="11" borderId="34" xfId="0" applyFont="1" applyFill="1" applyBorder="1" applyAlignment="1" applyProtection="1">
      <alignment horizontal="center" vertical="center" wrapText="1"/>
      <protection locked="0"/>
    </xf>
    <xf numFmtId="0" fontId="17" fillId="10" borderId="28" xfId="0" applyFont="1" applyFill="1" applyBorder="1" applyAlignment="1">
      <alignment horizontal="center" vertical="center" wrapText="1"/>
    </xf>
    <xf numFmtId="165" fontId="1" fillId="11" borderId="35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36" xfId="0" applyNumberFormat="1" applyFont="1" applyFill="1" applyBorder="1" applyAlignment="1" applyProtection="1">
      <alignment horizontal="center" vertical="center" wrapText="1"/>
      <protection locked="0"/>
    </xf>
    <xf numFmtId="165" fontId="1" fillId="10" borderId="29" xfId="0" applyNumberFormat="1" applyFont="1" applyFill="1" applyBorder="1" applyAlignment="1" applyProtection="1">
      <alignment horizontal="center" vertical="center" wrapText="1"/>
    </xf>
    <xf numFmtId="165" fontId="1" fillId="11" borderId="37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38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39" xfId="0" applyNumberFormat="1" applyFont="1" applyFill="1" applyBorder="1" applyAlignment="1" applyProtection="1">
      <alignment horizontal="center" vertical="center" wrapText="1"/>
      <protection locked="0"/>
    </xf>
    <xf numFmtId="165" fontId="1" fillId="10" borderId="3" xfId="0" applyNumberFormat="1" applyFont="1" applyFill="1" applyBorder="1" applyAlignment="1">
      <alignment horizontal="center" vertical="center" wrapText="1"/>
    </xf>
    <xf numFmtId="165" fontId="1" fillId="10" borderId="12" xfId="0" applyNumberFormat="1" applyFont="1" applyFill="1" applyBorder="1" applyAlignment="1" applyProtection="1">
      <alignment horizontal="center" vertical="center" wrapText="1"/>
    </xf>
    <xf numFmtId="10" fontId="1" fillId="10" borderId="2" xfId="0" applyNumberFormat="1" applyFont="1" applyFill="1" applyBorder="1" applyAlignment="1" applyProtection="1">
      <alignment horizontal="center" vertical="center" wrapText="1"/>
    </xf>
    <xf numFmtId="10" fontId="1" fillId="10" borderId="12" xfId="0" applyNumberFormat="1" applyFont="1" applyFill="1" applyBorder="1" applyAlignment="1" applyProtection="1">
      <alignment horizontal="center" vertical="center" wrapText="1"/>
    </xf>
    <xf numFmtId="165" fontId="1" fillId="11" borderId="40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41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42" xfId="0" applyNumberFormat="1" applyFont="1" applyFill="1" applyBorder="1" applyAlignment="1" applyProtection="1">
      <alignment horizontal="center" vertical="center" wrapText="1"/>
      <protection locked="0"/>
    </xf>
    <xf numFmtId="165" fontId="1" fillId="10" borderId="14" xfId="0" applyNumberFormat="1" applyFont="1" applyFill="1" applyBorder="1" applyAlignment="1" applyProtection="1">
      <alignment horizontal="center" vertical="center" wrapText="1"/>
    </xf>
    <xf numFmtId="168" fontId="1" fillId="10" borderId="0" xfId="3" applyNumberFormat="1" applyFont="1" applyFill="1" applyAlignment="1">
      <alignment horizontal="center" vertical="center"/>
    </xf>
    <xf numFmtId="0" fontId="1" fillId="10" borderId="0" xfId="0" applyFont="1" applyFill="1"/>
    <xf numFmtId="0" fontId="1" fillId="10" borderId="15" xfId="0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center" wrapText="1"/>
    </xf>
    <xf numFmtId="165" fontId="1" fillId="10" borderId="29" xfId="0" applyNumberFormat="1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left" vertical="top" wrapText="1"/>
    </xf>
    <xf numFmtId="0" fontId="1" fillId="10" borderId="15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right" vertical="center"/>
    </xf>
    <xf numFmtId="165" fontId="1" fillId="10" borderId="12" xfId="0" applyNumberFormat="1" applyFont="1" applyFill="1" applyBorder="1" applyAlignment="1">
      <alignment horizontal="center" vertical="center" wrapText="1"/>
    </xf>
    <xf numFmtId="10" fontId="1" fillId="10" borderId="1" xfId="0" applyNumberFormat="1" applyFont="1" applyFill="1" applyBorder="1" applyAlignment="1" applyProtection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21" fillId="10" borderId="27" xfId="0" applyFont="1" applyFill="1" applyBorder="1" applyAlignment="1">
      <alignment horizontal="right" vertical="center"/>
    </xf>
    <xf numFmtId="165" fontId="1" fillId="10" borderId="30" xfId="0" applyNumberFormat="1" applyFont="1" applyFill="1" applyBorder="1" applyAlignment="1">
      <alignment horizontal="center" vertical="center" wrapText="1"/>
    </xf>
    <xf numFmtId="0" fontId="20" fillId="10" borderId="13" xfId="0" applyFont="1" applyFill="1" applyBorder="1" applyAlignment="1" applyProtection="1">
      <alignment horizontal="left" vertical="center"/>
      <protection locked="0"/>
    </xf>
    <xf numFmtId="0" fontId="20" fillId="10" borderId="6" xfId="0" applyFont="1" applyFill="1" applyBorder="1" applyAlignment="1" applyProtection="1">
      <alignment horizontal="left" vertical="center"/>
      <protection locked="0"/>
    </xf>
    <xf numFmtId="0" fontId="21" fillId="10" borderId="44" xfId="0" applyFont="1" applyFill="1" applyBorder="1" applyAlignment="1" applyProtection="1">
      <alignment horizontal="center" vertical="center"/>
      <protection locked="0"/>
    </xf>
    <xf numFmtId="0" fontId="21" fillId="10" borderId="46" xfId="0" applyFont="1" applyFill="1" applyBorder="1" applyAlignment="1" applyProtection="1">
      <alignment horizontal="center" vertical="center"/>
      <protection locked="0"/>
    </xf>
    <xf numFmtId="0" fontId="21" fillId="10" borderId="21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 wrapText="1"/>
    </xf>
    <xf numFmtId="0" fontId="17" fillId="10" borderId="17" xfId="0" applyFont="1" applyFill="1" applyBorder="1" applyAlignment="1">
      <alignment horizontal="left" vertical="center" wrapText="1"/>
    </xf>
    <xf numFmtId="165" fontId="1" fillId="10" borderId="17" xfId="0" applyNumberFormat="1" applyFont="1" applyFill="1" applyBorder="1" applyAlignment="1">
      <alignment horizontal="center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17" fillId="10" borderId="18" xfId="0" applyFont="1" applyFill="1" applyBorder="1" applyAlignment="1">
      <alignment horizontal="left" vertical="center" wrapText="1"/>
    </xf>
    <xf numFmtId="10" fontId="1" fillId="10" borderId="17" xfId="0" applyNumberFormat="1" applyFont="1" applyFill="1" applyBorder="1" applyAlignment="1">
      <alignment horizontal="center" vertical="center" wrapText="1"/>
    </xf>
    <xf numFmtId="0" fontId="22" fillId="10" borderId="0" xfId="0" applyFont="1" applyFill="1" applyAlignment="1">
      <alignment vertical="center"/>
    </xf>
    <xf numFmtId="0" fontId="1" fillId="10" borderId="0" xfId="0" applyFont="1" applyFill="1" applyAlignment="1">
      <alignment horizontal="right"/>
    </xf>
    <xf numFmtId="0" fontId="1" fillId="0" borderId="31" xfId="0" applyFont="1" applyFill="1" applyBorder="1" applyAlignment="1" applyProtection="1">
      <alignment horizontal="center" vertical="center" wrapText="1"/>
      <protection locked="0"/>
    </xf>
    <xf numFmtId="0" fontId="17" fillId="10" borderId="11" xfId="0" applyFont="1" applyFill="1" applyBorder="1" applyAlignment="1">
      <alignment horizontal="center" vertical="center" wrapText="1"/>
    </xf>
    <xf numFmtId="165" fontId="1" fillId="11" borderId="32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33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34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44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17" fillId="10" borderId="10" xfId="0" applyFont="1" applyFill="1" applyBorder="1" applyAlignment="1" applyProtection="1">
      <alignment horizontal="center" vertical="center" wrapText="1"/>
      <protection locked="0"/>
    </xf>
    <xf numFmtId="0" fontId="17" fillId="10" borderId="11" xfId="0" applyFont="1" applyFill="1" applyBorder="1" applyAlignment="1" applyProtection="1">
      <alignment horizontal="center" vertical="center" wrapText="1"/>
      <protection locked="0"/>
    </xf>
    <xf numFmtId="164" fontId="1" fillId="10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12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16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14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25" xfId="0" applyNumberFormat="1" applyFont="1" applyFill="1" applyBorder="1" applyAlignment="1">
      <alignment horizontal="center" vertical="center" wrapText="1"/>
    </xf>
    <xf numFmtId="164" fontId="1" fillId="10" borderId="20" xfId="0" applyNumberFormat="1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164" fontId="1" fillId="10" borderId="2" xfId="0" applyNumberFormat="1" applyFont="1" applyFill="1" applyBorder="1" applyAlignment="1">
      <alignment horizontal="center" vertical="center" wrapText="1"/>
    </xf>
    <xf numFmtId="164" fontId="1" fillId="10" borderId="12" xfId="0" applyNumberFormat="1" applyFont="1" applyFill="1" applyBorder="1" applyAlignment="1">
      <alignment horizontal="center" vertical="center" wrapText="1"/>
    </xf>
    <xf numFmtId="164" fontId="1" fillId="10" borderId="16" xfId="0" applyNumberFormat="1" applyFont="1" applyFill="1" applyBorder="1" applyAlignment="1">
      <alignment horizontal="center" vertical="center" wrapText="1"/>
    </xf>
    <xf numFmtId="164" fontId="1" fillId="10" borderId="14" xfId="0" applyNumberFormat="1" applyFont="1" applyFill="1" applyBorder="1" applyAlignment="1">
      <alignment horizontal="center" vertical="center" wrapText="1"/>
    </xf>
    <xf numFmtId="0" fontId="1" fillId="11" borderId="53" xfId="0" applyFont="1" applyFill="1" applyBorder="1" applyAlignment="1" applyProtection="1">
      <alignment horizontal="center" vertical="center" wrapText="1"/>
      <protection locked="0"/>
    </xf>
    <xf numFmtId="0" fontId="1" fillId="11" borderId="54" xfId="0" applyFont="1" applyFill="1" applyBorder="1" applyAlignment="1" applyProtection="1">
      <alignment horizontal="center" vertical="center" wrapText="1"/>
      <protection locked="0"/>
    </xf>
    <xf numFmtId="0" fontId="1" fillId="11" borderId="55" xfId="0" applyFont="1" applyFill="1" applyBorder="1" applyAlignment="1" applyProtection="1">
      <alignment horizontal="center" vertical="center" wrapText="1"/>
      <protection locked="0"/>
    </xf>
    <xf numFmtId="165" fontId="1" fillId="11" borderId="56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57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58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59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60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22" xfId="1" applyFont="1" applyFill="1" applyBorder="1" applyAlignment="1">
      <alignment horizontal="left" vertical="center" wrapText="1"/>
    </xf>
    <xf numFmtId="0" fontId="17" fillId="0" borderId="13" xfId="1" applyFont="1" applyFill="1" applyBorder="1" applyAlignment="1">
      <alignment horizontal="left" vertical="center" wrapText="1"/>
    </xf>
    <xf numFmtId="0" fontId="17" fillId="0" borderId="44" xfId="1" applyFont="1" applyFill="1" applyBorder="1" applyAlignment="1">
      <alignment horizontal="left" vertical="center" wrapText="1"/>
    </xf>
    <xf numFmtId="0" fontId="15" fillId="10" borderId="0" xfId="0" applyFont="1" applyFill="1"/>
    <xf numFmtId="0" fontId="1" fillId="11" borderId="53" xfId="0" applyFont="1" applyFill="1" applyBorder="1" applyAlignment="1" applyProtection="1">
      <alignment horizontal="left" vertical="center" wrapText="1"/>
      <protection locked="0"/>
    </xf>
    <xf numFmtId="0" fontId="1" fillId="11" borderId="54" xfId="0" applyFont="1" applyFill="1" applyBorder="1" applyAlignment="1" applyProtection="1">
      <alignment horizontal="left" vertical="center" wrapText="1"/>
      <protection locked="0"/>
    </xf>
    <xf numFmtId="0" fontId="1" fillId="11" borderId="55" xfId="0" applyFont="1" applyFill="1" applyBorder="1" applyAlignment="1" applyProtection="1">
      <alignment horizontal="left" vertical="center" wrapText="1"/>
      <protection locked="0"/>
    </xf>
    <xf numFmtId="0" fontId="1" fillId="11" borderId="56" xfId="0" applyFont="1" applyFill="1" applyBorder="1" applyAlignment="1" applyProtection="1">
      <alignment horizontal="left" vertical="center" wrapText="1"/>
      <protection locked="0"/>
    </xf>
    <xf numFmtId="0" fontId="1" fillId="11" borderId="2" xfId="0" applyFont="1" applyFill="1" applyBorder="1" applyAlignment="1" applyProtection="1">
      <alignment horizontal="left" vertical="center" wrapText="1"/>
      <protection locked="0"/>
    </xf>
    <xf numFmtId="0" fontId="1" fillId="11" borderId="57" xfId="0" applyFont="1" applyFill="1" applyBorder="1" applyAlignment="1" applyProtection="1">
      <alignment horizontal="left" vertical="center" wrapText="1"/>
      <protection locked="0"/>
    </xf>
    <xf numFmtId="0" fontId="1" fillId="11" borderId="58" xfId="0" applyFont="1" applyFill="1" applyBorder="1" applyAlignment="1" applyProtection="1">
      <alignment horizontal="left" vertical="center" wrapText="1"/>
      <protection locked="0"/>
    </xf>
    <xf numFmtId="0" fontId="1" fillId="11" borderId="59" xfId="0" applyFont="1" applyFill="1" applyBorder="1" applyAlignment="1" applyProtection="1">
      <alignment horizontal="left" vertical="center" wrapText="1"/>
      <protection locked="0"/>
    </xf>
    <xf numFmtId="0" fontId="1" fillId="11" borderId="60" xfId="0" applyFont="1" applyFill="1" applyBorder="1" applyAlignment="1" applyProtection="1">
      <alignment horizontal="left" vertical="center" wrapText="1"/>
      <protection locked="0"/>
    </xf>
  </cellXfs>
  <cellStyles count="4">
    <cellStyle name="20% - Accent2" xfId="1" builtinId="34"/>
    <cellStyle name="Normal" xfId="0" builtinId="0"/>
    <cellStyle name="Normal 3" xfId="2" xr:uid="{00000000-0005-0000-0000-000005000000}"/>
    <cellStyle name="Percent" xfId="3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43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_Tuffs/AppData/Local/Temp/Temp1_Start%20Up%20Docs.zip/Project%20Partner%20Costs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_Template"/>
      <sheetName val="Sheet1"/>
      <sheetName val="Claim_Template1"/>
      <sheetName val="Claim Template"/>
    </sheetNames>
    <sheetDataSet>
      <sheetData sheetId="0">
        <row r="112">
          <cell r="E112" t="str">
            <v>Industrial</v>
          </cell>
        </row>
      </sheetData>
      <sheetData sheetId="1" refreshError="1"/>
      <sheetData sheetId="2"/>
      <sheetData sheetId="3" refreshError="1">
        <row r="112">
          <cell r="E112" t="str">
            <v>Industrial</v>
          </cell>
          <cell r="F112">
            <v>2</v>
          </cell>
          <cell r="H112">
            <v>1</v>
          </cell>
          <cell r="I112" t="str">
            <v>I1</v>
          </cell>
          <cell r="J112" t="str">
            <v>Labour</v>
          </cell>
          <cell r="K112" t="str">
            <v>I1</v>
          </cell>
          <cell r="L112" t="str">
            <v>A1</v>
          </cell>
          <cell r="M112" t="str">
            <v>Directly incurred: Staff</v>
          </cell>
          <cell r="N112" t="str">
            <v>I1</v>
          </cell>
          <cell r="T112" t="str">
            <v>Large Enterprise</v>
          </cell>
          <cell r="V112" t="str">
            <v>ALL_CLAIMS</v>
          </cell>
          <cell r="X112" t="str">
            <v>Business Link</v>
          </cell>
          <cell r="AE112" t="str">
            <v>East of England</v>
          </cell>
        </row>
        <row r="113">
          <cell r="E113" t="str">
            <v>Academic</v>
          </cell>
          <cell r="F113">
            <v>5</v>
          </cell>
          <cell r="H113">
            <v>2</v>
          </cell>
          <cell r="I113" t="str">
            <v>I2</v>
          </cell>
          <cell r="J113" t="str">
            <v>Overheads</v>
          </cell>
          <cell r="K113" t="str">
            <v>I2</v>
          </cell>
          <cell r="L113" t="str">
            <v>A2</v>
          </cell>
          <cell r="M113" t="str">
            <v>Directly incurred: Travel &amp; subsistence</v>
          </cell>
          <cell r="N113" t="str">
            <v>I7</v>
          </cell>
          <cell r="T113" t="str">
            <v>Medium Enterprise</v>
          </cell>
          <cell r="V113" t="str">
            <v>FIRST_AND_LAST</v>
          </cell>
          <cell r="X113" t="str">
            <v>Chamber of commerce</v>
          </cell>
          <cell r="AE113" t="str">
            <v>East Midlands</v>
          </cell>
        </row>
        <row r="114">
          <cell r="H114">
            <v>3</v>
          </cell>
          <cell r="I114" t="str">
            <v>I3</v>
          </cell>
          <cell r="J114" t="str">
            <v>Materials</v>
          </cell>
          <cell r="K114" t="str">
            <v>I3</v>
          </cell>
          <cell r="L114" t="str">
            <v>A3</v>
          </cell>
          <cell r="M114" t="str">
            <v>Directly incurred: Equipment</v>
          </cell>
          <cell r="N114" t="str">
            <v>I4</v>
          </cell>
          <cell r="T114" t="str">
            <v>Small Enterprise</v>
          </cell>
          <cell r="V114" t="str">
            <v>FIRST_LAST_ANNIV</v>
          </cell>
          <cell r="X114" t="str">
            <v>Charity/Not for gain</v>
          </cell>
          <cell r="AE114" t="str">
            <v>London</v>
          </cell>
        </row>
        <row r="115">
          <cell r="H115">
            <v>4</v>
          </cell>
          <cell r="I115" t="str">
            <v>I4</v>
          </cell>
          <cell r="J115" t="str">
            <v>Capital Equipment</v>
          </cell>
          <cell r="K115" t="str">
            <v>I4</v>
          </cell>
          <cell r="L115" t="str">
            <v>A4</v>
          </cell>
          <cell r="M115" t="str">
            <v>Directly incurred: Other cost</v>
          </cell>
          <cell r="N115" t="str">
            <v>I3</v>
          </cell>
          <cell r="T115" t="str">
            <v>Micro Company</v>
          </cell>
          <cell r="V115" t="str">
            <v>LAST_ONLY</v>
          </cell>
          <cell r="X115" t="str">
            <v>Cooperative</v>
          </cell>
          <cell r="AE115" t="str">
            <v>North East</v>
          </cell>
        </row>
        <row r="116">
          <cell r="H116">
            <v>5</v>
          </cell>
          <cell r="I116" t="str">
            <v>I5</v>
          </cell>
          <cell r="J116" t="str">
            <v>Depreciation</v>
          </cell>
          <cell r="K116" t="str">
            <v>I5</v>
          </cell>
          <cell r="L116" t="str">
            <v>A5</v>
          </cell>
          <cell r="M116" t="str">
            <v>Directly allocated: Investigators</v>
          </cell>
          <cell r="N116" t="str">
            <v>I1</v>
          </cell>
          <cell r="T116" t="str">
            <v>Academic</v>
          </cell>
          <cell r="V116" t="str">
            <v>UNKNOWN</v>
          </cell>
          <cell r="X116" t="str">
            <v>Further Education</v>
          </cell>
          <cell r="AE116" t="str">
            <v>North West</v>
          </cell>
        </row>
        <row r="117">
          <cell r="E117" t="str">
            <v>Active</v>
          </cell>
          <cell r="H117">
            <v>6</v>
          </cell>
          <cell r="I117" t="str">
            <v>I6</v>
          </cell>
          <cell r="J117" t="str">
            <v>Sub-contracts</v>
          </cell>
          <cell r="K117" t="str">
            <v>I6</v>
          </cell>
          <cell r="L117" t="str">
            <v>A6</v>
          </cell>
          <cell r="M117" t="str">
            <v>Directly allocated: Estates</v>
          </cell>
          <cell r="N117" t="str">
            <v>I2</v>
          </cell>
          <cell r="X117" t="str">
            <v>Higher Education</v>
          </cell>
          <cell r="AE117" t="str">
            <v>Northern Ireland</v>
          </cell>
        </row>
        <row r="118">
          <cell r="E118" t="str">
            <v>Withdrawn</v>
          </cell>
          <cell r="H118">
            <v>7</v>
          </cell>
          <cell r="I118" t="str">
            <v>I7</v>
          </cell>
          <cell r="J118" t="str">
            <v>Travel &amp; Subsistence</v>
          </cell>
          <cell r="K118" t="str">
            <v>I7</v>
          </cell>
          <cell r="L118" t="str">
            <v>A7</v>
          </cell>
          <cell r="M118" t="str">
            <v>Directly allocated: Other cost</v>
          </cell>
          <cell r="N118" t="str">
            <v>I3</v>
          </cell>
          <cell r="X118" t="str">
            <v>Learning and Skills Council</v>
          </cell>
          <cell r="AE118" t="str">
            <v>Outside UK</v>
          </cell>
        </row>
        <row r="119">
          <cell r="H119">
            <v>8</v>
          </cell>
          <cell r="I119" t="str">
            <v>I8</v>
          </cell>
          <cell r="J119" t="str">
            <v>Other Costs 1</v>
          </cell>
          <cell r="K119" t="str">
            <v>I8</v>
          </cell>
          <cell r="L119" t="str">
            <v>A8</v>
          </cell>
          <cell r="M119" t="str">
            <v>Indirect costs</v>
          </cell>
          <cell r="N119" t="str">
            <v>I2</v>
          </cell>
          <cell r="X119" t="str">
            <v>Limited By Guarantee</v>
          </cell>
          <cell r="AE119" t="str">
            <v>Scotland</v>
          </cell>
        </row>
        <row r="120">
          <cell r="H120">
            <v>9</v>
          </cell>
          <cell r="I120" t="str">
            <v>I9</v>
          </cell>
          <cell r="J120" t="str">
            <v>Other Costs 2</v>
          </cell>
          <cell r="K120" t="str">
            <v>I9</v>
          </cell>
          <cell r="L120" t="str">
            <v>A9</v>
          </cell>
          <cell r="M120" t="str">
            <v>Exceptions: Staff</v>
          </cell>
          <cell r="N120" t="str">
            <v>I1</v>
          </cell>
          <cell r="X120" t="str">
            <v>Limited Company</v>
          </cell>
          <cell r="AE120" t="str">
            <v>South East</v>
          </cell>
        </row>
        <row r="121">
          <cell r="E121" t="str">
            <v>TSB</v>
          </cell>
          <cell r="H121">
            <v>10</v>
          </cell>
          <cell r="I121" t="str">
            <v>I10</v>
          </cell>
          <cell r="J121" t="str">
            <v>Other Costs 3</v>
          </cell>
          <cell r="K121" t="str">
            <v>I10</v>
          </cell>
          <cell r="L121" t="str">
            <v>A10</v>
          </cell>
          <cell r="M121" t="str">
            <v>Exceptions: Travel &amp; Subsistence</v>
          </cell>
          <cell r="N121" t="str">
            <v>I7</v>
          </cell>
          <cell r="X121" t="str">
            <v>Limited Liability Partnership</v>
          </cell>
          <cell r="AE121" t="str">
            <v>South West</v>
          </cell>
        </row>
        <row r="122">
          <cell r="E122" t="str">
            <v>EPSRC</v>
          </cell>
          <cell r="H122">
            <v>11</v>
          </cell>
          <cell r="I122" t="str">
            <v>I11</v>
          </cell>
          <cell r="J122" t="str">
            <v>Other Costs 4</v>
          </cell>
          <cell r="K122" t="str">
            <v>I11</v>
          </cell>
          <cell r="L122" t="str">
            <v>A11</v>
          </cell>
          <cell r="M122" t="str">
            <v>Exceptions: Equipment</v>
          </cell>
          <cell r="N122" t="str">
            <v>I4</v>
          </cell>
          <cell r="X122" t="str">
            <v>National Training Organisation</v>
          </cell>
          <cell r="AE122" t="str">
            <v>Unknown</v>
          </cell>
        </row>
        <row r="123">
          <cell r="H123">
            <v>12</v>
          </cell>
          <cell r="I123" t="str">
            <v>I12</v>
          </cell>
          <cell r="J123" t="str">
            <v>Other Costs 5</v>
          </cell>
          <cell r="K123" t="str">
            <v>I12</v>
          </cell>
          <cell r="L123" t="str">
            <v>A12</v>
          </cell>
          <cell r="M123" t="str">
            <v>Exceptions: Other cost</v>
          </cell>
          <cell r="N123" t="str">
            <v>I3</v>
          </cell>
          <cell r="X123" t="str">
            <v>Other National Body</v>
          </cell>
          <cell r="AE123" t="str">
            <v>Wales</v>
          </cell>
        </row>
        <row r="124">
          <cell r="E124" t="str">
            <v>Lead</v>
          </cell>
          <cell r="H124">
            <v>13</v>
          </cell>
          <cell r="I124" t="str">
            <v>I13</v>
          </cell>
          <cell r="J124" t="str">
            <v>Other Costs WBBA</v>
          </cell>
          <cell r="K124" t="str">
            <v>I13</v>
          </cell>
          <cell r="N124" t="str">
            <v>I8</v>
          </cell>
          <cell r="X124" t="str">
            <v>Other Regional Body</v>
          </cell>
          <cell r="AE124" t="str">
            <v>West Midlands</v>
          </cell>
        </row>
        <row r="125">
          <cell r="E125" t="str">
            <v>Collaborator</v>
          </cell>
          <cell r="X125" t="str">
            <v>Partnership</v>
          </cell>
          <cell r="AE125" t="str">
            <v>Yorkshire and The Humber</v>
          </cell>
        </row>
        <row r="126">
          <cell r="X126" t="str">
            <v>Public Limited Company</v>
          </cell>
        </row>
        <row r="127">
          <cell r="X127" t="str">
            <v>Public Sector Research Institutes</v>
          </cell>
        </row>
        <row r="128">
          <cell r="X128" t="str">
            <v>Regional Development Agency (RDA)</v>
          </cell>
        </row>
        <row r="129">
          <cell r="X129" t="str">
            <v>Research and Technology Organisation (RTO)</v>
          </cell>
        </row>
        <row r="130">
          <cell r="X130" t="str">
            <v>Sole Trader</v>
          </cell>
        </row>
        <row r="131">
          <cell r="X131" t="str">
            <v>Trade Association</v>
          </cell>
        </row>
        <row r="132">
          <cell r="X132" t="str">
            <v>Unlimited Company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120"/>
  <sheetViews>
    <sheetView tabSelected="1" zoomScale="80" zoomScaleNormal="80" workbookViewId="0">
      <selection activeCell="L47" sqref="L47:S53"/>
    </sheetView>
  </sheetViews>
  <sheetFormatPr baseColWidth="10" defaultColWidth="9.1640625" defaultRowHeight="15" x14ac:dyDescent="0.2"/>
  <cols>
    <col min="1" max="1" width="45" style="1" customWidth="1"/>
    <col min="2" max="9" width="16.6640625" style="1" customWidth="1"/>
    <col min="10" max="10" width="8.33203125" style="73" customWidth="1"/>
    <col min="11" max="11" width="44" style="1" customWidth="1"/>
    <col min="12" max="19" width="16.6640625" style="1" customWidth="1"/>
    <col min="20" max="20" width="8.33203125" style="1" customWidth="1"/>
    <col min="21" max="21" width="15.33203125" style="1" customWidth="1"/>
    <col min="22" max="22" width="13.1640625" style="1" bestFit="1" customWidth="1"/>
    <col min="23" max="29" width="16.6640625" style="1" customWidth="1"/>
    <col min="30" max="30" width="13" style="1" customWidth="1"/>
    <col min="31" max="16384" width="9.1640625" style="1"/>
  </cols>
  <sheetData>
    <row r="1" spans="1:29" s="72" customFormat="1" ht="16" thickBot="1" x14ac:dyDescent="0.25">
      <c r="A1" s="182" t="s">
        <v>138</v>
      </c>
      <c r="J1" s="73"/>
    </row>
    <row r="2" spans="1:29" ht="37" x14ac:dyDescent="0.45">
      <c r="A2" s="82" t="s">
        <v>134</v>
      </c>
      <c r="B2" s="83"/>
      <c r="C2" s="83"/>
      <c r="D2" s="83"/>
      <c r="E2" s="84"/>
      <c r="F2" s="85"/>
      <c r="G2" s="86"/>
      <c r="H2" s="66"/>
      <c r="I2" s="66"/>
      <c r="K2" s="66"/>
    </row>
    <row r="3" spans="1:29" ht="30.75" customHeight="1" thickBot="1" x14ac:dyDescent="0.5">
      <c r="A3" s="87" t="s">
        <v>135</v>
      </c>
      <c r="B3" s="88"/>
      <c r="C3" s="88"/>
      <c r="D3" s="88"/>
      <c r="E3" s="88"/>
      <c r="F3" s="89"/>
      <c r="G3" s="90"/>
    </row>
    <row r="4" spans="1:29" s="71" customFormat="1" ht="15.75" customHeight="1" thickBot="1" x14ac:dyDescent="0.25">
      <c r="A4" s="70"/>
      <c r="J4" s="73"/>
    </row>
    <row r="5" spans="1:29" ht="44.25" customHeight="1" thickBot="1" x14ac:dyDescent="0.25">
      <c r="A5" s="74" t="s">
        <v>31</v>
      </c>
      <c r="B5" s="78"/>
      <c r="C5" s="171" t="s">
        <v>0</v>
      </c>
      <c r="D5" s="172" t="s">
        <v>0</v>
      </c>
      <c r="E5" s="172" t="s">
        <v>0</v>
      </c>
      <c r="F5" s="172" t="s">
        <v>0</v>
      </c>
      <c r="G5" s="172" t="s">
        <v>0</v>
      </c>
      <c r="H5" s="173" t="s">
        <v>0</v>
      </c>
      <c r="I5" s="108" t="s">
        <v>1</v>
      </c>
      <c r="K5" s="74" t="s">
        <v>33</v>
      </c>
      <c r="L5" s="75"/>
      <c r="M5" s="151" t="str">
        <f t="shared" ref="M5:R5" si="0">C5</f>
        <v>(Enter Participant Name)</v>
      </c>
      <c r="N5" s="151" t="str">
        <f t="shared" si="0"/>
        <v>(Enter Participant Name)</v>
      </c>
      <c r="O5" s="151" t="str">
        <f t="shared" si="0"/>
        <v>(Enter Participant Name)</v>
      </c>
      <c r="P5" s="151" t="str">
        <f t="shared" si="0"/>
        <v>(Enter Participant Name)</v>
      </c>
      <c r="Q5" s="151" t="str">
        <f t="shared" si="0"/>
        <v>(Enter Participant Name)</v>
      </c>
      <c r="R5" s="151" t="str">
        <f t="shared" si="0"/>
        <v>(Enter Participant Name)</v>
      </c>
      <c r="S5" s="152" t="s">
        <v>1</v>
      </c>
      <c r="T5" s="67"/>
      <c r="U5" s="76" t="s">
        <v>137</v>
      </c>
      <c r="V5" s="77"/>
      <c r="W5" s="158" t="str">
        <f t="shared" ref="W5:AB5" si="1">C5</f>
        <v>(Enter Participant Name)</v>
      </c>
      <c r="X5" s="158" t="str">
        <f t="shared" si="1"/>
        <v>(Enter Participant Name)</v>
      </c>
      <c r="Y5" s="158" t="str">
        <f t="shared" si="1"/>
        <v>(Enter Participant Name)</v>
      </c>
      <c r="Z5" s="158" t="str">
        <f t="shared" si="1"/>
        <v>(Enter Participant Name)</v>
      </c>
      <c r="AA5" s="158" t="str">
        <f t="shared" si="1"/>
        <v>(Enter Participant Name)</v>
      </c>
      <c r="AB5" s="158" t="str">
        <f t="shared" si="1"/>
        <v>(Enter Participant Name)</v>
      </c>
      <c r="AC5" s="159" t="s">
        <v>1</v>
      </c>
    </row>
    <row r="6" spans="1:29" ht="20" customHeight="1" x14ac:dyDescent="0.2">
      <c r="A6" s="91" t="s">
        <v>2</v>
      </c>
      <c r="B6" s="92"/>
      <c r="C6" s="174"/>
      <c r="D6" s="110"/>
      <c r="E6" s="110"/>
      <c r="F6" s="110"/>
      <c r="G6" s="110"/>
      <c r="H6" s="175"/>
      <c r="I6" s="112">
        <f t="shared" ref="I6:I17" si="2">SUM(C6:H6)</f>
        <v>0</v>
      </c>
      <c r="K6" s="99" t="str">
        <f>A6</f>
        <v>Labour</v>
      </c>
      <c r="L6" s="100"/>
      <c r="M6" s="153"/>
      <c r="N6" s="154"/>
      <c r="O6" s="154"/>
      <c r="P6" s="154"/>
      <c r="Q6" s="154"/>
      <c r="R6" s="155"/>
      <c r="S6" s="128">
        <f t="shared" ref="S6:S18" si="3">SUM(M6:R6)</f>
        <v>0</v>
      </c>
      <c r="T6" s="67"/>
      <c r="U6" s="137" t="str">
        <f t="shared" ref="U6:U11" si="4">K6</f>
        <v>Labour</v>
      </c>
      <c r="V6" s="138"/>
      <c r="W6" s="160">
        <f t="shared" ref="W6:W17" si="5">SUM(M6-C6)</f>
        <v>0</v>
      </c>
      <c r="X6" s="160">
        <f t="shared" ref="X6:X17" si="6">SUM(N6-D6)</f>
        <v>0</v>
      </c>
      <c r="Y6" s="160">
        <f t="shared" ref="Y6:Y17" si="7">SUM(O6-E6)</f>
        <v>0</v>
      </c>
      <c r="Z6" s="160">
        <f t="shared" ref="Z6:Z17" si="8">SUM(P6-F6)</f>
        <v>0</v>
      </c>
      <c r="AA6" s="160">
        <f t="shared" ref="AA6:AA17" si="9">SUM(Q6-G6)</f>
        <v>0</v>
      </c>
      <c r="AB6" s="160">
        <f t="shared" ref="AB6:AB17" si="10">SUM(R6-H6)</f>
        <v>0</v>
      </c>
      <c r="AC6" s="161">
        <f t="shared" ref="AC6:AC18" si="11">SUM(W6:AB6)</f>
        <v>0</v>
      </c>
    </row>
    <row r="7" spans="1:29" ht="20" customHeight="1" x14ac:dyDescent="0.2">
      <c r="A7" s="91" t="s">
        <v>3</v>
      </c>
      <c r="B7" s="92"/>
      <c r="C7" s="174"/>
      <c r="D7" s="110"/>
      <c r="E7" s="110"/>
      <c r="F7" s="110"/>
      <c r="G7" s="110"/>
      <c r="H7" s="175"/>
      <c r="I7" s="112">
        <f t="shared" si="2"/>
        <v>0</v>
      </c>
      <c r="K7" s="99" t="str">
        <f t="shared" ref="K7:K17" si="12">A7</f>
        <v>Overheads</v>
      </c>
      <c r="L7" s="100"/>
      <c r="M7" s="109"/>
      <c r="N7" s="110"/>
      <c r="O7" s="110"/>
      <c r="P7" s="110"/>
      <c r="Q7" s="110"/>
      <c r="R7" s="111"/>
      <c r="S7" s="128">
        <f t="shared" si="3"/>
        <v>0</v>
      </c>
      <c r="T7" s="67"/>
      <c r="U7" s="137" t="str">
        <f t="shared" si="4"/>
        <v>Overheads</v>
      </c>
      <c r="V7" s="138"/>
      <c r="W7" s="160">
        <f t="shared" si="5"/>
        <v>0</v>
      </c>
      <c r="X7" s="160">
        <f t="shared" si="6"/>
        <v>0</v>
      </c>
      <c r="Y7" s="160">
        <f t="shared" si="7"/>
        <v>0</v>
      </c>
      <c r="Z7" s="160">
        <f t="shared" si="8"/>
        <v>0</v>
      </c>
      <c r="AA7" s="160">
        <f t="shared" si="9"/>
        <v>0</v>
      </c>
      <c r="AB7" s="160">
        <f t="shared" si="10"/>
        <v>0</v>
      </c>
      <c r="AC7" s="161">
        <f t="shared" si="11"/>
        <v>0</v>
      </c>
    </row>
    <row r="8" spans="1:29" ht="20" customHeight="1" x14ac:dyDescent="0.2">
      <c r="A8" s="91" t="s">
        <v>4</v>
      </c>
      <c r="B8" s="92"/>
      <c r="C8" s="174"/>
      <c r="D8" s="110"/>
      <c r="E8" s="110"/>
      <c r="F8" s="110"/>
      <c r="G8" s="110"/>
      <c r="H8" s="175"/>
      <c r="I8" s="112">
        <f t="shared" si="2"/>
        <v>0</v>
      </c>
      <c r="K8" s="99" t="str">
        <f t="shared" si="12"/>
        <v>Materials</v>
      </c>
      <c r="L8" s="100"/>
      <c r="M8" s="109"/>
      <c r="N8" s="110"/>
      <c r="O8" s="110"/>
      <c r="P8" s="110"/>
      <c r="Q8" s="110"/>
      <c r="R8" s="111"/>
      <c r="S8" s="128">
        <f t="shared" si="3"/>
        <v>0</v>
      </c>
      <c r="T8" s="67"/>
      <c r="U8" s="137" t="str">
        <f t="shared" si="4"/>
        <v>Materials</v>
      </c>
      <c r="V8" s="138"/>
      <c r="W8" s="160">
        <f t="shared" si="5"/>
        <v>0</v>
      </c>
      <c r="X8" s="160">
        <f t="shared" si="6"/>
        <v>0</v>
      </c>
      <c r="Y8" s="160">
        <f t="shared" si="7"/>
        <v>0</v>
      </c>
      <c r="Z8" s="160">
        <f t="shared" si="8"/>
        <v>0</v>
      </c>
      <c r="AA8" s="160">
        <f t="shared" si="9"/>
        <v>0</v>
      </c>
      <c r="AB8" s="160">
        <f t="shared" si="10"/>
        <v>0</v>
      </c>
      <c r="AC8" s="161">
        <f t="shared" si="11"/>
        <v>0</v>
      </c>
    </row>
    <row r="9" spans="1:29" s="68" customFormat="1" ht="20" customHeight="1" x14ac:dyDescent="0.2">
      <c r="A9" s="93" t="s">
        <v>129</v>
      </c>
      <c r="B9" s="94"/>
      <c r="C9" s="174"/>
      <c r="D9" s="110"/>
      <c r="E9" s="110"/>
      <c r="F9" s="110"/>
      <c r="G9" s="110"/>
      <c r="H9" s="175"/>
      <c r="I9" s="112">
        <f>SUM(C9:H9)</f>
        <v>0</v>
      </c>
      <c r="J9" s="73"/>
      <c r="K9" s="99" t="str">
        <f t="shared" si="12"/>
        <v xml:space="preserve">Captial Usage </v>
      </c>
      <c r="L9" s="100"/>
      <c r="M9" s="109"/>
      <c r="N9" s="110"/>
      <c r="O9" s="110"/>
      <c r="P9" s="110"/>
      <c r="Q9" s="110"/>
      <c r="R9" s="111"/>
      <c r="S9" s="128">
        <f t="shared" si="3"/>
        <v>0</v>
      </c>
      <c r="T9" s="67"/>
      <c r="U9" s="137" t="str">
        <f t="shared" si="4"/>
        <v xml:space="preserve">Captial Usage </v>
      </c>
      <c r="V9" s="138"/>
      <c r="W9" s="160">
        <f t="shared" si="5"/>
        <v>0</v>
      </c>
      <c r="X9" s="160">
        <f t="shared" si="6"/>
        <v>0</v>
      </c>
      <c r="Y9" s="160">
        <f t="shared" si="7"/>
        <v>0</v>
      </c>
      <c r="Z9" s="160">
        <f t="shared" si="8"/>
        <v>0</v>
      </c>
      <c r="AA9" s="160">
        <f t="shared" si="9"/>
        <v>0</v>
      </c>
      <c r="AB9" s="160">
        <f t="shared" si="10"/>
        <v>0</v>
      </c>
      <c r="AC9" s="161">
        <f t="shared" si="11"/>
        <v>0</v>
      </c>
    </row>
    <row r="10" spans="1:29" ht="20" customHeight="1" x14ac:dyDescent="0.2">
      <c r="A10" s="91" t="s">
        <v>6</v>
      </c>
      <c r="B10" s="92"/>
      <c r="C10" s="174"/>
      <c r="D10" s="110"/>
      <c r="E10" s="110"/>
      <c r="F10" s="110"/>
      <c r="G10" s="110"/>
      <c r="H10" s="175"/>
      <c r="I10" s="112">
        <f>SUM(C10:H10)</f>
        <v>0</v>
      </c>
      <c r="K10" s="99" t="str">
        <f t="shared" si="12"/>
        <v xml:space="preserve">Subcontract </v>
      </c>
      <c r="L10" s="100"/>
      <c r="M10" s="109"/>
      <c r="N10" s="110"/>
      <c r="O10" s="110"/>
      <c r="P10" s="110"/>
      <c r="Q10" s="110"/>
      <c r="R10" s="111"/>
      <c r="S10" s="128">
        <f t="shared" si="3"/>
        <v>0</v>
      </c>
      <c r="T10" s="67"/>
      <c r="U10" s="137" t="str">
        <f t="shared" si="4"/>
        <v xml:space="preserve">Subcontract </v>
      </c>
      <c r="V10" s="138"/>
      <c r="W10" s="160">
        <f t="shared" si="5"/>
        <v>0</v>
      </c>
      <c r="X10" s="160">
        <f t="shared" si="6"/>
        <v>0</v>
      </c>
      <c r="Y10" s="160">
        <f t="shared" si="7"/>
        <v>0</v>
      </c>
      <c r="Z10" s="160">
        <f t="shared" si="8"/>
        <v>0</v>
      </c>
      <c r="AA10" s="160">
        <f t="shared" si="9"/>
        <v>0</v>
      </c>
      <c r="AB10" s="160">
        <f t="shared" si="10"/>
        <v>0</v>
      </c>
      <c r="AC10" s="161">
        <f t="shared" si="11"/>
        <v>0</v>
      </c>
    </row>
    <row r="11" spans="1:29" ht="20" customHeight="1" x14ac:dyDescent="0.2">
      <c r="A11" s="91" t="s">
        <v>7</v>
      </c>
      <c r="B11" s="92"/>
      <c r="C11" s="174"/>
      <c r="D11" s="110"/>
      <c r="E11" s="110"/>
      <c r="F11" s="110"/>
      <c r="G11" s="110"/>
      <c r="H11" s="175"/>
      <c r="I11" s="112">
        <f t="shared" si="2"/>
        <v>0</v>
      </c>
      <c r="K11" s="99" t="str">
        <f t="shared" si="12"/>
        <v>Travel and subsistence</v>
      </c>
      <c r="L11" s="100"/>
      <c r="M11" s="109"/>
      <c r="N11" s="110"/>
      <c r="O11" s="110"/>
      <c r="P11" s="110"/>
      <c r="Q11" s="110"/>
      <c r="R11" s="111"/>
      <c r="S11" s="128">
        <f t="shared" si="3"/>
        <v>0</v>
      </c>
      <c r="T11" s="67"/>
      <c r="U11" s="137" t="str">
        <f t="shared" si="4"/>
        <v>Travel and subsistence</v>
      </c>
      <c r="V11" s="138"/>
      <c r="W11" s="160">
        <f t="shared" si="5"/>
        <v>0</v>
      </c>
      <c r="X11" s="160">
        <f t="shared" si="6"/>
        <v>0</v>
      </c>
      <c r="Y11" s="160">
        <f t="shared" si="7"/>
        <v>0</v>
      </c>
      <c r="Z11" s="160">
        <f t="shared" si="8"/>
        <v>0</v>
      </c>
      <c r="AA11" s="160">
        <f t="shared" si="9"/>
        <v>0</v>
      </c>
      <c r="AB11" s="160">
        <f t="shared" si="10"/>
        <v>0</v>
      </c>
      <c r="AC11" s="161">
        <f t="shared" si="11"/>
        <v>0</v>
      </c>
    </row>
    <row r="12" spans="1:29" ht="20" customHeight="1" x14ac:dyDescent="0.2">
      <c r="A12" s="91" t="s">
        <v>8</v>
      </c>
      <c r="B12" s="92"/>
      <c r="C12" s="174"/>
      <c r="D12" s="110"/>
      <c r="E12" s="110"/>
      <c r="F12" s="110"/>
      <c r="G12" s="110"/>
      <c r="H12" s="175"/>
      <c r="I12" s="112">
        <f t="shared" si="2"/>
        <v>0</v>
      </c>
      <c r="K12" s="99" t="str">
        <f t="shared" si="12"/>
        <v>Other Costs1</v>
      </c>
      <c r="L12" s="100"/>
      <c r="M12" s="109"/>
      <c r="N12" s="110"/>
      <c r="O12" s="110"/>
      <c r="P12" s="110"/>
      <c r="Q12" s="110"/>
      <c r="R12" s="111"/>
      <c r="S12" s="128">
        <f t="shared" si="3"/>
        <v>0</v>
      </c>
      <c r="T12" s="67"/>
      <c r="U12" s="137" t="str">
        <f t="shared" ref="U12:U17" si="13">K12</f>
        <v>Other Costs1</v>
      </c>
      <c r="V12" s="138"/>
      <c r="W12" s="160">
        <f t="shared" si="5"/>
        <v>0</v>
      </c>
      <c r="X12" s="160">
        <f t="shared" si="6"/>
        <v>0</v>
      </c>
      <c r="Y12" s="160">
        <f t="shared" si="7"/>
        <v>0</v>
      </c>
      <c r="Z12" s="160">
        <f t="shared" si="8"/>
        <v>0</v>
      </c>
      <c r="AA12" s="160">
        <f t="shared" si="9"/>
        <v>0</v>
      </c>
      <c r="AB12" s="160">
        <f t="shared" si="10"/>
        <v>0</v>
      </c>
      <c r="AC12" s="161">
        <f t="shared" si="11"/>
        <v>0</v>
      </c>
    </row>
    <row r="13" spans="1:29" ht="20" customHeight="1" x14ac:dyDescent="0.2">
      <c r="A13" s="91" t="s">
        <v>9</v>
      </c>
      <c r="B13" s="92"/>
      <c r="C13" s="174"/>
      <c r="D13" s="110"/>
      <c r="E13" s="110"/>
      <c r="F13" s="110"/>
      <c r="G13" s="110"/>
      <c r="H13" s="175"/>
      <c r="I13" s="112">
        <f t="shared" si="2"/>
        <v>0</v>
      </c>
      <c r="K13" s="99" t="str">
        <f t="shared" si="12"/>
        <v>Other Costs2</v>
      </c>
      <c r="L13" s="100"/>
      <c r="M13" s="109"/>
      <c r="N13" s="110"/>
      <c r="O13" s="110"/>
      <c r="P13" s="110"/>
      <c r="Q13" s="110"/>
      <c r="R13" s="111"/>
      <c r="S13" s="128">
        <f t="shared" si="3"/>
        <v>0</v>
      </c>
      <c r="T13" s="67"/>
      <c r="U13" s="137" t="str">
        <f t="shared" si="13"/>
        <v>Other Costs2</v>
      </c>
      <c r="V13" s="138"/>
      <c r="W13" s="160">
        <f t="shared" si="5"/>
        <v>0</v>
      </c>
      <c r="X13" s="160">
        <f t="shared" si="6"/>
        <v>0</v>
      </c>
      <c r="Y13" s="160">
        <f t="shared" si="7"/>
        <v>0</v>
      </c>
      <c r="Z13" s="160">
        <f t="shared" si="8"/>
        <v>0</v>
      </c>
      <c r="AA13" s="160">
        <f t="shared" si="9"/>
        <v>0</v>
      </c>
      <c r="AB13" s="160">
        <f t="shared" si="10"/>
        <v>0</v>
      </c>
      <c r="AC13" s="161">
        <f t="shared" si="11"/>
        <v>0</v>
      </c>
    </row>
    <row r="14" spans="1:29" ht="20" customHeight="1" x14ac:dyDescent="0.2">
      <c r="A14" s="91" t="s">
        <v>10</v>
      </c>
      <c r="B14" s="92"/>
      <c r="C14" s="174"/>
      <c r="D14" s="110"/>
      <c r="E14" s="110"/>
      <c r="F14" s="110"/>
      <c r="G14" s="110"/>
      <c r="H14" s="175"/>
      <c r="I14" s="112">
        <f t="shared" si="2"/>
        <v>0</v>
      </c>
      <c r="K14" s="99" t="str">
        <f t="shared" si="12"/>
        <v>Other Costs3</v>
      </c>
      <c r="L14" s="100"/>
      <c r="M14" s="109"/>
      <c r="N14" s="110"/>
      <c r="O14" s="110"/>
      <c r="P14" s="110"/>
      <c r="Q14" s="110"/>
      <c r="R14" s="111"/>
      <c r="S14" s="128">
        <f t="shared" si="3"/>
        <v>0</v>
      </c>
      <c r="T14" s="67"/>
      <c r="U14" s="137" t="str">
        <f t="shared" si="13"/>
        <v>Other Costs3</v>
      </c>
      <c r="V14" s="138"/>
      <c r="W14" s="160">
        <f t="shared" si="5"/>
        <v>0</v>
      </c>
      <c r="X14" s="160">
        <f t="shared" si="6"/>
        <v>0</v>
      </c>
      <c r="Y14" s="160">
        <f t="shared" si="7"/>
        <v>0</v>
      </c>
      <c r="Z14" s="160">
        <f t="shared" si="8"/>
        <v>0</v>
      </c>
      <c r="AA14" s="160">
        <f t="shared" si="9"/>
        <v>0</v>
      </c>
      <c r="AB14" s="160">
        <f t="shared" si="10"/>
        <v>0</v>
      </c>
      <c r="AC14" s="161">
        <f t="shared" si="11"/>
        <v>0</v>
      </c>
    </row>
    <row r="15" spans="1:29" ht="20" customHeight="1" x14ac:dyDescent="0.2">
      <c r="A15" s="91" t="s">
        <v>11</v>
      </c>
      <c r="B15" s="92"/>
      <c r="C15" s="174"/>
      <c r="D15" s="110"/>
      <c r="E15" s="110"/>
      <c r="F15" s="110"/>
      <c r="G15" s="110"/>
      <c r="H15" s="175"/>
      <c r="I15" s="112">
        <f t="shared" si="2"/>
        <v>0</v>
      </c>
      <c r="K15" s="99" t="str">
        <f t="shared" si="12"/>
        <v>Other Costs4</v>
      </c>
      <c r="L15" s="100"/>
      <c r="M15" s="109"/>
      <c r="N15" s="110"/>
      <c r="O15" s="110"/>
      <c r="P15" s="110"/>
      <c r="Q15" s="110"/>
      <c r="R15" s="111"/>
      <c r="S15" s="128">
        <f t="shared" si="3"/>
        <v>0</v>
      </c>
      <c r="T15" s="67"/>
      <c r="U15" s="137" t="str">
        <f t="shared" si="13"/>
        <v>Other Costs4</v>
      </c>
      <c r="V15" s="138"/>
      <c r="W15" s="160">
        <f t="shared" si="5"/>
        <v>0</v>
      </c>
      <c r="X15" s="160">
        <f t="shared" si="6"/>
        <v>0</v>
      </c>
      <c r="Y15" s="160">
        <f t="shared" si="7"/>
        <v>0</v>
      </c>
      <c r="Z15" s="160">
        <f t="shared" si="8"/>
        <v>0</v>
      </c>
      <c r="AA15" s="160">
        <f t="shared" si="9"/>
        <v>0</v>
      </c>
      <c r="AB15" s="160">
        <f t="shared" si="10"/>
        <v>0</v>
      </c>
      <c r="AC15" s="161">
        <f t="shared" si="11"/>
        <v>0</v>
      </c>
    </row>
    <row r="16" spans="1:29" ht="20" customHeight="1" x14ac:dyDescent="0.2">
      <c r="A16" s="91" t="s">
        <v>12</v>
      </c>
      <c r="B16" s="92"/>
      <c r="C16" s="174"/>
      <c r="D16" s="110"/>
      <c r="E16" s="110"/>
      <c r="F16" s="110"/>
      <c r="G16" s="110"/>
      <c r="H16" s="175"/>
      <c r="I16" s="112">
        <f t="shared" si="2"/>
        <v>0</v>
      </c>
      <c r="K16" s="99" t="str">
        <f t="shared" si="12"/>
        <v>Other Costs5</v>
      </c>
      <c r="L16" s="100"/>
      <c r="M16" s="109"/>
      <c r="N16" s="110"/>
      <c r="O16" s="110"/>
      <c r="P16" s="110"/>
      <c r="Q16" s="110"/>
      <c r="R16" s="111"/>
      <c r="S16" s="128">
        <f t="shared" si="3"/>
        <v>0</v>
      </c>
      <c r="T16" s="67"/>
      <c r="U16" s="137" t="str">
        <f t="shared" si="13"/>
        <v>Other Costs5</v>
      </c>
      <c r="V16" s="138"/>
      <c r="W16" s="160">
        <f t="shared" si="5"/>
        <v>0</v>
      </c>
      <c r="X16" s="160">
        <f t="shared" si="6"/>
        <v>0</v>
      </c>
      <c r="Y16" s="160">
        <f t="shared" si="7"/>
        <v>0</v>
      </c>
      <c r="Z16" s="160">
        <f t="shared" si="8"/>
        <v>0</v>
      </c>
      <c r="AA16" s="160">
        <f t="shared" si="9"/>
        <v>0</v>
      </c>
      <c r="AB16" s="160">
        <f t="shared" si="10"/>
        <v>0</v>
      </c>
      <c r="AC16" s="161">
        <f t="shared" si="11"/>
        <v>0</v>
      </c>
    </row>
    <row r="17" spans="1:29" ht="20" customHeight="1" thickBot="1" x14ac:dyDescent="0.25">
      <c r="A17" s="91" t="s">
        <v>13</v>
      </c>
      <c r="B17" s="92"/>
      <c r="C17" s="176"/>
      <c r="D17" s="177"/>
      <c r="E17" s="177"/>
      <c r="F17" s="177"/>
      <c r="G17" s="177"/>
      <c r="H17" s="178"/>
      <c r="I17" s="112">
        <f t="shared" si="2"/>
        <v>0</v>
      </c>
      <c r="K17" s="99" t="str">
        <f t="shared" si="12"/>
        <v>Other Costs WBBA</v>
      </c>
      <c r="L17" s="100"/>
      <c r="M17" s="113"/>
      <c r="N17" s="114"/>
      <c r="O17" s="114"/>
      <c r="P17" s="114"/>
      <c r="Q17" s="114"/>
      <c r="R17" s="115"/>
      <c r="S17" s="128">
        <f t="shared" si="3"/>
        <v>0</v>
      </c>
      <c r="T17" s="67"/>
      <c r="U17" s="137" t="str">
        <f t="shared" si="13"/>
        <v>Other Costs WBBA</v>
      </c>
      <c r="V17" s="138"/>
      <c r="W17" s="160">
        <f t="shared" si="5"/>
        <v>0</v>
      </c>
      <c r="X17" s="160">
        <f t="shared" si="6"/>
        <v>0</v>
      </c>
      <c r="Y17" s="160">
        <f t="shared" si="7"/>
        <v>0</v>
      </c>
      <c r="Z17" s="160">
        <f t="shared" si="8"/>
        <v>0</v>
      </c>
      <c r="AA17" s="160">
        <f t="shared" si="9"/>
        <v>0</v>
      </c>
      <c r="AB17" s="160">
        <f t="shared" si="10"/>
        <v>0</v>
      </c>
      <c r="AC17" s="161">
        <f t="shared" si="11"/>
        <v>0</v>
      </c>
    </row>
    <row r="18" spans="1:29" ht="20" customHeight="1" thickBot="1" x14ac:dyDescent="0.25">
      <c r="A18" s="95" t="s">
        <v>14</v>
      </c>
      <c r="B18" s="96"/>
      <c r="C18" s="116">
        <f t="shared" ref="C18:H18" si="14">SUM(C6:C17)</f>
        <v>0</v>
      </c>
      <c r="D18" s="116">
        <f t="shared" si="14"/>
        <v>0</v>
      </c>
      <c r="E18" s="116">
        <f t="shared" si="14"/>
        <v>0</v>
      </c>
      <c r="F18" s="116">
        <f t="shared" si="14"/>
        <v>0</v>
      </c>
      <c r="G18" s="116">
        <f t="shared" si="14"/>
        <v>0</v>
      </c>
      <c r="H18" s="116">
        <f t="shared" si="14"/>
        <v>0</v>
      </c>
      <c r="I18" s="117">
        <f>SUM(C18:H18)</f>
        <v>0</v>
      </c>
      <c r="K18" s="101" t="s">
        <v>14</v>
      </c>
      <c r="L18" s="102"/>
      <c r="M18" s="116">
        <f t="shared" ref="M18:R18" si="15">SUM(M6:M17)</f>
        <v>0</v>
      </c>
      <c r="N18" s="116">
        <f t="shared" si="15"/>
        <v>0</v>
      </c>
      <c r="O18" s="116">
        <f t="shared" si="15"/>
        <v>0</v>
      </c>
      <c r="P18" s="116">
        <f t="shared" si="15"/>
        <v>0</v>
      </c>
      <c r="Q18" s="116">
        <f t="shared" si="15"/>
        <v>0</v>
      </c>
      <c r="R18" s="116">
        <f t="shared" si="15"/>
        <v>0</v>
      </c>
      <c r="S18" s="132">
        <f t="shared" si="3"/>
        <v>0</v>
      </c>
      <c r="T18" s="67"/>
      <c r="U18" s="139" t="s">
        <v>35</v>
      </c>
      <c r="V18" s="140"/>
      <c r="W18" s="162">
        <f t="shared" ref="W18:AB18" si="16">SUM(W6:W17)</f>
        <v>0</v>
      </c>
      <c r="X18" s="162">
        <f t="shared" si="16"/>
        <v>0</v>
      </c>
      <c r="Y18" s="162">
        <f t="shared" si="16"/>
        <v>0</v>
      </c>
      <c r="Z18" s="162">
        <f t="shared" si="16"/>
        <v>0</v>
      </c>
      <c r="AA18" s="162">
        <f t="shared" si="16"/>
        <v>0</v>
      </c>
      <c r="AB18" s="162">
        <f t="shared" si="16"/>
        <v>0</v>
      </c>
      <c r="AC18" s="163">
        <f t="shared" si="11"/>
        <v>0</v>
      </c>
    </row>
    <row r="19" spans="1:29" ht="20" customHeight="1" thickBot="1" x14ac:dyDescent="0.25">
      <c r="A19" s="95" t="s">
        <v>15</v>
      </c>
      <c r="B19" s="96"/>
      <c r="C19" s="118">
        <f t="shared" ref="C19:I19" si="17">IF(C18=0,0,C20/C18)</f>
        <v>0</v>
      </c>
      <c r="D19" s="118">
        <f t="shared" si="17"/>
        <v>0</v>
      </c>
      <c r="E19" s="118">
        <f t="shared" si="17"/>
        <v>0</v>
      </c>
      <c r="F19" s="118">
        <f t="shared" si="17"/>
        <v>0</v>
      </c>
      <c r="G19" s="118">
        <f t="shared" si="17"/>
        <v>0</v>
      </c>
      <c r="H19" s="118">
        <f t="shared" si="17"/>
        <v>0</v>
      </c>
      <c r="I19" s="119">
        <f t="shared" si="17"/>
        <v>0</v>
      </c>
      <c r="K19" s="101" t="s">
        <v>15</v>
      </c>
      <c r="L19" s="102"/>
      <c r="M19" s="133">
        <f t="shared" ref="M19:R19" si="18">IF(M18=0,0,M20/M18)</f>
        <v>0</v>
      </c>
      <c r="N19" s="133">
        <f t="shared" si="18"/>
        <v>0</v>
      </c>
      <c r="O19" s="133">
        <f t="shared" si="18"/>
        <v>0</v>
      </c>
      <c r="P19" s="133">
        <f t="shared" si="18"/>
        <v>0</v>
      </c>
      <c r="Q19" s="133">
        <f t="shared" si="18"/>
        <v>0</v>
      </c>
      <c r="R19" s="133">
        <f t="shared" si="18"/>
        <v>0</v>
      </c>
      <c r="S19" s="119">
        <f>IF(S18=0,0,S20/S18)</f>
        <v>0</v>
      </c>
      <c r="T19" s="67"/>
      <c r="U19" s="125"/>
      <c r="V19" s="125"/>
      <c r="W19" s="125"/>
      <c r="X19" s="125"/>
      <c r="Y19" s="125"/>
      <c r="Z19" s="125"/>
      <c r="AA19" s="125"/>
      <c r="AB19" s="125"/>
      <c r="AC19" s="125"/>
    </row>
    <row r="20" spans="1:29" ht="20" customHeight="1" thickBot="1" x14ac:dyDescent="0.25">
      <c r="A20" s="97" t="s">
        <v>16</v>
      </c>
      <c r="B20" s="98"/>
      <c r="C20" s="120"/>
      <c r="D20" s="121"/>
      <c r="E20" s="121"/>
      <c r="F20" s="121"/>
      <c r="G20" s="121"/>
      <c r="H20" s="122"/>
      <c r="I20" s="123">
        <f>SUM(C20:H20)</f>
        <v>0</v>
      </c>
      <c r="K20" s="103" t="s">
        <v>16</v>
      </c>
      <c r="L20" s="104"/>
      <c r="M20" s="120"/>
      <c r="N20" s="121"/>
      <c r="O20" s="121"/>
      <c r="P20" s="121"/>
      <c r="Q20" s="121"/>
      <c r="R20" s="122"/>
      <c r="S20" s="136">
        <f>SUM(M20:R20)</f>
        <v>0</v>
      </c>
      <c r="T20" s="67"/>
      <c r="U20" s="141" t="str">
        <f>K20</f>
        <v>Total Grant</v>
      </c>
      <c r="V20" s="142"/>
      <c r="W20" s="164">
        <f t="shared" ref="W20:AB20" si="19">SUM(M20-C20)</f>
        <v>0</v>
      </c>
      <c r="X20" s="164">
        <f t="shared" si="19"/>
        <v>0</v>
      </c>
      <c r="Y20" s="164">
        <f t="shared" si="19"/>
        <v>0</v>
      </c>
      <c r="Z20" s="164">
        <f t="shared" si="19"/>
        <v>0</v>
      </c>
      <c r="AA20" s="164">
        <f t="shared" si="19"/>
        <v>0</v>
      </c>
      <c r="AB20" s="164">
        <f t="shared" si="19"/>
        <v>0</v>
      </c>
      <c r="AC20" s="165">
        <f>SUM(W20:AB20)</f>
        <v>0</v>
      </c>
    </row>
    <row r="21" spans="1:29" ht="20" customHeight="1" x14ac:dyDescent="0.2">
      <c r="B21" s="150" t="s">
        <v>132</v>
      </c>
      <c r="C21" s="124">
        <f t="shared" ref="C21:H21" si="20">IFERROR(C7/C6,0)</f>
        <v>0</v>
      </c>
      <c r="D21" s="124">
        <f t="shared" si="20"/>
        <v>0</v>
      </c>
      <c r="E21" s="124">
        <f t="shared" si="20"/>
        <v>0</v>
      </c>
      <c r="F21" s="124">
        <f t="shared" si="20"/>
        <v>0</v>
      </c>
      <c r="G21" s="124">
        <f t="shared" si="20"/>
        <v>0</v>
      </c>
      <c r="H21" s="124">
        <f t="shared" si="20"/>
        <v>0</v>
      </c>
      <c r="I21" s="125"/>
      <c r="K21" s="67"/>
      <c r="L21" s="67"/>
      <c r="M21" s="124">
        <f t="shared" ref="M21:R21" si="21">IFERROR(M7/M6,0)</f>
        <v>0</v>
      </c>
      <c r="N21" s="124">
        <f t="shared" si="21"/>
        <v>0</v>
      </c>
      <c r="O21" s="124">
        <f t="shared" si="21"/>
        <v>0</v>
      </c>
      <c r="P21" s="124">
        <f t="shared" si="21"/>
        <v>0</v>
      </c>
      <c r="Q21" s="124">
        <f t="shared" si="21"/>
        <v>0</v>
      </c>
      <c r="R21" s="124">
        <f t="shared" si="21"/>
        <v>0</v>
      </c>
      <c r="S21" s="125"/>
      <c r="T21" s="67"/>
      <c r="U21" s="67"/>
      <c r="V21" s="67"/>
      <c r="W21" s="67"/>
      <c r="X21" s="67"/>
      <c r="Y21" s="67"/>
      <c r="Z21" s="67"/>
      <c r="AA21" s="67"/>
    </row>
    <row r="22" spans="1:29" ht="9.75" customHeight="1" thickBot="1" x14ac:dyDescent="0.25">
      <c r="A22" s="67"/>
      <c r="B22" s="67"/>
      <c r="C22" s="67"/>
      <c r="D22" s="67"/>
      <c r="E22" s="67"/>
      <c r="F22" s="67"/>
      <c r="G22" s="67"/>
      <c r="H22" s="67"/>
      <c r="I22" s="67"/>
      <c r="K22" s="67"/>
      <c r="L22" s="67"/>
      <c r="M22" s="125"/>
      <c r="N22" s="125"/>
      <c r="O22" s="125"/>
      <c r="P22" s="125"/>
      <c r="Q22" s="125"/>
      <c r="R22" s="125"/>
      <c r="S22" s="125"/>
      <c r="T22" s="67"/>
      <c r="U22" s="67"/>
      <c r="V22" s="67"/>
      <c r="W22" s="67"/>
      <c r="X22" s="67"/>
      <c r="Y22" s="67"/>
      <c r="Z22" s="67"/>
      <c r="AA22" s="67"/>
    </row>
    <row r="23" spans="1:29" ht="68.25" customHeight="1" thickBot="1" x14ac:dyDescent="0.25">
      <c r="A23" s="74" t="s">
        <v>32</v>
      </c>
      <c r="B23" s="78"/>
      <c r="C23" s="105" t="s">
        <v>0</v>
      </c>
      <c r="D23" s="106" t="s">
        <v>0</v>
      </c>
      <c r="E23" s="107" t="s">
        <v>0</v>
      </c>
      <c r="F23" s="108" t="s">
        <v>17</v>
      </c>
      <c r="G23" s="67"/>
      <c r="H23" s="67"/>
      <c r="I23" s="67"/>
      <c r="K23" s="74" t="s">
        <v>34</v>
      </c>
      <c r="L23" s="75"/>
      <c r="M23" s="151" t="str">
        <f>C23</f>
        <v>(Enter Participant Name)</v>
      </c>
      <c r="N23" s="151" t="str">
        <f>D23</f>
        <v>(Enter Participant Name)</v>
      </c>
      <c r="O23" s="151" t="str">
        <f>E23</f>
        <v>(Enter Participant Name)</v>
      </c>
      <c r="P23" s="152" t="s">
        <v>17</v>
      </c>
      <c r="Q23" s="125"/>
      <c r="R23" s="125"/>
      <c r="S23" s="125"/>
      <c r="U23" s="74" t="s">
        <v>136</v>
      </c>
      <c r="V23" s="75"/>
      <c r="W23" s="166" t="str">
        <f>C23</f>
        <v>(Enter Participant Name)</v>
      </c>
      <c r="X23" s="166" t="str">
        <f>D23</f>
        <v>(Enter Participant Name)</v>
      </c>
      <c r="Y23" s="166" t="str">
        <f>E23</f>
        <v>(Enter Participant Name)</v>
      </c>
      <c r="Z23" s="152" t="s">
        <v>17</v>
      </c>
      <c r="AA23" s="67"/>
    </row>
    <row r="24" spans="1:29" ht="20" customHeight="1" x14ac:dyDescent="0.2">
      <c r="A24" s="126" t="s">
        <v>18</v>
      </c>
      <c r="B24" s="127" t="s">
        <v>19</v>
      </c>
      <c r="C24" s="109"/>
      <c r="D24" s="110"/>
      <c r="E24" s="111"/>
      <c r="F24" s="128">
        <f t="shared" ref="F24:F36" si="22">SUM(C24:E24)</f>
        <v>0</v>
      </c>
      <c r="G24" s="67"/>
      <c r="H24" s="67"/>
      <c r="I24" s="67"/>
      <c r="K24" s="126" t="str">
        <f>A24</f>
        <v>Directly Incurred</v>
      </c>
      <c r="L24" s="127" t="str">
        <f>B24</f>
        <v>Staff</v>
      </c>
      <c r="M24" s="153"/>
      <c r="N24" s="154"/>
      <c r="O24" s="155"/>
      <c r="P24" s="128">
        <f t="shared" ref="P24:P36" si="23">SUM(M24:O24)</f>
        <v>0</v>
      </c>
      <c r="Q24" s="125"/>
      <c r="R24" s="125"/>
      <c r="S24" s="125"/>
      <c r="U24" s="126" t="s">
        <v>18</v>
      </c>
      <c r="V24" s="143" t="str">
        <f>L24</f>
        <v>Staff</v>
      </c>
      <c r="W24" s="167">
        <f>SUM(M24-C24)</f>
        <v>0</v>
      </c>
      <c r="X24" s="167">
        <f>SUM(N24-D24)</f>
        <v>0</v>
      </c>
      <c r="Y24" s="167">
        <f>SUM(O24-E24)</f>
        <v>0</v>
      </c>
      <c r="Z24" s="168">
        <f t="shared" ref="Z24:Z35" si="24">SUM(W24:Y24)</f>
        <v>0</v>
      </c>
      <c r="AA24" s="67"/>
    </row>
    <row r="25" spans="1:29" ht="20" customHeight="1" x14ac:dyDescent="0.2">
      <c r="A25" s="126"/>
      <c r="B25" s="127" t="s">
        <v>20</v>
      </c>
      <c r="C25" s="109"/>
      <c r="D25" s="110"/>
      <c r="E25" s="111"/>
      <c r="F25" s="128">
        <f t="shared" si="22"/>
        <v>0</v>
      </c>
      <c r="G25" s="67"/>
      <c r="H25" s="67"/>
      <c r="I25" s="67"/>
      <c r="K25" s="126"/>
      <c r="L25" s="127" t="str">
        <f t="shared" ref="L25:L35" si="25">B25</f>
        <v>Travel &amp; Subs</v>
      </c>
      <c r="M25" s="109"/>
      <c r="N25" s="110"/>
      <c r="O25" s="111"/>
      <c r="P25" s="128">
        <f t="shared" si="23"/>
        <v>0</v>
      </c>
      <c r="Q25" s="125"/>
      <c r="R25" s="125"/>
      <c r="S25" s="125"/>
      <c r="U25" s="126"/>
      <c r="V25" s="143" t="str">
        <f>L25</f>
        <v>Travel &amp; Subs</v>
      </c>
      <c r="W25" s="167">
        <f>SUM(M25-C25)</f>
        <v>0</v>
      </c>
      <c r="X25" s="167">
        <f>SUM(N25-D25)</f>
        <v>0</v>
      </c>
      <c r="Y25" s="167">
        <f>SUM(O25-E25)</f>
        <v>0</v>
      </c>
      <c r="Z25" s="168">
        <f t="shared" si="24"/>
        <v>0</v>
      </c>
      <c r="AA25" s="67"/>
    </row>
    <row r="26" spans="1:29" ht="20" customHeight="1" x14ac:dyDescent="0.2">
      <c r="A26" s="126"/>
      <c r="B26" s="127" t="s">
        <v>21</v>
      </c>
      <c r="C26" s="109"/>
      <c r="D26" s="110"/>
      <c r="E26" s="111"/>
      <c r="F26" s="128">
        <f t="shared" si="22"/>
        <v>0</v>
      </c>
      <c r="G26" s="67"/>
      <c r="H26" s="67"/>
      <c r="I26" s="67"/>
      <c r="K26" s="126"/>
      <c r="L26" s="127" t="str">
        <f t="shared" si="25"/>
        <v>Equipment</v>
      </c>
      <c r="M26" s="109"/>
      <c r="N26" s="110"/>
      <c r="O26" s="111"/>
      <c r="P26" s="128">
        <f t="shared" si="23"/>
        <v>0</v>
      </c>
      <c r="Q26" s="125"/>
      <c r="R26" s="125"/>
      <c r="S26" s="125"/>
      <c r="U26" s="126"/>
      <c r="V26" s="143" t="str">
        <f>L26</f>
        <v>Equipment</v>
      </c>
      <c r="W26" s="167">
        <f>SUM(M26-C26)</f>
        <v>0</v>
      </c>
      <c r="X26" s="167">
        <f>SUM(N26-D26)</f>
        <v>0</v>
      </c>
      <c r="Y26" s="167">
        <f>SUM(O26-E26)</f>
        <v>0</v>
      </c>
      <c r="Z26" s="168">
        <f t="shared" si="24"/>
        <v>0</v>
      </c>
      <c r="AA26" s="67"/>
    </row>
    <row r="27" spans="1:29" ht="20" customHeight="1" x14ac:dyDescent="0.2">
      <c r="A27" s="126"/>
      <c r="B27" s="127" t="s">
        <v>22</v>
      </c>
      <c r="C27" s="109"/>
      <c r="D27" s="110"/>
      <c r="E27" s="111"/>
      <c r="F27" s="128">
        <f t="shared" si="22"/>
        <v>0</v>
      </c>
      <c r="G27" s="67"/>
      <c r="H27" s="67"/>
      <c r="I27" s="67"/>
      <c r="K27" s="126"/>
      <c r="L27" s="127" t="str">
        <f t="shared" si="25"/>
        <v>Other Costs</v>
      </c>
      <c r="M27" s="109"/>
      <c r="N27" s="110"/>
      <c r="O27" s="111"/>
      <c r="P27" s="128">
        <f t="shared" si="23"/>
        <v>0</v>
      </c>
      <c r="Q27" s="125"/>
      <c r="R27" s="125"/>
      <c r="S27" s="125"/>
      <c r="U27" s="126"/>
      <c r="V27" s="143" t="str">
        <f>L27</f>
        <v>Other Costs</v>
      </c>
      <c r="W27" s="167">
        <f>SUM(M27-C27)</f>
        <v>0</v>
      </c>
      <c r="X27" s="167">
        <f>SUM(N27-D27)</f>
        <v>0</v>
      </c>
      <c r="Y27" s="167">
        <f>SUM(O27-E27)</f>
        <v>0</v>
      </c>
      <c r="Z27" s="168">
        <f t="shared" si="24"/>
        <v>0</v>
      </c>
      <c r="AA27" s="67"/>
    </row>
    <row r="28" spans="1:29" ht="20" customHeight="1" x14ac:dyDescent="0.2">
      <c r="A28" s="126" t="s">
        <v>23</v>
      </c>
      <c r="B28" s="127" t="s">
        <v>24</v>
      </c>
      <c r="C28" s="109"/>
      <c r="D28" s="110"/>
      <c r="E28" s="111"/>
      <c r="F28" s="128">
        <f t="shared" si="22"/>
        <v>0</v>
      </c>
      <c r="G28" s="67"/>
      <c r="H28" s="67"/>
      <c r="I28" s="67"/>
      <c r="K28" s="126" t="str">
        <f>A28</f>
        <v>Directly Allocated</v>
      </c>
      <c r="L28" s="127" t="str">
        <f t="shared" si="25"/>
        <v>Investigators</v>
      </c>
      <c r="M28" s="109"/>
      <c r="N28" s="110"/>
      <c r="O28" s="111"/>
      <c r="P28" s="128">
        <f t="shared" si="23"/>
        <v>0</v>
      </c>
      <c r="Q28" s="125"/>
      <c r="R28" s="125"/>
      <c r="S28" s="125"/>
      <c r="U28" s="126" t="s">
        <v>23</v>
      </c>
      <c r="V28" s="143" t="str">
        <f>L28</f>
        <v>Investigators</v>
      </c>
      <c r="W28" s="167">
        <f>SUM(M28-C28)</f>
        <v>0</v>
      </c>
      <c r="X28" s="167">
        <f>SUM(N28-D28)</f>
        <v>0</v>
      </c>
      <c r="Y28" s="167">
        <f>SUM(O28-E28)</f>
        <v>0</v>
      </c>
      <c r="Z28" s="168">
        <f t="shared" si="24"/>
        <v>0</v>
      </c>
      <c r="AA28" s="67"/>
    </row>
    <row r="29" spans="1:29" ht="20" customHeight="1" x14ac:dyDescent="0.2">
      <c r="A29" s="126"/>
      <c r="B29" s="127" t="s">
        <v>25</v>
      </c>
      <c r="C29" s="109"/>
      <c r="D29" s="110"/>
      <c r="E29" s="111"/>
      <c r="F29" s="128">
        <f t="shared" si="22"/>
        <v>0</v>
      </c>
      <c r="G29" s="67"/>
      <c r="H29" s="67"/>
      <c r="I29" s="67"/>
      <c r="K29" s="126"/>
      <c r="L29" s="127" t="str">
        <f t="shared" si="25"/>
        <v>Estates</v>
      </c>
      <c r="M29" s="109"/>
      <c r="N29" s="110"/>
      <c r="O29" s="111"/>
      <c r="P29" s="128">
        <f t="shared" si="23"/>
        <v>0</v>
      </c>
      <c r="Q29" s="125"/>
      <c r="R29" s="125"/>
      <c r="S29" s="125"/>
      <c r="U29" s="126"/>
      <c r="V29" s="143" t="str">
        <f>L29</f>
        <v>Estates</v>
      </c>
      <c r="W29" s="167">
        <f>SUM(M29-C29)</f>
        <v>0</v>
      </c>
      <c r="X29" s="167">
        <f>SUM(N29-D29)</f>
        <v>0</v>
      </c>
      <c r="Y29" s="167">
        <f>SUM(O29-E29)</f>
        <v>0</v>
      </c>
      <c r="Z29" s="168">
        <f t="shared" si="24"/>
        <v>0</v>
      </c>
      <c r="AA29" s="67"/>
    </row>
    <row r="30" spans="1:29" ht="20" customHeight="1" x14ac:dyDescent="0.2">
      <c r="A30" s="126"/>
      <c r="B30" s="127" t="s">
        <v>26</v>
      </c>
      <c r="C30" s="109"/>
      <c r="D30" s="110"/>
      <c r="E30" s="111"/>
      <c r="F30" s="128">
        <f t="shared" si="22"/>
        <v>0</v>
      </c>
      <c r="G30" s="67"/>
      <c r="H30" s="67"/>
      <c r="I30" s="67"/>
      <c r="K30" s="126"/>
      <c r="L30" s="127" t="str">
        <f t="shared" si="25"/>
        <v>Other DA</v>
      </c>
      <c r="M30" s="109"/>
      <c r="N30" s="110"/>
      <c r="O30" s="111"/>
      <c r="P30" s="128">
        <f t="shared" si="23"/>
        <v>0</v>
      </c>
      <c r="Q30" s="125"/>
      <c r="R30" s="125"/>
      <c r="S30" s="125"/>
      <c r="U30" s="126"/>
      <c r="V30" s="143" t="str">
        <f>L30</f>
        <v>Other DA</v>
      </c>
      <c r="W30" s="167">
        <f>SUM(M30-C30)</f>
        <v>0</v>
      </c>
      <c r="X30" s="167">
        <f>SUM(N30-D30)</f>
        <v>0</v>
      </c>
      <c r="Y30" s="167">
        <f>SUM(O30-E30)</f>
        <v>0</v>
      </c>
      <c r="Z30" s="168">
        <f t="shared" si="24"/>
        <v>0</v>
      </c>
      <c r="AA30" s="67"/>
    </row>
    <row r="31" spans="1:29" ht="20" customHeight="1" x14ac:dyDescent="0.2">
      <c r="A31" s="129" t="s">
        <v>27</v>
      </c>
      <c r="B31" s="127" t="s">
        <v>27</v>
      </c>
      <c r="C31" s="109"/>
      <c r="D31" s="110"/>
      <c r="E31" s="111"/>
      <c r="F31" s="128">
        <f t="shared" si="22"/>
        <v>0</v>
      </c>
      <c r="G31" s="67"/>
      <c r="H31" s="67"/>
      <c r="I31" s="67"/>
      <c r="K31" s="129" t="str">
        <f>A31</f>
        <v>Indirect Costs</v>
      </c>
      <c r="L31" s="127" t="str">
        <f t="shared" si="25"/>
        <v>Indirect Costs</v>
      </c>
      <c r="M31" s="109"/>
      <c r="N31" s="110"/>
      <c r="O31" s="111"/>
      <c r="P31" s="128">
        <f t="shared" si="23"/>
        <v>0</v>
      </c>
      <c r="Q31" s="125"/>
      <c r="R31" s="125"/>
      <c r="S31" s="125"/>
      <c r="U31" s="129" t="s">
        <v>27</v>
      </c>
      <c r="V31" s="143" t="str">
        <f>L31</f>
        <v>Indirect Costs</v>
      </c>
      <c r="W31" s="167">
        <f>SUM(M31-C31)</f>
        <v>0</v>
      </c>
      <c r="X31" s="167">
        <f>SUM(N31-D31)</f>
        <v>0</v>
      </c>
      <c r="Y31" s="167">
        <f>SUM(O31-E31)</f>
        <v>0</v>
      </c>
      <c r="Z31" s="168">
        <f t="shared" si="24"/>
        <v>0</v>
      </c>
      <c r="AA31" s="67"/>
    </row>
    <row r="32" spans="1:29" ht="20" customHeight="1" x14ac:dyDescent="0.2">
      <c r="A32" s="126" t="s">
        <v>28</v>
      </c>
      <c r="B32" s="127" t="s">
        <v>19</v>
      </c>
      <c r="C32" s="109"/>
      <c r="D32" s="110"/>
      <c r="E32" s="111"/>
      <c r="F32" s="128">
        <f t="shared" si="22"/>
        <v>0</v>
      </c>
      <c r="G32" s="67"/>
      <c r="H32" s="67"/>
      <c r="I32" s="67"/>
      <c r="K32" s="126" t="str">
        <f>A32</f>
        <v>Exceptions</v>
      </c>
      <c r="L32" s="127" t="str">
        <f t="shared" si="25"/>
        <v>Staff</v>
      </c>
      <c r="M32" s="109"/>
      <c r="N32" s="110"/>
      <c r="O32" s="111"/>
      <c r="P32" s="128">
        <f t="shared" si="23"/>
        <v>0</v>
      </c>
      <c r="Q32" s="125"/>
      <c r="R32" s="125"/>
      <c r="S32" s="125"/>
      <c r="U32" s="126" t="s">
        <v>28</v>
      </c>
      <c r="V32" s="143" t="str">
        <f>L32</f>
        <v>Staff</v>
      </c>
      <c r="W32" s="167">
        <f>SUM(M32-C32)</f>
        <v>0</v>
      </c>
      <c r="X32" s="167">
        <f>SUM(N32-D32)</f>
        <v>0</v>
      </c>
      <c r="Y32" s="167">
        <f>SUM(O32-E32)</f>
        <v>0</v>
      </c>
      <c r="Z32" s="168">
        <f t="shared" si="24"/>
        <v>0</v>
      </c>
      <c r="AA32" s="67"/>
    </row>
    <row r="33" spans="1:27" ht="20" customHeight="1" x14ac:dyDescent="0.2">
      <c r="A33" s="126"/>
      <c r="B33" s="127" t="s">
        <v>20</v>
      </c>
      <c r="C33" s="109"/>
      <c r="D33" s="110"/>
      <c r="E33" s="111"/>
      <c r="F33" s="128">
        <f t="shared" si="22"/>
        <v>0</v>
      </c>
      <c r="G33" s="67"/>
      <c r="H33" s="67"/>
      <c r="I33" s="67"/>
      <c r="K33" s="126"/>
      <c r="L33" s="127" t="str">
        <f t="shared" si="25"/>
        <v>Travel &amp; Subs</v>
      </c>
      <c r="M33" s="109"/>
      <c r="N33" s="110"/>
      <c r="O33" s="111"/>
      <c r="P33" s="128">
        <f t="shared" si="23"/>
        <v>0</v>
      </c>
      <c r="Q33" s="125"/>
      <c r="R33" s="125"/>
      <c r="S33" s="125"/>
      <c r="U33" s="126"/>
      <c r="V33" s="143" t="str">
        <f>L33</f>
        <v>Travel &amp; Subs</v>
      </c>
      <c r="W33" s="167">
        <f>SUM(M33-C33)</f>
        <v>0</v>
      </c>
      <c r="X33" s="167">
        <f>SUM(N33-D33)</f>
        <v>0</v>
      </c>
      <c r="Y33" s="167">
        <f>SUM(O33-E33)</f>
        <v>0</v>
      </c>
      <c r="Z33" s="168">
        <f t="shared" si="24"/>
        <v>0</v>
      </c>
      <c r="AA33" s="67"/>
    </row>
    <row r="34" spans="1:27" ht="20" customHeight="1" x14ac:dyDescent="0.2">
      <c r="A34" s="126"/>
      <c r="B34" s="127" t="s">
        <v>21</v>
      </c>
      <c r="C34" s="109"/>
      <c r="D34" s="110"/>
      <c r="E34" s="111"/>
      <c r="F34" s="128">
        <f t="shared" si="22"/>
        <v>0</v>
      </c>
      <c r="G34" s="67"/>
      <c r="H34" s="67"/>
      <c r="I34" s="67"/>
      <c r="K34" s="126"/>
      <c r="L34" s="127" t="str">
        <f t="shared" si="25"/>
        <v>Equipment</v>
      </c>
      <c r="M34" s="109"/>
      <c r="N34" s="110"/>
      <c r="O34" s="111"/>
      <c r="P34" s="128">
        <f t="shared" si="23"/>
        <v>0</v>
      </c>
      <c r="Q34" s="125"/>
      <c r="R34" s="125"/>
      <c r="S34" s="125"/>
      <c r="U34" s="126"/>
      <c r="V34" s="143" t="str">
        <f>L34</f>
        <v>Equipment</v>
      </c>
      <c r="W34" s="167">
        <f>SUM(M34-C34)</f>
        <v>0</v>
      </c>
      <c r="X34" s="167">
        <f>SUM(N34-D34)</f>
        <v>0</v>
      </c>
      <c r="Y34" s="167">
        <f>SUM(O34-E34)</f>
        <v>0</v>
      </c>
      <c r="Z34" s="168">
        <f t="shared" si="24"/>
        <v>0</v>
      </c>
      <c r="AA34" s="67"/>
    </row>
    <row r="35" spans="1:27" ht="20" customHeight="1" thickBot="1" x14ac:dyDescent="0.25">
      <c r="A35" s="126"/>
      <c r="B35" s="127" t="s">
        <v>22</v>
      </c>
      <c r="C35" s="113"/>
      <c r="D35" s="114"/>
      <c r="E35" s="115"/>
      <c r="F35" s="128">
        <f t="shared" si="22"/>
        <v>0</v>
      </c>
      <c r="G35" s="67"/>
      <c r="H35" s="67"/>
      <c r="I35" s="67"/>
      <c r="K35" s="126"/>
      <c r="L35" s="127" t="str">
        <f t="shared" si="25"/>
        <v>Other Costs</v>
      </c>
      <c r="M35" s="113"/>
      <c r="N35" s="114"/>
      <c r="O35" s="115"/>
      <c r="P35" s="128">
        <f t="shared" si="23"/>
        <v>0</v>
      </c>
      <c r="Q35" s="125"/>
      <c r="R35" s="125"/>
      <c r="S35" s="125"/>
      <c r="U35" s="126"/>
      <c r="V35" s="143" t="str">
        <f>L35</f>
        <v>Other Costs</v>
      </c>
      <c r="W35" s="167">
        <f>SUM(M35-C35)</f>
        <v>0</v>
      </c>
      <c r="X35" s="167">
        <f>SUM(N35-D35)</f>
        <v>0</v>
      </c>
      <c r="Y35" s="167">
        <f>SUM(O35-E35)</f>
        <v>0</v>
      </c>
      <c r="Z35" s="168">
        <f t="shared" si="24"/>
        <v>0</v>
      </c>
      <c r="AA35" s="67"/>
    </row>
    <row r="36" spans="1:27" ht="20" customHeight="1" thickBot="1" x14ac:dyDescent="0.25">
      <c r="A36" s="130"/>
      <c r="B36" s="131" t="s">
        <v>14</v>
      </c>
      <c r="C36" s="116">
        <f>SUM(C24:C35)</f>
        <v>0</v>
      </c>
      <c r="D36" s="116">
        <f>SUM(D24:D35)</f>
        <v>0</v>
      </c>
      <c r="E36" s="116">
        <f>SUM(E24:E35)</f>
        <v>0</v>
      </c>
      <c r="F36" s="132">
        <f t="shared" si="22"/>
        <v>0</v>
      </c>
      <c r="G36" s="67"/>
      <c r="H36" s="67"/>
      <c r="I36" s="67"/>
      <c r="K36" s="130"/>
      <c r="L36" s="131" t="s">
        <v>14</v>
      </c>
      <c r="M36" s="116">
        <f>M24+M25+M26+M27+M28+M29+M30+M31+M32+M33+M34+M35</f>
        <v>0</v>
      </c>
      <c r="N36" s="116">
        <f>N24+N25+N26+N27+N28+N29+N30+N31+N32+N33+N34+N35</f>
        <v>0</v>
      </c>
      <c r="O36" s="116">
        <f>O24+O25+O26+O27+O28+O29+O30+O31+O32+O33+O34+O35</f>
        <v>0</v>
      </c>
      <c r="P36" s="132">
        <f t="shared" si="23"/>
        <v>0</v>
      </c>
      <c r="Q36" s="125"/>
      <c r="R36" s="125"/>
      <c r="S36" s="125"/>
      <c r="U36" s="156" t="s">
        <v>35</v>
      </c>
      <c r="V36" s="157"/>
      <c r="W36" s="169">
        <f>SUM(W24:W35)</f>
        <v>0</v>
      </c>
      <c r="X36" s="169">
        <f>SUM(X24:X35)</f>
        <v>0</v>
      </c>
      <c r="Y36" s="169">
        <f>SUM(Y24:Y35)</f>
        <v>0</v>
      </c>
      <c r="Z36" s="170">
        <f>SUM(W36:Y36)</f>
        <v>0</v>
      </c>
      <c r="AA36" s="67"/>
    </row>
    <row r="37" spans="1:27" ht="20" customHeight="1" thickBot="1" x14ac:dyDescent="0.25">
      <c r="A37" s="130"/>
      <c r="B37" s="131" t="s">
        <v>15</v>
      </c>
      <c r="C37" s="133">
        <f>IF(C36=0,0,C38/C36)</f>
        <v>0</v>
      </c>
      <c r="D37" s="133">
        <f>IF(D36=0,0,D38/D36)</f>
        <v>0</v>
      </c>
      <c r="E37" s="133">
        <f>IF(E36=0,0,E38/E36)</f>
        <v>0</v>
      </c>
      <c r="F37" s="119">
        <f>IF(F36=0,0,F38/F36)</f>
        <v>0</v>
      </c>
      <c r="G37" s="67"/>
      <c r="H37" s="67"/>
      <c r="I37" s="67"/>
      <c r="K37" s="130"/>
      <c r="L37" s="131" t="s">
        <v>15</v>
      </c>
      <c r="M37" s="133">
        <f>IF(M36=0,0,M38/M36)</f>
        <v>0</v>
      </c>
      <c r="N37" s="133">
        <f>IF(N36=0,0,N38/N36)</f>
        <v>0</v>
      </c>
      <c r="O37" s="133">
        <f>IF(O36=0,0,O38/O36)</f>
        <v>0</v>
      </c>
      <c r="P37" s="119">
        <f>IF(P36=0,0,P38/P36)</f>
        <v>0</v>
      </c>
      <c r="Q37" s="125"/>
      <c r="R37" s="125"/>
      <c r="S37" s="125"/>
      <c r="U37" s="125"/>
      <c r="V37" s="125"/>
      <c r="W37" s="125"/>
      <c r="X37" s="125"/>
      <c r="Y37" s="125"/>
      <c r="Z37" s="125"/>
      <c r="AA37" s="67"/>
    </row>
    <row r="38" spans="1:27" ht="20" customHeight="1" thickBot="1" x14ac:dyDescent="0.25">
      <c r="A38" s="134"/>
      <c r="B38" s="135" t="s">
        <v>16</v>
      </c>
      <c r="C38" s="120"/>
      <c r="D38" s="121"/>
      <c r="E38" s="122"/>
      <c r="F38" s="136">
        <f>SUM(C38:E38)</f>
        <v>0</v>
      </c>
      <c r="G38" s="67"/>
      <c r="H38" s="67"/>
      <c r="I38" s="67"/>
      <c r="K38" s="134"/>
      <c r="L38" s="135" t="s">
        <v>16</v>
      </c>
      <c r="M38" s="120"/>
      <c r="N38" s="121"/>
      <c r="O38" s="122"/>
      <c r="P38" s="136">
        <f>SUM(M38:O38)</f>
        <v>0</v>
      </c>
      <c r="Q38" s="125"/>
      <c r="R38" s="125"/>
      <c r="S38" s="125"/>
      <c r="U38" s="141" t="str">
        <f>L38</f>
        <v>Total Grant</v>
      </c>
      <c r="V38" s="142"/>
      <c r="W38" s="164">
        <f>SUM(M38-C38)</f>
        <v>0</v>
      </c>
      <c r="X38" s="164">
        <f>SUM(N38-D38)</f>
        <v>0</v>
      </c>
      <c r="Y38" s="164">
        <f>SUM(O38-E38)</f>
        <v>0</v>
      </c>
      <c r="Z38" s="165">
        <f>SUM(W38:Y38)</f>
        <v>0</v>
      </c>
      <c r="AA38" s="67"/>
    </row>
    <row r="39" spans="1:27" ht="11" customHeight="1" x14ac:dyDescent="0.2">
      <c r="A39" s="67"/>
      <c r="B39" s="67"/>
      <c r="C39" s="67"/>
      <c r="D39" s="67"/>
      <c r="E39" s="67"/>
      <c r="F39" s="67"/>
      <c r="G39" s="67"/>
      <c r="H39" s="67"/>
      <c r="I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spans="1:27" ht="9.75" customHeight="1" thickBot="1" x14ac:dyDescent="0.25">
      <c r="A40" s="67"/>
      <c r="B40" s="67"/>
      <c r="C40" s="67"/>
      <c r="D40" s="67"/>
      <c r="E40" s="67"/>
      <c r="F40" s="67"/>
      <c r="G40" s="67"/>
      <c r="H40" s="67"/>
      <c r="I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spans="1:27" ht="20" customHeight="1" thickBot="1" x14ac:dyDescent="0.25">
      <c r="A41" s="144" t="s">
        <v>29</v>
      </c>
      <c r="B41" s="145">
        <f>I18+F36</f>
        <v>0</v>
      </c>
      <c r="C41" s="67"/>
      <c r="D41" s="67"/>
      <c r="E41" s="67"/>
      <c r="F41" s="67"/>
      <c r="G41" s="67"/>
      <c r="H41" s="67"/>
      <c r="I41" s="67"/>
      <c r="K41" s="144" t="str">
        <f>A41</f>
        <v>Total Project Costs</v>
      </c>
      <c r="L41" s="145">
        <f>S18+P36</f>
        <v>0</v>
      </c>
      <c r="M41" s="125"/>
      <c r="N41" s="125"/>
      <c r="O41" s="125"/>
      <c r="P41" s="125"/>
      <c r="Q41" s="125"/>
      <c r="R41" s="125"/>
      <c r="S41" s="125"/>
      <c r="T41" s="67"/>
      <c r="U41" s="67"/>
      <c r="V41" s="67"/>
      <c r="W41" s="67"/>
      <c r="X41" s="67"/>
      <c r="Y41" s="67"/>
      <c r="Z41" s="67"/>
      <c r="AA41" s="67"/>
    </row>
    <row r="42" spans="1:27" ht="20" customHeight="1" thickBot="1" x14ac:dyDescent="0.25">
      <c r="A42" s="146" t="s">
        <v>16</v>
      </c>
      <c r="B42" s="145">
        <f>I20+F38</f>
        <v>0</v>
      </c>
      <c r="C42" s="67"/>
      <c r="D42" s="67"/>
      <c r="E42" s="67"/>
      <c r="F42" s="67"/>
      <c r="G42" s="67"/>
      <c r="H42" s="67"/>
      <c r="I42" s="67"/>
      <c r="K42" s="144" t="str">
        <f>A42</f>
        <v>Total Grant</v>
      </c>
      <c r="L42" s="145">
        <f>S20+P38</f>
        <v>0</v>
      </c>
      <c r="M42" s="149" t="str">
        <f>IF(L42&lt;=B42,"","Please reduce as over Grant Funding limit")</f>
        <v/>
      </c>
      <c r="N42" s="125"/>
      <c r="O42" s="125"/>
      <c r="P42" s="125"/>
      <c r="Q42" s="125"/>
      <c r="R42" s="125"/>
      <c r="S42" s="125"/>
      <c r="T42" s="67"/>
      <c r="U42" s="67"/>
      <c r="V42" s="67"/>
      <c r="W42" s="67"/>
      <c r="X42" s="67"/>
      <c r="Y42" s="67"/>
      <c r="Z42" s="67"/>
      <c r="AA42" s="67"/>
    </row>
    <row r="43" spans="1:27" ht="20" customHeight="1" thickBot="1" x14ac:dyDescent="0.25">
      <c r="A43" s="147" t="s">
        <v>30</v>
      </c>
      <c r="B43" s="148">
        <f>IF(B41=0,0,B42/B41)</f>
        <v>0</v>
      </c>
      <c r="C43" s="67"/>
      <c r="D43" s="67"/>
      <c r="E43" s="67"/>
      <c r="F43" s="67"/>
      <c r="G43" s="67"/>
      <c r="H43" s="67"/>
      <c r="I43" s="67"/>
      <c r="K43" s="144" t="str">
        <f>A43</f>
        <v>Overall Rate of Grant</v>
      </c>
      <c r="L43" s="148">
        <f>IF(L41=0,0,L42/L41)</f>
        <v>0</v>
      </c>
      <c r="M43" s="125"/>
      <c r="N43" s="125"/>
      <c r="O43" s="125"/>
      <c r="P43" s="125"/>
      <c r="Q43" s="125"/>
      <c r="R43" s="125"/>
      <c r="S43" s="125"/>
      <c r="T43" s="67"/>
      <c r="U43" s="67"/>
      <c r="V43" s="67"/>
      <c r="W43" s="67"/>
      <c r="X43" s="67"/>
      <c r="Y43" s="67"/>
      <c r="Z43" s="67"/>
      <c r="AA43" s="67"/>
    </row>
    <row r="44" spans="1:27" ht="20" customHeight="1" thickBot="1" x14ac:dyDescent="0.25">
      <c r="A44" s="147" t="s">
        <v>130</v>
      </c>
      <c r="B44" s="148" t="e">
        <f>I18/(I18+F36)</f>
        <v>#DIV/0!</v>
      </c>
      <c r="C44" s="67"/>
      <c r="D44" s="67"/>
      <c r="E44" s="67"/>
      <c r="F44" s="67"/>
      <c r="G44" s="67"/>
      <c r="H44" s="67"/>
      <c r="I44" s="67"/>
      <c r="K44" s="144" t="str">
        <f>A44</f>
        <v>Industry Rate of Overall Project Cost</v>
      </c>
      <c r="L44" s="148" t="e">
        <f>S18/(S18+P36)</f>
        <v>#DIV/0!</v>
      </c>
      <c r="M44" s="125"/>
      <c r="N44" s="125"/>
      <c r="O44" s="125"/>
      <c r="P44" s="125"/>
      <c r="Q44" s="125"/>
      <c r="R44" s="125"/>
      <c r="S44" s="125"/>
      <c r="T44" s="67"/>
      <c r="U44" s="67"/>
      <c r="V44" s="67"/>
      <c r="W44" s="67"/>
      <c r="X44" s="67"/>
      <c r="Y44" s="67"/>
      <c r="Z44" s="67"/>
      <c r="AA44" s="67"/>
    </row>
    <row r="45" spans="1:27" ht="20" customHeight="1" thickBot="1" x14ac:dyDescent="0.25">
      <c r="A45" s="147" t="s">
        <v>131</v>
      </c>
      <c r="B45" s="148" t="e">
        <f>F36/(F36+I18)</f>
        <v>#DIV/0!</v>
      </c>
      <c r="C45" s="67"/>
      <c r="D45" s="67"/>
      <c r="E45" s="67"/>
      <c r="F45" s="67"/>
      <c r="G45" s="67"/>
      <c r="H45" s="67"/>
      <c r="I45" s="67"/>
      <c r="K45" s="144" t="str">
        <f>A45</f>
        <v>Academic Rate of Overall Project Cost</v>
      </c>
      <c r="L45" s="148" t="e">
        <f>P36/(P36+S18)</f>
        <v>#DIV/0!</v>
      </c>
      <c r="M45" s="125"/>
      <c r="N45" s="125"/>
      <c r="O45" s="125"/>
      <c r="P45" s="125"/>
      <c r="Q45" s="125"/>
      <c r="R45" s="125"/>
      <c r="S45" s="125"/>
      <c r="T45" s="67"/>
      <c r="U45" s="67"/>
      <c r="V45" s="67"/>
      <c r="W45" s="67"/>
      <c r="X45" s="67"/>
      <c r="Y45" s="67"/>
      <c r="Z45" s="67"/>
      <c r="AA45" s="67"/>
    </row>
    <row r="46" spans="1:27" ht="17" thickBot="1" x14ac:dyDescent="0.25">
      <c r="A46" s="67"/>
      <c r="B46" s="67"/>
      <c r="C46" s="67"/>
      <c r="D46" s="67"/>
      <c r="E46" s="67"/>
      <c r="F46" s="67"/>
      <c r="G46" s="67"/>
      <c r="H46" s="67"/>
      <c r="I46" s="67"/>
      <c r="K46" s="125"/>
      <c r="L46" s="125"/>
      <c r="M46" s="125"/>
      <c r="N46" s="125"/>
      <c r="O46" s="125"/>
      <c r="P46" s="125"/>
      <c r="Q46" s="125"/>
      <c r="R46" s="125"/>
      <c r="S46" s="125"/>
      <c r="T46" s="67"/>
      <c r="U46" s="67"/>
      <c r="V46" s="67"/>
      <c r="W46" s="67"/>
      <c r="X46" s="67"/>
      <c r="Y46" s="67"/>
      <c r="Z46" s="67"/>
      <c r="AA46" s="67"/>
    </row>
    <row r="47" spans="1:27" ht="16" customHeight="1" x14ac:dyDescent="0.2">
      <c r="A47" s="67"/>
      <c r="B47" s="67"/>
      <c r="C47" s="67"/>
      <c r="D47" s="67"/>
      <c r="E47" s="67"/>
      <c r="F47" s="67"/>
      <c r="G47" s="67"/>
      <c r="H47" s="67"/>
      <c r="I47" s="67"/>
      <c r="K47" s="179" t="s">
        <v>133</v>
      </c>
      <c r="L47" s="183"/>
      <c r="M47" s="184"/>
      <c r="N47" s="184"/>
      <c r="O47" s="184"/>
      <c r="P47" s="184"/>
      <c r="Q47" s="184"/>
      <c r="R47" s="184"/>
      <c r="S47" s="185"/>
      <c r="T47" s="67"/>
      <c r="U47" s="67"/>
      <c r="V47" s="67"/>
      <c r="W47" s="67"/>
      <c r="X47" s="67"/>
      <c r="Y47" s="67"/>
      <c r="Z47" s="67"/>
      <c r="AA47" s="67"/>
    </row>
    <row r="48" spans="1:27" x14ac:dyDescent="0.2">
      <c r="A48" s="67"/>
      <c r="B48" s="67"/>
      <c r="C48" s="67"/>
      <c r="D48" s="67"/>
      <c r="E48" s="67"/>
      <c r="F48" s="67"/>
      <c r="G48" s="67"/>
      <c r="H48" s="67"/>
      <c r="I48" s="67"/>
      <c r="K48" s="180"/>
      <c r="L48" s="186"/>
      <c r="M48" s="187"/>
      <c r="N48" s="187"/>
      <c r="O48" s="187"/>
      <c r="P48" s="187"/>
      <c r="Q48" s="187"/>
      <c r="R48" s="187"/>
      <c r="S48" s="188"/>
      <c r="T48" s="67"/>
      <c r="U48" s="67"/>
      <c r="V48" s="67"/>
      <c r="W48" s="67"/>
      <c r="X48" s="67"/>
      <c r="Y48" s="67"/>
      <c r="Z48" s="67"/>
      <c r="AA48" s="67"/>
    </row>
    <row r="49" spans="1:27" x14ac:dyDescent="0.2">
      <c r="A49" s="67"/>
      <c r="B49" s="67"/>
      <c r="C49" s="67"/>
      <c r="D49" s="67"/>
      <c r="E49" s="67"/>
      <c r="F49" s="67"/>
      <c r="G49" s="67"/>
      <c r="H49" s="67"/>
      <c r="I49" s="67"/>
      <c r="K49" s="180"/>
      <c r="L49" s="186"/>
      <c r="M49" s="187"/>
      <c r="N49" s="187"/>
      <c r="O49" s="187"/>
      <c r="P49" s="187"/>
      <c r="Q49" s="187"/>
      <c r="R49" s="187"/>
      <c r="S49" s="188"/>
      <c r="T49" s="67"/>
      <c r="U49" s="67"/>
      <c r="V49" s="67"/>
      <c r="W49" s="67"/>
      <c r="X49" s="67"/>
      <c r="Y49" s="67"/>
      <c r="Z49" s="67"/>
      <c r="AA49" s="67"/>
    </row>
    <row r="50" spans="1:27" x14ac:dyDescent="0.2">
      <c r="A50" s="67"/>
      <c r="B50" s="67"/>
      <c r="C50" s="67"/>
      <c r="D50" s="67"/>
      <c r="E50" s="67"/>
      <c r="F50" s="67"/>
      <c r="G50" s="67"/>
      <c r="H50" s="67"/>
      <c r="I50" s="67"/>
      <c r="K50" s="180"/>
      <c r="L50" s="186"/>
      <c r="M50" s="187"/>
      <c r="N50" s="187"/>
      <c r="O50" s="187"/>
      <c r="P50" s="187"/>
      <c r="Q50" s="187"/>
      <c r="R50" s="187"/>
      <c r="S50" s="188"/>
      <c r="T50" s="67"/>
      <c r="U50" s="67"/>
      <c r="V50" s="67"/>
      <c r="W50" s="67"/>
      <c r="X50" s="67"/>
      <c r="Y50" s="67"/>
      <c r="Z50" s="67"/>
      <c r="AA50" s="67"/>
    </row>
    <row r="51" spans="1:27" x14ac:dyDescent="0.2">
      <c r="A51" s="67"/>
      <c r="B51" s="67"/>
      <c r="C51" s="67"/>
      <c r="D51" s="67"/>
      <c r="E51" s="67"/>
      <c r="F51" s="67"/>
      <c r="G51" s="67"/>
      <c r="H51" s="69"/>
      <c r="I51" s="67"/>
      <c r="K51" s="180"/>
      <c r="L51" s="186"/>
      <c r="M51" s="187"/>
      <c r="N51" s="187"/>
      <c r="O51" s="187"/>
      <c r="P51" s="187"/>
      <c r="Q51" s="187"/>
      <c r="R51" s="187"/>
      <c r="S51" s="188"/>
      <c r="T51" s="67"/>
      <c r="U51" s="67"/>
      <c r="V51" s="67"/>
      <c r="W51" s="67"/>
      <c r="X51" s="67"/>
      <c r="Y51" s="67"/>
      <c r="Z51" s="67"/>
      <c r="AA51" s="67"/>
    </row>
    <row r="52" spans="1:27" x14ac:dyDescent="0.2">
      <c r="A52" s="67"/>
      <c r="B52" s="67"/>
      <c r="C52" s="67"/>
      <c r="D52" s="67"/>
      <c r="E52" s="67"/>
      <c r="F52" s="67"/>
      <c r="G52" s="67"/>
      <c r="H52" s="67"/>
      <c r="I52" s="67"/>
      <c r="K52" s="180"/>
      <c r="L52" s="186"/>
      <c r="M52" s="187"/>
      <c r="N52" s="187"/>
      <c r="O52" s="187"/>
      <c r="P52" s="187"/>
      <c r="Q52" s="187"/>
      <c r="R52" s="187"/>
      <c r="S52" s="188"/>
      <c r="T52" s="67"/>
      <c r="U52" s="67"/>
      <c r="V52" s="67"/>
      <c r="W52" s="67"/>
      <c r="X52" s="67"/>
      <c r="Y52" s="67"/>
      <c r="Z52" s="67"/>
      <c r="AA52" s="67"/>
    </row>
    <row r="53" spans="1:27" ht="16" thickBot="1" x14ac:dyDescent="0.25">
      <c r="A53" s="67"/>
      <c r="B53" s="67"/>
      <c r="C53" s="67"/>
      <c r="D53" s="67"/>
      <c r="E53" s="67"/>
      <c r="F53" s="67"/>
      <c r="G53" s="67"/>
      <c r="H53" s="67"/>
      <c r="I53" s="67"/>
      <c r="K53" s="181"/>
      <c r="L53" s="189"/>
      <c r="M53" s="190"/>
      <c r="N53" s="190"/>
      <c r="O53" s="190"/>
      <c r="P53" s="190"/>
      <c r="Q53" s="190"/>
      <c r="R53" s="190"/>
      <c r="S53" s="191"/>
      <c r="T53" s="67"/>
      <c r="U53" s="67"/>
      <c r="V53" s="67"/>
      <c r="W53" s="67"/>
      <c r="X53" s="67"/>
      <c r="Y53" s="67"/>
      <c r="Z53" s="67"/>
      <c r="AA53" s="67"/>
    </row>
    <row r="54" spans="1:27" x14ac:dyDescent="0.2">
      <c r="A54" s="67"/>
      <c r="B54" s="67"/>
      <c r="C54" s="67"/>
      <c r="D54" s="67"/>
      <c r="E54" s="67"/>
      <c r="F54" s="67"/>
      <c r="G54" s="67"/>
      <c r="H54" s="67"/>
      <c r="I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spans="1:27" x14ac:dyDescent="0.2">
      <c r="A55" s="67"/>
      <c r="B55" s="67"/>
      <c r="C55" s="67"/>
      <c r="D55" s="67"/>
      <c r="E55" s="67"/>
      <c r="F55" s="67"/>
      <c r="G55" s="67"/>
      <c r="H55" s="67"/>
      <c r="I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spans="1:27" x14ac:dyDescent="0.2">
      <c r="A56" s="67"/>
      <c r="B56" s="67"/>
      <c r="C56" s="67"/>
      <c r="D56" s="67"/>
      <c r="E56" s="67"/>
      <c r="F56" s="67"/>
      <c r="G56" s="67"/>
      <c r="H56" s="67"/>
      <c r="I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spans="1:27" x14ac:dyDescent="0.2">
      <c r="A57" s="67"/>
      <c r="B57" s="67"/>
      <c r="C57" s="67"/>
      <c r="D57" s="67"/>
      <c r="E57" s="67"/>
      <c r="F57" s="67"/>
      <c r="G57" s="67"/>
      <c r="H57" s="67"/>
      <c r="I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spans="1:27" x14ac:dyDescent="0.2">
      <c r="A58" s="67"/>
      <c r="B58" s="67"/>
      <c r="C58" s="67"/>
      <c r="D58" s="67"/>
      <c r="E58" s="67"/>
      <c r="F58" s="67"/>
      <c r="G58" s="67"/>
      <c r="H58" s="67"/>
      <c r="I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spans="1:27" x14ac:dyDescent="0.2">
      <c r="A59" s="67"/>
      <c r="B59" s="67"/>
      <c r="C59" s="67"/>
      <c r="D59" s="67"/>
      <c r="E59" s="67"/>
      <c r="F59" s="67"/>
      <c r="G59" s="67"/>
      <c r="H59" s="67"/>
      <c r="I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 spans="1:27" x14ac:dyDescent="0.2">
      <c r="A60" s="67"/>
      <c r="B60" s="67"/>
      <c r="C60" s="67"/>
      <c r="D60" s="67"/>
      <c r="E60" s="67"/>
      <c r="F60" s="67"/>
      <c r="G60" s="67"/>
      <c r="H60" s="67"/>
      <c r="I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 spans="1:27" x14ac:dyDescent="0.2">
      <c r="A61" s="67"/>
      <c r="B61" s="67"/>
      <c r="C61" s="67"/>
      <c r="D61" s="67"/>
      <c r="E61" s="67"/>
      <c r="F61" s="67"/>
      <c r="G61" s="67"/>
      <c r="H61" s="67"/>
      <c r="I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 x14ac:dyDescent="0.2">
      <c r="A62" s="67"/>
      <c r="B62" s="67"/>
      <c r="C62" s="67"/>
      <c r="D62" s="67"/>
      <c r="E62" s="67"/>
      <c r="F62" s="67"/>
      <c r="G62" s="67"/>
      <c r="H62" s="67"/>
      <c r="I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spans="1:27" x14ac:dyDescent="0.2">
      <c r="A63" s="67"/>
      <c r="B63" s="67"/>
      <c r="C63" s="67"/>
      <c r="D63" s="67"/>
      <c r="E63" s="67"/>
      <c r="F63" s="67"/>
      <c r="G63" s="67"/>
      <c r="H63" s="67"/>
      <c r="I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spans="1:27" x14ac:dyDescent="0.2">
      <c r="A64" s="67"/>
      <c r="B64" s="67"/>
      <c r="C64" s="67"/>
      <c r="D64" s="67"/>
      <c r="E64" s="67"/>
      <c r="F64" s="67"/>
      <c r="G64" s="67"/>
      <c r="H64" s="67"/>
      <c r="I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spans="1:27" x14ac:dyDescent="0.2">
      <c r="A65" s="67"/>
      <c r="B65" s="67"/>
      <c r="C65" s="67"/>
      <c r="D65" s="67"/>
      <c r="E65" s="67"/>
      <c r="F65" s="67"/>
      <c r="G65" s="67"/>
      <c r="H65" s="67"/>
      <c r="I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 x14ac:dyDescent="0.2">
      <c r="A66" s="67"/>
      <c r="B66" s="67"/>
      <c r="C66" s="67"/>
      <c r="D66" s="67"/>
      <c r="E66" s="67"/>
      <c r="F66" s="67"/>
      <c r="G66" s="67"/>
      <c r="H66" s="67"/>
      <c r="I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spans="1:27" x14ac:dyDescent="0.2">
      <c r="A67" s="67"/>
      <c r="B67" s="67"/>
      <c r="C67" s="67"/>
      <c r="D67" s="67"/>
      <c r="E67" s="67"/>
      <c r="F67" s="67"/>
      <c r="G67" s="67"/>
      <c r="H67" s="67"/>
      <c r="I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spans="1:27" x14ac:dyDescent="0.2">
      <c r="A68" s="67"/>
      <c r="B68" s="67"/>
      <c r="C68" s="67"/>
      <c r="D68" s="67"/>
      <c r="E68" s="67"/>
      <c r="F68" s="67"/>
      <c r="G68" s="67"/>
      <c r="H68" s="67"/>
      <c r="I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spans="1:27" x14ac:dyDescent="0.2">
      <c r="A69" s="67"/>
      <c r="B69" s="67"/>
      <c r="C69" s="67"/>
      <c r="D69" s="67"/>
      <c r="E69" s="67"/>
      <c r="F69" s="67"/>
      <c r="G69" s="67"/>
      <c r="H69" s="67"/>
      <c r="I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spans="1:27" x14ac:dyDescent="0.2">
      <c r="A70" s="67"/>
      <c r="B70" s="67"/>
      <c r="C70" s="67"/>
      <c r="D70" s="67"/>
      <c r="E70" s="67"/>
      <c r="F70" s="67"/>
      <c r="G70" s="67"/>
      <c r="H70" s="67"/>
      <c r="I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spans="1:27" x14ac:dyDescent="0.2">
      <c r="A71" s="67"/>
      <c r="B71" s="67"/>
      <c r="C71" s="67"/>
      <c r="D71" s="67"/>
      <c r="E71" s="67"/>
      <c r="F71" s="67"/>
      <c r="G71" s="67"/>
      <c r="H71" s="67"/>
      <c r="I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 spans="1:27" x14ac:dyDescent="0.2">
      <c r="A72" s="67"/>
      <c r="B72" s="67"/>
      <c r="C72" s="67"/>
      <c r="D72" s="67"/>
      <c r="E72" s="67"/>
      <c r="F72" s="67"/>
      <c r="G72" s="67"/>
      <c r="H72" s="67"/>
      <c r="I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 spans="1:27" x14ac:dyDescent="0.2">
      <c r="A73" s="67"/>
      <c r="B73" s="67"/>
      <c r="C73" s="67"/>
      <c r="D73" s="67"/>
      <c r="E73" s="67"/>
      <c r="F73" s="67"/>
      <c r="G73" s="67"/>
      <c r="H73" s="67"/>
      <c r="I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 spans="1:27" x14ac:dyDescent="0.2">
      <c r="A74" s="67"/>
      <c r="B74" s="67"/>
      <c r="C74" s="67"/>
      <c r="D74" s="67"/>
      <c r="E74" s="67"/>
      <c r="F74" s="67"/>
      <c r="G74" s="67"/>
      <c r="H74" s="67"/>
      <c r="I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 spans="1:27" x14ac:dyDescent="0.2">
      <c r="A75" s="67"/>
      <c r="B75" s="67"/>
      <c r="C75" s="67"/>
      <c r="D75" s="67"/>
      <c r="E75" s="67"/>
      <c r="F75" s="67"/>
      <c r="G75" s="67"/>
      <c r="H75" s="67"/>
      <c r="I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 spans="1:27" x14ac:dyDescent="0.2">
      <c r="A76" s="67"/>
      <c r="B76" s="67"/>
      <c r="C76" s="67"/>
      <c r="D76" s="67"/>
      <c r="E76" s="67"/>
      <c r="F76" s="67"/>
      <c r="G76" s="67"/>
      <c r="H76" s="67"/>
      <c r="I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 spans="1:27" x14ac:dyDescent="0.2">
      <c r="A77" s="67"/>
      <c r="B77" s="67"/>
      <c r="C77" s="67"/>
      <c r="D77" s="67"/>
      <c r="E77" s="67"/>
      <c r="F77" s="67"/>
      <c r="G77" s="67"/>
      <c r="H77" s="67"/>
      <c r="I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spans="1:27" x14ac:dyDescent="0.2">
      <c r="A78" s="67"/>
      <c r="B78" s="67"/>
      <c r="C78" s="67"/>
      <c r="D78" s="67"/>
      <c r="E78" s="67"/>
      <c r="F78" s="67"/>
      <c r="G78" s="67"/>
      <c r="H78" s="67"/>
      <c r="I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 spans="1:27" x14ac:dyDescent="0.2">
      <c r="A79" s="67"/>
      <c r="B79" s="67"/>
      <c r="C79" s="67"/>
      <c r="D79" s="67"/>
      <c r="E79" s="67"/>
      <c r="F79" s="67"/>
      <c r="G79" s="67"/>
      <c r="H79" s="67"/>
      <c r="I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x14ac:dyDescent="0.2">
      <c r="A80" s="67"/>
      <c r="B80" s="67"/>
      <c r="C80" s="67"/>
      <c r="D80" s="67"/>
      <c r="E80" s="67"/>
      <c r="F80" s="67"/>
      <c r="G80" s="67"/>
      <c r="H80" s="67"/>
      <c r="I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 spans="1:27" x14ac:dyDescent="0.2">
      <c r="A81" s="67"/>
      <c r="B81" s="67"/>
      <c r="C81" s="67"/>
      <c r="D81" s="67"/>
      <c r="E81" s="67"/>
      <c r="F81" s="67"/>
      <c r="G81" s="67"/>
      <c r="H81" s="67"/>
      <c r="I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 spans="1:27" x14ac:dyDescent="0.2">
      <c r="A82" s="67"/>
      <c r="B82" s="67"/>
      <c r="C82" s="67"/>
      <c r="D82" s="67"/>
      <c r="E82" s="67"/>
      <c r="F82" s="67"/>
      <c r="G82" s="67"/>
      <c r="H82" s="67"/>
      <c r="I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 spans="1:27" x14ac:dyDescent="0.2">
      <c r="A83" s="67"/>
      <c r="B83" s="67"/>
      <c r="C83" s="67"/>
      <c r="D83" s="67"/>
      <c r="E83" s="67"/>
      <c r="F83" s="67"/>
      <c r="G83" s="67"/>
      <c r="H83" s="67"/>
      <c r="I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 spans="1:27" x14ac:dyDescent="0.2">
      <c r="A84" s="67"/>
      <c r="B84" s="67"/>
      <c r="C84" s="67"/>
      <c r="D84" s="67"/>
      <c r="E84" s="67"/>
      <c r="F84" s="67"/>
      <c r="G84" s="67"/>
      <c r="H84" s="67"/>
      <c r="I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 spans="1:27" x14ac:dyDescent="0.2">
      <c r="A85" s="67"/>
      <c r="B85" s="67"/>
      <c r="C85" s="67"/>
      <c r="D85" s="67"/>
      <c r="E85" s="67"/>
      <c r="F85" s="67"/>
      <c r="G85" s="67"/>
      <c r="H85" s="67"/>
      <c r="I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 spans="1:27" x14ac:dyDescent="0.2">
      <c r="A86" s="67"/>
      <c r="B86" s="67"/>
      <c r="C86" s="67"/>
      <c r="D86" s="67"/>
      <c r="E86" s="67"/>
      <c r="F86" s="67"/>
      <c r="G86" s="67"/>
      <c r="H86" s="67"/>
      <c r="I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 spans="1:27" x14ac:dyDescent="0.2">
      <c r="A87" s="67"/>
      <c r="B87" s="67"/>
      <c r="C87" s="67"/>
      <c r="D87" s="67"/>
      <c r="E87" s="67"/>
      <c r="F87" s="67"/>
      <c r="G87" s="67"/>
      <c r="H87" s="67"/>
      <c r="I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spans="1:27" x14ac:dyDescent="0.2">
      <c r="A88" s="67"/>
      <c r="B88" s="67"/>
      <c r="C88" s="67"/>
      <c r="D88" s="67"/>
      <c r="E88" s="67"/>
      <c r="F88" s="67"/>
      <c r="G88" s="67"/>
      <c r="H88" s="67"/>
      <c r="I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 spans="1:27" x14ac:dyDescent="0.2">
      <c r="A89" s="67"/>
      <c r="B89" s="67"/>
      <c r="C89" s="67"/>
      <c r="D89" s="67"/>
      <c r="E89" s="67"/>
      <c r="F89" s="67"/>
      <c r="G89" s="67"/>
      <c r="H89" s="67"/>
      <c r="I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 spans="1:27" x14ac:dyDescent="0.2">
      <c r="A90" s="67"/>
      <c r="B90" s="67"/>
      <c r="C90" s="67"/>
      <c r="D90" s="67"/>
      <c r="E90" s="67"/>
      <c r="F90" s="67"/>
      <c r="G90" s="67"/>
      <c r="H90" s="67"/>
      <c r="I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 spans="1:27" x14ac:dyDescent="0.2">
      <c r="A91" s="67"/>
      <c r="B91" s="67"/>
      <c r="C91" s="67"/>
      <c r="D91" s="67"/>
      <c r="E91" s="67"/>
      <c r="F91" s="67"/>
      <c r="G91" s="67"/>
      <c r="H91" s="67"/>
      <c r="I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 spans="1:27" x14ac:dyDescent="0.2">
      <c r="A92" s="67"/>
      <c r="B92" s="67"/>
      <c r="C92" s="67"/>
      <c r="D92" s="67"/>
      <c r="E92" s="67"/>
      <c r="F92" s="67"/>
      <c r="G92" s="67"/>
      <c r="H92" s="67"/>
      <c r="I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 spans="1:27" x14ac:dyDescent="0.2">
      <c r="A93" s="67"/>
      <c r="B93" s="67"/>
      <c r="C93" s="67"/>
      <c r="D93" s="67"/>
      <c r="E93" s="67"/>
      <c r="F93" s="67"/>
      <c r="G93" s="67"/>
      <c r="H93" s="67"/>
      <c r="I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 spans="1:27" x14ac:dyDescent="0.2">
      <c r="A94" s="67"/>
      <c r="B94" s="67"/>
      <c r="C94" s="67"/>
      <c r="D94" s="67"/>
      <c r="E94" s="67"/>
      <c r="F94" s="67"/>
      <c r="G94" s="67"/>
      <c r="H94" s="67"/>
      <c r="I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 spans="1:27" x14ac:dyDescent="0.2">
      <c r="A95" s="67"/>
      <c r="B95" s="67"/>
      <c r="C95" s="67"/>
      <c r="D95" s="67"/>
      <c r="E95" s="67"/>
      <c r="F95" s="67"/>
      <c r="G95" s="67"/>
      <c r="H95" s="67"/>
      <c r="I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 spans="1:27" x14ac:dyDescent="0.2">
      <c r="A96" s="67"/>
      <c r="B96" s="67"/>
      <c r="C96" s="67"/>
      <c r="D96" s="67"/>
      <c r="E96" s="67"/>
      <c r="F96" s="67"/>
      <c r="G96" s="67"/>
      <c r="H96" s="67"/>
      <c r="I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spans="1:27" x14ac:dyDescent="0.2">
      <c r="A97" s="67"/>
      <c r="B97" s="67"/>
      <c r="C97" s="67"/>
      <c r="D97" s="67"/>
      <c r="E97" s="67"/>
      <c r="F97" s="67"/>
      <c r="G97" s="67"/>
      <c r="H97" s="67"/>
      <c r="I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spans="1:27" x14ac:dyDescent="0.2">
      <c r="A98" s="67"/>
      <c r="B98" s="67"/>
      <c r="C98" s="67"/>
      <c r="D98" s="67"/>
      <c r="E98" s="67"/>
      <c r="F98" s="67"/>
      <c r="G98" s="67"/>
      <c r="H98" s="67"/>
      <c r="I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spans="1:27" x14ac:dyDescent="0.2">
      <c r="A99" s="67"/>
      <c r="B99" s="67"/>
      <c r="C99" s="67"/>
      <c r="D99" s="67"/>
      <c r="E99" s="67"/>
      <c r="F99" s="67"/>
      <c r="G99" s="67"/>
      <c r="H99" s="67"/>
      <c r="I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spans="1:27" x14ac:dyDescent="0.2">
      <c r="A100" s="67"/>
      <c r="B100" s="67"/>
      <c r="C100" s="67"/>
      <c r="D100" s="67"/>
      <c r="E100" s="67"/>
      <c r="F100" s="67"/>
      <c r="G100" s="67"/>
      <c r="H100" s="67"/>
      <c r="I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spans="1:27" x14ac:dyDescent="0.2">
      <c r="A101" s="67"/>
      <c r="B101" s="67"/>
      <c r="C101" s="67"/>
      <c r="D101" s="67"/>
      <c r="E101" s="67"/>
      <c r="F101" s="67"/>
      <c r="G101" s="67"/>
      <c r="H101" s="67"/>
      <c r="I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spans="1:27" x14ac:dyDescent="0.2">
      <c r="A102" s="67"/>
      <c r="B102" s="67"/>
      <c r="C102" s="67"/>
      <c r="D102" s="67"/>
      <c r="E102" s="67"/>
      <c r="F102" s="67"/>
      <c r="G102" s="67"/>
      <c r="H102" s="67"/>
      <c r="I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spans="1:27" x14ac:dyDescent="0.2">
      <c r="A103" s="67"/>
      <c r="B103" s="67"/>
      <c r="C103" s="67"/>
      <c r="D103" s="67"/>
      <c r="E103" s="67"/>
      <c r="F103" s="67"/>
      <c r="G103" s="67"/>
      <c r="H103" s="67"/>
      <c r="I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spans="1:27" x14ac:dyDescent="0.2">
      <c r="A104" s="67"/>
      <c r="B104" s="67"/>
      <c r="C104" s="67"/>
      <c r="D104" s="67"/>
      <c r="E104" s="67"/>
      <c r="F104" s="67"/>
      <c r="G104" s="67"/>
      <c r="H104" s="67"/>
      <c r="I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spans="1:27" x14ac:dyDescent="0.2">
      <c r="A105" s="67"/>
      <c r="B105" s="67"/>
      <c r="C105" s="67"/>
      <c r="D105" s="67"/>
      <c r="E105" s="67"/>
      <c r="F105" s="67"/>
      <c r="G105" s="67"/>
      <c r="H105" s="67"/>
      <c r="I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spans="1:27" x14ac:dyDescent="0.2">
      <c r="A106" s="67"/>
      <c r="B106" s="67"/>
      <c r="C106" s="67"/>
      <c r="D106" s="67"/>
      <c r="E106" s="67"/>
      <c r="F106" s="67"/>
      <c r="G106" s="67"/>
      <c r="H106" s="67"/>
      <c r="I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spans="1:27" x14ac:dyDescent="0.2">
      <c r="A107" s="67"/>
      <c r="B107" s="67"/>
      <c r="C107" s="67"/>
      <c r="D107" s="67"/>
      <c r="E107" s="67"/>
      <c r="F107" s="67"/>
      <c r="G107" s="67"/>
      <c r="H107" s="67"/>
      <c r="I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spans="1:27" x14ac:dyDescent="0.2">
      <c r="A108" s="67"/>
      <c r="B108" s="67"/>
      <c r="C108" s="67"/>
      <c r="D108" s="67"/>
      <c r="E108" s="67"/>
      <c r="F108" s="67"/>
      <c r="G108" s="67"/>
      <c r="H108" s="67"/>
      <c r="I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spans="1:27" x14ac:dyDescent="0.2">
      <c r="A109" s="67"/>
      <c r="B109" s="67"/>
      <c r="C109" s="67"/>
      <c r="D109" s="67"/>
      <c r="E109" s="67"/>
      <c r="F109" s="67"/>
      <c r="G109" s="67"/>
      <c r="H109" s="67"/>
      <c r="I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spans="1:27" x14ac:dyDescent="0.2">
      <c r="A110" s="67"/>
      <c r="B110" s="67"/>
      <c r="C110" s="67"/>
      <c r="D110" s="67"/>
      <c r="E110" s="67"/>
      <c r="F110" s="67"/>
      <c r="G110" s="67"/>
      <c r="H110" s="67"/>
      <c r="I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spans="1:27" x14ac:dyDescent="0.2">
      <c r="A111" s="67"/>
      <c r="B111" s="67"/>
      <c r="C111" s="67"/>
      <c r="D111" s="67"/>
      <c r="E111" s="67"/>
      <c r="F111" s="67"/>
      <c r="G111" s="67"/>
      <c r="H111" s="67"/>
      <c r="I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spans="1:27" x14ac:dyDescent="0.2">
      <c r="A112" s="67"/>
      <c r="B112" s="67"/>
      <c r="C112" s="67"/>
      <c r="D112" s="67"/>
      <c r="E112" s="67"/>
      <c r="F112" s="67"/>
      <c r="G112" s="67"/>
      <c r="H112" s="67"/>
      <c r="I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spans="1:27" x14ac:dyDescent="0.2">
      <c r="A113" s="67"/>
      <c r="B113" s="67"/>
      <c r="C113" s="67"/>
      <c r="D113" s="67"/>
      <c r="E113" s="67"/>
      <c r="F113" s="67"/>
      <c r="G113" s="67"/>
      <c r="H113" s="67"/>
      <c r="I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spans="1:27" x14ac:dyDescent="0.2">
      <c r="A114" s="67"/>
      <c r="B114" s="67"/>
      <c r="C114" s="67"/>
      <c r="D114" s="67"/>
      <c r="E114" s="67"/>
      <c r="F114" s="67"/>
      <c r="G114" s="67"/>
      <c r="H114" s="67"/>
      <c r="I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spans="1:27" x14ac:dyDescent="0.2">
      <c r="A115" s="67"/>
      <c r="B115" s="67"/>
      <c r="C115" s="67"/>
      <c r="D115" s="67"/>
      <c r="E115" s="67"/>
      <c r="F115" s="67"/>
      <c r="G115" s="67"/>
      <c r="H115" s="67"/>
      <c r="I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 x14ac:dyDescent="0.2">
      <c r="A116" s="67"/>
      <c r="B116" s="67"/>
      <c r="C116" s="67"/>
      <c r="D116" s="67"/>
      <c r="E116" s="67"/>
      <c r="F116" s="67"/>
      <c r="G116" s="67"/>
      <c r="H116" s="67"/>
      <c r="I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spans="1:27" x14ac:dyDescent="0.2">
      <c r="A117" s="67"/>
      <c r="B117" s="67"/>
      <c r="C117" s="67"/>
      <c r="D117" s="67"/>
      <c r="E117" s="67"/>
      <c r="F117" s="67"/>
      <c r="G117" s="67"/>
      <c r="H117" s="67"/>
      <c r="I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spans="1:27" x14ac:dyDescent="0.2">
      <c r="A118" s="67"/>
      <c r="B118" s="67"/>
      <c r="C118" s="67"/>
      <c r="D118" s="67"/>
      <c r="E118" s="67"/>
      <c r="F118" s="67"/>
      <c r="G118" s="67"/>
      <c r="H118" s="67"/>
      <c r="I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spans="1:27" x14ac:dyDescent="0.2">
      <c r="A119" s="67"/>
      <c r="B119" s="67"/>
      <c r="C119" s="67"/>
      <c r="D119" s="67"/>
      <c r="E119" s="67"/>
      <c r="F119" s="67"/>
      <c r="G119" s="67"/>
      <c r="H119" s="67"/>
      <c r="I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spans="1:27" x14ac:dyDescent="0.2">
      <c r="A120" s="67"/>
      <c r="B120" s="67"/>
      <c r="C120" s="67"/>
      <c r="D120" s="67"/>
      <c r="E120" s="67"/>
      <c r="F120" s="67"/>
      <c r="G120" s="67"/>
      <c r="H120" s="67"/>
      <c r="I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</sheetData>
  <sheetProtection algorithmName="SHA-512" hashValue="D9e6nXpkssXoKEv995MxaNDlWe/fkx4SJigepozRH1RzqIE36ip0FY5KYic1kzH+dnD1M6Gu5YPb2ympq8IfEQ==" saltValue="WYa1mRWf/eIX1K7J0NqYhA==" spinCount="100000" sheet="1" objects="1" scenarios="1" selectLockedCells="1"/>
  <mergeCells count="62">
    <mergeCell ref="L47:S53"/>
    <mergeCell ref="K47:K53"/>
    <mergeCell ref="U23:V23"/>
    <mergeCell ref="U38:V38"/>
    <mergeCell ref="U36:V36"/>
    <mergeCell ref="A5:B5"/>
    <mergeCell ref="A6:B6"/>
    <mergeCell ref="A7:B7"/>
    <mergeCell ref="A8:B8"/>
    <mergeCell ref="A10:B10"/>
    <mergeCell ref="A11:B11"/>
    <mergeCell ref="A12:B12"/>
    <mergeCell ref="A13:B13"/>
    <mergeCell ref="A20:B20"/>
    <mergeCell ref="A23:B23"/>
    <mergeCell ref="A17:B17"/>
    <mergeCell ref="A16:B16"/>
    <mergeCell ref="A24:A27"/>
    <mergeCell ref="A28:A30"/>
    <mergeCell ref="A32:A35"/>
    <mergeCell ref="A14:B14"/>
    <mergeCell ref="A15:B15"/>
    <mergeCell ref="A18:B18"/>
    <mergeCell ref="A19:B19"/>
    <mergeCell ref="K23:L23"/>
    <mergeCell ref="K24:K27"/>
    <mergeCell ref="K28:K30"/>
    <mergeCell ref="U28:U30"/>
    <mergeCell ref="U32:U35"/>
    <mergeCell ref="U24:U27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U10:V10"/>
    <mergeCell ref="U9:V9"/>
    <mergeCell ref="K32:K35"/>
    <mergeCell ref="K5:L5"/>
    <mergeCell ref="U5:V5"/>
    <mergeCell ref="U6:V6"/>
    <mergeCell ref="U7:V7"/>
    <mergeCell ref="U8:V8"/>
    <mergeCell ref="K6:L6"/>
    <mergeCell ref="K7:L7"/>
    <mergeCell ref="K8:L8"/>
    <mergeCell ref="U16:V16"/>
    <mergeCell ref="U17:V17"/>
    <mergeCell ref="U18:V18"/>
    <mergeCell ref="U20:V20"/>
    <mergeCell ref="U11:V11"/>
    <mergeCell ref="U12:V12"/>
    <mergeCell ref="U13:V13"/>
    <mergeCell ref="U14:V14"/>
    <mergeCell ref="U15:V15"/>
  </mergeCells>
  <conditionalFormatting sqref="M21">
    <cfRule type="cellIs" dxfId="17" priority="6" operator="greaterThan">
      <formula>$C$21</formula>
    </cfRule>
  </conditionalFormatting>
  <conditionalFormatting sqref="N21">
    <cfRule type="cellIs" dxfId="16" priority="5" operator="greaterThan">
      <formula>$D$21</formula>
    </cfRule>
  </conditionalFormatting>
  <conditionalFormatting sqref="O21">
    <cfRule type="cellIs" dxfId="15" priority="4" operator="greaterThan">
      <formula>$E$21</formula>
    </cfRule>
  </conditionalFormatting>
  <conditionalFormatting sqref="P21">
    <cfRule type="cellIs" dxfId="14" priority="3" operator="greaterThan">
      <formula>$F$21</formula>
    </cfRule>
  </conditionalFormatting>
  <conditionalFormatting sqref="Q21">
    <cfRule type="cellIs" dxfId="13" priority="2" operator="greaterThan">
      <formula>$G$21</formula>
    </cfRule>
  </conditionalFormatting>
  <conditionalFormatting sqref="R21">
    <cfRule type="cellIs" dxfId="12" priority="1" operator="greaterThan">
      <formula>$H$21</formula>
    </cfRule>
  </conditionalFormatting>
  <pageMargins left="0.70866141732283472" right="0.70866141732283472" top="0.74803149606299213" bottom="0.74803149606299213" header="0.31496062992125984" footer="0.31496062992125984"/>
  <pageSetup paperSize="9" scale="2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I29"/>
  <sheetViews>
    <sheetView zoomScaleNormal="100" workbookViewId="0">
      <selection sqref="A1:IV65536"/>
    </sheetView>
  </sheetViews>
  <sheetFormatPr baseColWidth="10" defaultColWidth="8.83203125" defaultRowHeight="15" x14ac:dyDescent="0.2"/>
  <cols>
    <col min="2" max="2" width="21.6640625" bestFit="1" customWidth="1"/>
    <col min="3" max="3" width="17.5" customWidth="1"/>
    <col min="4" max="4" width="33.5" bestFit="1" customWidth="1"/>
    <col min="6" max="6" width="19" customWidth="1"/>
    <col min="7" max="7" width="10.5" customWidth="1"/>
    <col min="8" max="8" width="13.6640625" customWidth="1"/>
    <col min="9" max="9" width="13.5" customWidth="1"/>
    <col min="10" max="10" width="9.83203125" bestFit="1" customWidth="1"/>
    <col min="11" max="11" width="9.5" bestFit="1" customWidth="1"/>
    <col min="12" max="13" width="9.6640625" bestFit="1" customWidth="1"/>
    <col min="14" max="14" width="9.83203125" bestFit="1" customWidth="1"/>
    <col min="15" max="15" width="9.5" bestFit="1" customWidth="1"/>
    <col min="16" max="17" width="9.6640625" bestFit="1" customWidth="1"/>
    <col min="18" max="18" width="9.83203125" bestFit="1" customWidth="1"/>
    <col min="19" max="19" width="9.5" bestFit="1" customWidth="1"/>
    <col min="20" max="21" width="9.6640625" bestFit="1" customWidth="1"/>
    <col min="22" max="22" width="9.83203125" bestFit="1" customWidth="1"/>
    <col min="23" max="23" width="9.5" bestFit="1" customWidth="1"/>
    <col min="24" max="25" width="9.6640625" bestFit="1" customWidth="1"/>
    <col min="26" max="30" width="0" hidden="1" customWidth="1"/>
  </cols>
  <sheetData>
    <row r="1" spans="1:32" s="8" customFormat="1" ht="38.25" customHeight="1" x14ac:dyDescent="0.2">
      <c r="A1" s="2"/>
      <c r="B1" s="3" t="s">
        <v>36</v>
      </c>
      <c r="C1" s="4" t="s">
        <v>37</v>
      </c>
      <c r="D1" s="4" t="s">
        <v>38</v>
      </c>
      <c r="E1" s="4"/>
      <c r="F1" s="4" t="s">
        <v>39</v>
      </c>
      <c r="G1" s="4" t="s">
        <v>40</v>
      </c>
      <c r="H1" s="4" t="s">
        <v>41</v>
      </c>
      <c r="I1" s="4" t="s">
        <v>42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6"/>
      <c r="AB1" s="6"/>
      <c r="AC1" s="7"/>
      <c r="AD1" s="5"/>
      <c r="AE1" s="2"/>
      <c r="AF1" s="5"/>
    </row>
    <row r="2" spans="1:32" s="8" customFormat="1" ht="55.25" customHeight="1" x14ac:dyDescent="0.2">
      <c r="A2" s="2"/>
      <c r="B2" s="9"/>
      <c r="C2" s="10"/>
      <c r="D2" s="10"/>
      <c r="E2" s="10"/>
      <c r="F2" s="10"/>
      <c r="G2" s="4" t="s">
        <v>43</v>
      </c>
      <c r="H2" s="10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11"/>
      <c r="AA2" s="11"/>
      <c r="AB2" s="11"/>
      <c r="AC2" s="12" t="s">
        <v>44</v>
      </c>
      <c r="AD2" s="5"/>
      <c r="AE2" s="2"/>
      <c r="AF2" s="5"/>
    </row>
    <row r="3" spans="1:32" s="8" customFormat="1" ht="12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1"/>
      <c r="AA3" s="11"/>
      <c r="AB3" s="11"/>
      <c r="AC3" s="11"/>
      <c r="AD3" s="12"/>
      <c r="AE3" s="5"/>
      <c r="AF3" s="2"/>
    </row>
    <row r="4" spans="1:32" s="8" customFormat="1" ht="12.75" customHeight="1" x14ac:dyDescent="0.2">
      <c r="A4" s="5"/>
      <c r="B4" s="5"/>
      <c r="C4" s="5"/>
      <c r="D4" s="13" t="s">
        <v>45</v>
      </c>
      <c r="E4" s="13"/>
      <c r="F4" s="14" t="str">
        <f t="shared" ref="F4:Y4" si="0">IF(F5&lt;$C5, "Historic", IF(F5=$C5, "CURRENT", "Forecast"))</f>
        <v>Forecast</v>
      </c>
      <c r="G4" s="14" t="str">
        <f t="shared" si="0"/>
        <v>Forecast</v>
      </c>
      <c r="H4" s="14" t="str">
        <f t="shared" si="0"/>
        <v>Forecast</v>
      </c>
      <c r="I4" s="14" t="str">
        <f t="shared" si="0"/>
        <v>Forecast</v>
      </c>
      <c r="J4" s="14" t="str">
        <f t="shared" si="0"/>
        <v>Forecast</v>
      </c>
      <c r="K4" s="14" t="str">
        <f t="shared" si="0"/>
        <v>Forecast</v>
      </c>
      <c r="L4" s="14" t="str">
        <f t="shared" si="0"/>
        <v>Forecast</v>
      </c>
      <c r="M4" s="14" t="str">
        <f t="shared" si="0"/>
        <v>Forecast</v>
      </c>
      <c r="N4" s="14" t="str">
        <f t="shared" si="0"/>
        <v>Forecast</v>
      </c>
      <c r="O4" s="14" t="str">
        <f t="shared" si="0"/>
        <v>Forecast</v>
      </c>
      <c r="P4" s="14" t="str">
        <f t="shared" si="0"/>
        <v>Forecast</v>
      </c>
      <c r="Q4" s="14" t="str">
        <f t="shared" si="0"/>
        <v>Forecast</v>
      </c>
      <c r="R4" s="14" t="str">
        <f t="shared" si="0"/>
        <v>Forecast</v>
      </c>
      <c r="S4" s="14" t="str">
        <f t="shared" si="0"/>
        <v>Forecast</v>
      </c>
      <c r="T4" s="14" t="str">
        <f t="shared" si="0"/>
        <v>Forecast</v>
      </c>
      <c r="U4" s="14" t="str">
        <f t="shared" si="0"/>
        <v>Forecast</v>
      </c>
      <c r="V4" s="14" t="str">
        <f t="shared" si="0"/>
        <v>Forecast</v>
      </c>
      <c r="W4" s="14" t="str">
        <f t="shared" si="0"/>
        <v>Forecast</v>
      </c>
      <c r="X4" s="14" t="str">
        <f t="shared" si="0"/>
        <v>Forecast</v>
      </c>
      <c r="Y4" s="14" t="str">
        <f t="shared" si="0"/>
        <v>Forecast</v>
      </c>
      <c r="Z4" s="11"/>
      <c r="AA4" s="11"/>
      <c r="AB4" s="11"/>
      <c r="AC4" s="11"/>
      <c r="AD4" s="12"/>
      <c r="AE4" s="5"/>
      <c r="AF4" s="2"/>
    </row>
    <row r="5" spans="1:32" s="8" customFormat="1" ht="12.75" customHeight="1" x14ac:dyDescent="0.2">
      <c r="A5" s="15"/>
      <c r="B5" s="16" t="s">
        <v>46</v>
      </c>
      <c r="C5" s="17">
        <v>0</v>
      </c>
      <c r="D5" s="13" t="s">
        <v>47</v>
      </c>
      <c r="E5" s="13"/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1"/>
      <c r="AA5" s="11"/>
      <c r="AB5" s="11"/>
      <c r="AC5" s="11"/>
      <c r="AD5" s="12" t="s">
        <v>48</v>
      </c>
      <c r="AE5" s="5"/>
      <c r="AF5" s="2"/>
    </row>
    <row r="6" spans="1:32" s="8" customFormat="1" x14ac:dyDescent="0.2">
      <c r="A6" s="15"/>
      <c r="B6" s="16" t="s">
        <v>49</v>
      </c>
      <c r="C6" s="19"/>
      <c r="D6" s="20" t="s">
        <v>50</v>
      </c>
      <c r="E6" s="20"/>
      <c r="F6" s="21">
        <f>C6</f>
        <v>0</v>
      </c>
      <c r="G6" s="21">
        <f t="shared" ref="G6:Y6" si="1">DATE(YEAR(F6),MONTH(F6)+3,DAY(F6))</f>
        <v>91</v>
      </c>
      <c r="H6" s="21">
        <f t="shared" si="1"/>
        <v>183</v>
      </c>
      <c r="I6" s="21">
        <f t="shared" si="1"/>
        <v>275</v>
      </c>
      <c r="J6" s="21">
        <f t="shared" si="1"/>
        <v>367</v>
      </c>
      <c r="K6" s="21">
        <f t="shared" si="1"/>
        <v>457</v>
      </c>
      <c r="L6" s="21">
        <f t="shared" si="1"/>
        <v>548</v>
      </c>
      <c r="M6" s="21">
        <f t="shared" si="1"/>
        <v>640</v>
      </c>
      <c r="N6" s="21">
        <f t="shared" si="1"/>
        <v>732</v>
      </c>
      <c r="O6" s="21">
        <f t="shared" si="1"/>
        <v>822</v>
      </c>
      <c r="P6" s="21">
        <f t="shared" si="1"/>
        <v>913</v>
      </c>
      <c r="Q6" s="21">
        <f t="shared" si="1"/>
        <v>1005</v>
      </c>
      <c r="R6" s="21">
        <f t="shared" si="1"/>
        <v>1097</v>
      </c>
      <c r="S6" s="21">
        <f t="shared" si="1"/>
        <v>1187</v>
      </c>
      <c r="T6" s="21">
        <f t="shared" si="1"/>
        <v>1278</v>
      </c>
      <c r="U6" s="21">
        <f t="shared" si="1"/>
        <v>1370</v>
      </c>
      <c r="V6" s="21">
        <f t="shared" si="1"/>
        <v>1462</v>
      </c>
      <c r="W6" s="21">
        <f t="shared" si="1"/>
        <v>1553</v>
      </c>
      <c r="X6" s="21">
        <f t="shared" si="1"/>
        <v>1644</v>
      </c>
      <c r="Y6" s="21">
        <f t="shared" si="1"/>
        <v>1736</v>
      </c>
      <c r="Z6" s="11"/>
      <c r="AA6" s="11"/>
      <c r="AB6" s="11"/>
      <c r="AC6" s="11"/>
      <c r="AD6" s="12" t="s">
        <v>51</v>
      </c>
      <c r="AE6" s="2"/>
      <c r="AF6" s="2"/>
    </row>
    <row r="7" spans="1:32" s="8" customFormat="1" x14ac:dyDescent="0.2">
      <c r="A7" s="2"/>
      <c r="B7" s="2"/>
      <c r="C7" s="2"/>
      <c r="D7" s="20" t="s">
        <v>52</v>
      </c>
      <c r="E7" s="20"/>
      <c r="F7" s="21">
        <f t="shared" ref="F7:Y7" si="2">DATE(YEAR(F6), MONTH(F6) + 3, DAY(F6) -1)</f>
        <v>90</v>
      </c>
      <c r="G7" s="21">
        <f t="shared" si="2"/>
        <v>182</v>
      </c>
      <c r="H7" s="21">
        <f t="shared" si="2"/>
        <v>274</v>
      </c>
      <c r="I7" s="21">
        <f t="shared" si="2"/>
        <v>366</v>
      </c>
      <c r="J7" s="21">
        <f t="shared" si="2"/>
        <v>456</v>
      </c>
      <c r="K7" s="21">
        <f t="shared" si="2"/>
        <v>547</v>
      </c>
      <c r="L7" s="21">
        <f t="shared" si="2"/>
        <v>639</v>
      </c>
      <c r="M7" s="21">
        <f t="shared" si="2"/>
        <v>731</v>
      </c>
      <c r="N7" s="21">
        <f t="shared" si="2"/>
        <v>821</v>
      </c>
      <c r="O7" s="21">
        <f t="shared" si="2"/>
        <v>912</v>
      </c>
      <c r="P7" s="21">
        <f t="shared" si="2"/>
        <v>1004</v>
      </c>
      <c r="Q7" s="21">
        <f t="shared" si="2"/>
        <v>1096</v>
      </c>
      <c r="R7" s="21">
        <f t="shared" si="2"/>
        <v>1186</v>
      </c>
      <c r="S7" s="21">
        <f t="shared" si="2"/>
        <v>1277</v>
      </c>
      <c r="T7" s="21">
        <f t="shared" si="2"/>
        <v>1369</v>
      </c>
      <c r="U7" s="21">
        <f t="shared" si="2"/>
        <v>1461</v>
      </c>
      <c r="V7" s="21">
        <f t="shared" si="2"/>
        <v>1552</v>
      </c>
      <c r="W7" s="21">
        <f t="shared" si="2"/>
        <v>1643</v>
      </c>
      <c r="X7" s="21">
        <f t="shared" si="2"/>
        <v>1735</v>
      </c>
      <c r="Y7" s="21">
        <f t="shared" si="2"/>
        <v>1827</v>
      </c>
      <c r="Z7" s="11"/>
      <c r="AA7" s="11"/>
      <c r="AB7" s="11"/>
      <c r="AC7" s="11"/>
      <c r="AD7" s="12"/>
      <c r="AE7" s="2"/>
      <c r="AF7" s="2"/>
    </row>
    <row r="8" spans="1:32" s="8" customFormat="1" x14ac:dyDescent="0.2">
      <c r="A8" s="2"/>
      <c r="B8" s="22"/>
      <c r="C8" s="2"/>
      <c r="D8" s="2"/>
      <c r="E8" s="23"/>
      <c r="F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1"/>
      <c r="AA8" s="11"/>
      <c r="AB8" s="11"/>
      <c r="AC8" s="11"/>
      <c r="AD8" s="12"/>
      <c r="AE8" s="2"/>
      <c r="AF8" s="2"/>
    </row>
    <row r="9" spans="1:32" s="8" customFormat="1" x14ac:dyDescent="0.2">
      <c r="A9" s="2"/>
      <c r="B9" s="24" t="s">
        <v>53</v>
      </c>
      <c r="C9" s="2"/>
      <c r="D9" s="2"/>
      <c r="E9" s="23"/>
      <c r="F9" s="25" t="s">
        <v>54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7"/>
      <c r="Z9" s="11"/>
      <c r="AA9" s="11"/>
      <c r="AB9" s="11"/>
      <c r="AC9" s="11"/>
      <c r="AD9" s="12"/>
      <c r="AE9" s="2"/>
      <c r="AF9" s="2"/>
    </row>
    <row r="10" spans="1:32" s="8" customFormat="1" x14ac:dyDescent="0.2">
      <c r="A10" s="2"/>
      <c r="B10" s="22"/>
      <c r="C10" s="2"/>
      <c r="D10" s="2"/>
      <c r="E10" s="23"/>
      <c r="F10" s="28" t="str">
        <f t="shared" ref="F10:Y10" si="3">F4</f>
        <v>Forecast</v>
      </c>
      <c r="G10" s="28" t="str">
        <f t="shared" si="3"/>
        <v>Forecast</v>
      </c>
      <c r="H10" s="28" t="str">
        <f t="shared" si="3"/>
        <v>Forecast</v>
      </c>
      <c r="I10" s="28" t="str">
        <f t="shared" si="3"/>
        <v>Forecast</v>
      </c>
      <c r="J10" s="28" t="str">
        <f t="shared" si="3"/>
        <v>Forecast</v>
      </c>
      <c r="K10" s="28" t="str">
        <f t="shared" si="3"/>
        <v>Forecast</v>
      </c>
      <c r="L10" s="28" t="str">
        <f t="shared" si="3"/>
        <v>Forecast</v>
      </c>
      <c r="M10" s="28" t="str">
        <f t="shared" si="3"/>
        <v>Forecast</v>
      </c>
      <c r="N10" s="28" t="str">
        <f t="shared" si="3"/>
        <v>Forecast</v>
      </c>
      <c r="O10" s="28" t="str">
        <f t="shared" si="3"/>
        <v>Forecast</v>
      </c>
      <c r="P10" s="28" t="str">
        <f t="shared" si="3"/>
        <v>Forecast</v>
      </c>
      <c r="Q10" s="28" t="str">
        <f t="shared" si="3"/>
        <v>Forecast</v>
      </c>
      <c r="R10" s="28" t="str">
        <f t="shared" si="3"/>
        <v>Forecast</v>
      </c>
      <c r="S10" s="28" t="str">
        <f t="shared" si="3"/>
        <v>Forecast</v>
      </c>
      <c r="T10" s="28" t="str">
        <f t="shared" si="3"/>
        <v>Forecast</v>
      </c>
      <c r="U10" s="28" t="str">
        <f t="shared" si="3"/>
        <v>Forecast</v>
      </c>
      <c r="V10" s="28" t="str">
        <f t="shared" si="3"/>
        <v>Forecast</v>
      </c>
      <c r="W10" s="28" t="str">
        <f t="shared" si="3"/>
        <v>Forecast</v>
      </c>
      <c r="X10" s="28" t="str">
        <f t="shared" si="3"/>
        <v>Forecast</v>
      </c>
      <c r="Y10" s="28" t="str">
        <f t="shared" si="3"/>
        <v>Forecast</v>
      </c>
      <c r="Z10" s="11"/>
      <c r="AA10" s="11"/>
      <c r="AB10" s="11"/>
      <c r="AC10" s="11"/>
      <c r="AD10" s="12"/>
      <c r="AE10" s="2"/>
      <c r="AF10" s="2"/>
    </row>
    <row r="11" spans="1:32" s="8" customFormat="1" ht="12.75" customHeight="1" x14ac:dyDescent="0.2">
      <c r="A11" s="2"/>
      <c r="B11" s="29"/>
      <c r="C11" s="27" t="s">
        <v>55</v>
      </c>
      <c r="D11" s="18" t="s">
        <v>56</v>
      </c>
      <c r="E11" s="30" t="s">
        <v>57</v>
      </c>
      <c r="F11" s="31">
        <v>1</v>
      </c>
      <c r="G11" s="18">
        <v>2</v>
      </c>
      <c r="H11" s="18">
        <v>3</v>
      </c>
      <c r="I11" s="18">
        <v>4</v>
      </c>
      <c r="J11" s="18">
        <v>5</v>
      </c>
      <c r="K11" s="18">
        <v>6</v>
      </c>
      <c r="L11" s="18">
        <v>7</v>
      </c>
      <c r="M11" s="18">
        <v>8</v>
      </c>
      <c r="N11" s="18">
        <v>9</v>
      </c>
      <c r="O11" s="18">
        <v>10</v>
      </c>
      <c r="P11" s="18">
        <v>11</v>
      </c>
      <c r="Q11" s="18">
        <v>12</v>
      </c>
      <c r="R11" s="18">
        <v>13</v>
      </c>
      <c r="S11" s="18">
        <v>14</v>
      </c>
      <c r="T11" s="18">
        <v>15</v>
      </c>
      <c r="U11" s="18">
        <v>16</v>
      </c>
      <c r="V11" s="18">
        <v>17</v>
      </c>
      <c r="W11" s="18">
        <v>18</v>
      </c>
      <c r="X11" s="18">
        <v>19</v>
      </c>
      <c r="Y11" s="18">
        <v>20</v>
      </c>
      <c r="Z11" s="32" t="s">
        <v>58</v>
      </c>
      <c r="AA11" s="33" t="s">
        <v>59</v>
      </c>
      <c r="AB11" s="33" t="s">
        <v>60</v>
      </c>
      <c r="AC11" s="34" t="s">
        <v>55</v>
      </c>
      <c r="AD11" s="33" t="s">
        <v>61</v>
      </c>
      <c r="AE11" s="18" t="s">
        <v>57</v>
      </c>
      <c r="AF11" s="2"/>
    </row>
    <row r="12" spans="1:32" s="8" customFormat="1" ht="16" x14ac:dyDescent="0.2">
      <c r="A12" s="2"/>
      <c r="B12" s="35"/>
      <c r="C12" s="36" t="s">
        <v>90</v>
      </c>
      <c r="D12" s="37" t="s">
        <v>2</v>
      </c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 t="str">
        <f>B22</f>
        <v>Industrial</v>
      </c>
      <c r="AA12" s="41" t="s">
        <v>62</v>
      </c>
      <c r="AB12" s="12"/>
      <c r="AC12" s="42">
        <v>1</v>
      </c>
      <c r="AD12" s="12" t="s">
        <v>116</v>
      </c>
      <c r="AE12" s="43">
        <f t="shared" ref="AE12:AE24" si="4">SUM(F12:Y12)</f>
        <v>0</v>
      </c>
      <c r="AF12" s="2"/>
    </row>
    <row r="13" spans="1:32" s="8" customFormat="1" ht="12.75" customHeight="1" x14ac:dyDescent="0.2">
      <c r="A13" s="2"/>
      <c r="B13" s="29" t="s">
        <v>37</v>
      </c>
      <c r="C13" s="36" t="s">
        <v>91</v>
      </c>
      <c r="D13" s="37" t="s">
        <v>3</v>
      </c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4" t="str">
        <f t="shared" ref="Z13:AA24" si="5">Z12</f>
        <v>Industrial</v>
      </c>
      <c r="AA13" s="12" t="str">
        <f t="shared" si="5"/>
        <v>C</v>
      </c>
      <c r="AB13" s="45"/>
      <c r="AC13" s="42">
        <v>2</v>
      </c>
      <c r="AD13" s="12" t="s">
        <v>117</v>
      </c>
      <c r="AE13" s="43">
        <f t="shared" si="4"/>
        <v>0</v>
      </c>
      <c r="AF13" s="2"/>
    </row>
    <row r="14" spans="1:32" s="8" customFormat="1" x14ac:dyDescent="0.2">
      <c r="A14" s="2"/>
      <c r="B14" s="79">
        <f>C2</f>
        <v>0</v>
      </c>
      <c r="C14" s="36" t="s">
        <v>92</v>
      </c>
      <c r="D14" s="37" t="s">
        <v>4</v>
      </c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4" t="str">
        <f t="shared" si="5"/>
        <v>Industrial</v>
      </c>
      <c r="AA14" s="12" t="str">
        <f t="shared" si="5"/>
        <v>C</v>
      </c>
      <c r="AB14" s="45"/>
      <c r="AC14" s="42">
        <v>3</v>
      </c>
      <c r="AD14" s="12" t="s">
        <v>118</v>
      </c>
      <c r="AE14" s="43">
        <f t="shared" si="4"/>
        <v>0</v>
      </c>
      <c r="AF14" s="2"/>
    </row>
    <row r="15" spans="1:32" s="8" customFormat="1" x14ac:dyDescent="0.2">
      <c r="A15" s="2"/>
      <c r="B15" s="80"/>
      <c r="C15" s="36" t="s">
        <v>93</v>
      </c>
      <c r="D15" s="37" t="s">
        <v>5</v>
      </c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4" t="str">
        <f t="shared" si="5"/>
        <v>Industrial</v>
      </c>
      <c r="AA15" s="12" t="str">
        <f t="shared" si="5"/>
        <v>C</v>
      </c>
      <c r="AB15" s="45"/>
      <c r="AC15" s="42">
        <v>4</v>
      </c>
      <c r="AD15" s="12" t="s">
        <v>119</v>
      </c>
      <c r="AE15" s="43">
        <f t="shared" si="4"/>
        <v>0</v>
      </c>
      <c r="AF15" s="2"/>
    </row>
    <row r="16" spans="1:32" s="8" customFormat="1" x14ac:dyDescent="0.2">
      <c r="A16" s="2"/>
      <c r="B16" s="81"/>
      <c r="C16" s="36" t="s">
        <v>94</v>
      </c>
      <c r="D16" s="37" t="s">
        <v>71</v>
      </c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4" t="str">
        <f t="shared" si="5"/>
        <v>Industrial</v>
      </c>
      <c r="AA16" s="12" t="str">
        <f t="shared" si="5"/>
        <v>C</v>
      </c>
      <c r="AB16" s="45"/>
      <c r="AC16" s="42">
        <v>5</v>
      </c>
      <c r="AD16" s="12" t="s">
        <v>120</v>
      </c>
      <c r="AE16" s="43">
        <f t="shared" si="4"/>
        <v>0</v>
      </c>
      <c r="AF16" s="2"/>
    </row>
    <row r="17" spans="1:35" s="8" customFormat="1" x14ac:dyDescent="0.2">
      <c r="A17" s="2"/>
      <c r="B17" s="29"/>
      <c r="C17" s="36" t="s">
        <v>95</v>
      </c>
      <c r="D17" s="37" t="s">
        <v>72</v>
      </c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4" t="str">
        <f t="shared" si="5"/>
        <v>Industrial</v>
      </c>
      <c r="AA17" s="12" t="str">
        <f t="shared" si="5"/>
        <v>C</v>
      </c>
      <c r="AB17" s="45"/>
      <c r="AC17" s="42">
        <v>6</v>
      </c>
      <c r="AD17" s="12" t="s">
        <v>121</v>
      </c>
      <c r="AE17" s="43">
        <f t="shared" si="4"/>
        <v>0</v>
      </c>
      <c r="AF17" s="2"/>
    </row>
    <row r="18" spans="1:35" s="8" customFormat="1" x14ac:dyDescent="0.2">
      <c r="A18" s="2"/>
      <c r="B18" s="79"/>
      <c r="C18" s="36" t="s">
        <v>96</v>
      </c>
      <c r="D18" s="37" t="s">
        <v>73</v>
      </c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44" t="str">
        <f t="shared" si="5"/>
        <v>Industrial</v>
      </c>
      <c r="AA18" s="12" t="str">
        <f t="shared" si="5"/>
        <v>C</v>
      </c>
      <c r="AB18" s="45"/>
      <c r="AC18" s="42">
        <v>7</v>
      </c>
      <c r="AD18" s="12" t="s">
        <v>122</v>
      </c>
      <c r="AE18" s="43">
        <f t="shared" si="4"/>
        <v>0</v>
      </c>
      <c r="AF18" s="2"/>
    </row>
    <row r="19" spans="1:35" s="8" customFormat="1" x14ac:dyDescent="0.2">
      <c r="A19" s="2"/>
      <c r="B19" s="80"/>
      <c r="C19" s="36" t="s">
        <v>97</v>
      </c>
      <c r="D19" s="37" t="s">
        <v>74</v>
      </c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4" t="str">
        <f t="shared" si="5"/>
        <v>Industrial</v>
      </c>
      <c r="AA19" s="12" t="str">
        <f t="shared" si="5"/>
        <v>C</v>
      </c>
      <c r="AB19" s="45"/>
      <c r="AC19" s="42">
        <v>8</v>
      </c>
      <c r="AD19" s="12" t="s">
        <v>123</v>
      </c>
      <c r="AE19" s="43">
        <f t="shared" si="4"/>
        <v>0</v>
      </c>
      <c r="AF19" s="2"/>
    </row>
    <row r="20" spans="1:35" s="8" customFormat="1" x14ac:dyDescent="0.2">
      <c r="A20" s="2"/>
      <c r="B20" s="81"/>
      <c r="C20" s="36" t="s">
        <v>98</v>
      </c>
      <c r="D20" s="37" t="s">
        <v>75</v>
      </c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4" t="str">
        <f t="shared" si="5"/>
        <v>Industrial</v>
      </c>
      <c r="AA20" s="12" t="str">
        <f t="shared" si="5"/>
        <v>C</v>
      </c>
      <c r="AB20" s="45"/>
      <c r="AC20" s="42">
        <v>9</v>
      </c>
      <c r="AD20" s="12" t="s">
        <v>124</v>
      </c>
      <c r="AE20" s="43">
        <f t="shared" si="4"/>
        <v>0</v>
      </c>
      <c r="AF20" s="2"/>
    </row>
    <row r="21" spans="1:35" s="8" customFormat="1" x14ac:dyDescent="0.2">
      <c r="A21" s="2"/>
      <c r="B21" s="29" t="s">
        <v>40</v>
      </c>
      <c r="C21" s="36" t="s">
        <v>99</v>
      </c>
      <c r="D21" s="37" t="s">
        <v>76</v>
      </c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4" t="str">
        <f t="shared" si="5"/>
        <v>Industrial</v>
      </c>
      <c r="AA21" s="12" t="str">
        <f t="shared" si="5"/>
        <v>C</v>
      </c>
      <c r="AB21" s="45"/>
      <c r="AC21" s="42">
        <v>10</v>
      </c>
      <c r="AD21" s="12" t="s">
        <v>125</v>
      </c>
      <c r="AE21" s="43">
        <f t="shared" si="4"/>
        <v>0</v>
      </c>
      <c r="AF21" s="2"/>
    </row>
    <row r="22" spans="1:35" s="8" customFormat="1" ht="16" x14ac:dyDescent="0.2">
      <c r="A22" s="2"/>
      <c r="B22" s="46" t="str">
        <f>G2</f>
        <v>Industrial</v>
      </c>
      <c r="C22" s="36" t="s">
        <v>100</v>
      </c>
      <c r="D22" s="37" t="s">
        <v>77</v>
      </c>
      <c r="E22" s="3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4" t="str">
        <f t="shared" si="5"/>
        <v>Industrial</v>
      </c>
      <c r="AA22" s="12" t="str">
        <f t="shared" si="5"/>
        <v>C</v>
      </c>
      <c r="AB22" s="45"/>
      <c r="AC22" s="42">
        <v>11</v>
      </c>
      <c r="AD22" s="12" t="s">
        <v>126</v>
      </c>
      <c r="AE22" s="43">
        <f t="shared" si="4"/>
        <v>0</v>
      </c>
      <c r="AF22" s="2"/>
    </row>
    <row r="23" spans="1:35" s="8" customFormat="1" x14ac:dyDescent="0.2">
      <c r="A23" s="2"/>
      <c r="B23" s="47"/>
      <c r="C23" s="36" t="s">
        <v>101</v>
      </c>
      <c r="D23" s="37" t="s">
        <v>78</v>
      </c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4" t="str">
        <f t="shared" si="5"/>
        <v>Industrial</v>
      </c>
      <c r="AA23" s="12" t="str">
        <f t="shared" si="5"/>
        <v>C</v>
      </c>
      <c r="AB23" s="45"/>
      <c r="AC23" s="42">
        <v>12</v>
      </c>
      <c r="AD23" s="12" t="s">
        <v>127</v>
      </c>
      <c r="AE23" s="43">
        <f t="shared" si="4"/>
        <v>0</v>
      </c>
      <c r="AF23" s="2"/>
    </row>
    <row r="24" spans="1:35" s="8" customFormat="1" x14ac:dyDescent="0.2">
      <c r="A24" s="2"/>
      <c r="B24" s="48"/>
      <c r="C24" s="36" t="s">
        <v>102</v>
      </c>
      <c r="D24" s="37" t="s">
        <v>13</v>
      </c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9" t="str">
        <f t="shared" si="5"/>
        <v>Industrial</v>
      </c>
      <c r="AA24" s="12" t="str">
        <f t="shared" si="5"/>
        <v>C</v>
      </c>
      <c r="AB24" s="50"/>
      <c r="AC24" s="42">
        <v>13</v>
      </c>
      <c r="AD24" s="12" t="s">
        <v>128</v>
      </c>
      <c r="AE24" s="43">
        <f t="shared" si="4"/>
        <v>0</v>
      </c>
      <c r="AF24" s="2"/>
    </row>
    <row r="25" spans="1:35" s="8" customFormat="1" x14ac:dyDescent="0.2">
      <c r="A25" s="2"/>
      <c r="B25" s="51"/>
      <c r="C25" s="52"/>
      <c r="D25" s="53" t="s">
        <v>63</v>
      </c>
      <c r="E25" s="54">
        <f t="shared" ref="E25:Y25" si="6">SUM(E12:E24)</f>
        <v>0</v>
      </c>
      <c r="F25" s="55">
        <f t="shared" si="6"/>
        <v>0</v>
      </c>
      <c r="G25" s="54">
        <f t="shared" si="6"/>
        <v>0</v>
      </c>
      <c r="H25" s="54">
        <f t="shared" si="6"/>
        <v>0</v>
      </c>
      <c r="I25" s="54">
        <f t="shared" si="6"/>
        <v>0</v>
      </c>
      <c r="J25" s="54">
        <f t="shared" si="6"/>
        <v>0</v>
      </c>
      <c r="K25" s="54">
        <f t="shared" si="6"/>
        <v>0</v>
      </c>
      <c r="L25" s="54">
        <f t="shared" si="6"/>
        <v>0</v>
      </c>
      <c r="M25" s="54">
        <f t="shared" si="6"/>
        <v>0</v>
      </c>
      <c r="N25" s="54">
        <f t="shared" si="6"/>
        <v>0</v>
      </c>
      <c r="O25" s="54">
        <f t="shared" si="6"/>
        <v>0</v>
      </c>
      <c r="P25" s="54">
        <f t="shared" si="6"/>
        <v>0</v>
      </c>
      <c r="Q25" s="54">
        <f t="shared" si="6"/>
        <v>0</v>
      </c>
      <c r="R25" s="54">
        <f t="shared" si="6"/>
        <v>0</v>
      </c>
      <c r="S25" s="54">
        <f t="shared" si="6"/>
        <v>0</v>
      </c>
      <c r="T25" s="54">
        <f t="shared" si="6"/>
        <v>0</v>
      </c>
      <c r="U25" s="54">
        <f t="shared" si="6"/>
        <v>0</v>
      </c>
      <c r="V25" s="54">
        <f t="shared" si="6"/>
        <v>0</v>
      </c>
      <c r="W25" s="54">
        <f t="shared" si="6"/>
        <v>0</v>
      </c>
      <c r="X25" s="54">
        <f t="shared" si="6"/>
        <v>0</v>
      </c>
      <c r="Y25" s="54">
        <f t="shared" si="6"/>
        <v>0</v>
      </c>
      <c r="Z25" s="12"/>
      <c r="AA25" s="12"/>
      <c r="AB25" s="12"/>
      <c r="AC25" s="56"/>
      <c r="AD25" s="12"/>
      <c r="AE25" s="43">
        <f>SUM(AE12:AE24)</f>
        <v>0</v>
      </c>
      <c r="AF25" s="2"/>
      <c r="AI25" s="57"/>
    </row>
    <row r="26" spans="1:35" s="8" customFormat="1" x14ac:dyDescent="0.2">
      <c r="A26" s="2"/>
      <c r="B26" s="2"/>
      <c r="C26" s="2"/>
      <c r="D26" s="53" t="s">
        <v>64</v>
      </c>
      <c r="E26" s="55"/>
      <c r="F26" s="54">
        <f>F25</f>
        <v>0</v>
      </c>
      <c r="G26" s="54">
        <f t="shared" ref="G26:Y26" si="7">G25+F26</f>
        <v>0</v>
      </c>
      <c r="H26" s="54">
        <f t="shared" si="7"/>
        <v>0</v>
      </c>
      <c r="I26" s="54">
        <f t="shared" si="7"/>
        <v>0</v>
      </c>
      <c r="J26" s="54">
        <f t="shared" si="7"/>
        <v>0</v>
      </c>
      <c r="K26" s="54">
        <f t="shared" si="7"/>
        <v>0</v>
      </c>
      <c r="L26" s="54">
        <f t="shared" si="7"/>
        <v>0</v>
      </c>
      <c r="M26" s="54">
        <f t="shared" si="7"/>
        <v>0</v>
      </c>
      <c r="N26" s="54">
        <f t="shared" si="7"/>
        <v>0</v>
      </c>
      <c r="O26" s="54">
        <f t="shared" si="7"/>
        <v>0</v>
      </c>
      <c r="P26" s="54">
        <f t="shared" si="7"/>
        <v>0</v>
      </c>
      <c r="Q26" s="54">
        <f t="shared" si="7"/>
        <v>0</v>
      </c>
      <c r="R26" s="54">
        <f t="shared" si="7"/>
        <v>0</v>
      </c>
      <c r="S26" s="54">
        <f t="shared" si="7"/>
        <v>0</v>
      </c>
      <c r="T26" s="54">
        <f t="shared" si="7"/>
        <v>0</v>
      </c>
      <c r="U26" s="54">
        <f t="shared" si="7"/>
        <v>0</v>
      </c>
      <c r="V26" s="54">
        <f t="shared" si="7"/>
        <v>0</v>
      </c>
      <c r="W26" s="54">
        <f t="shared" si="7"/>
        <v>0</v>
      </c>
      <c r="X26" s="54">
        <f t="shared" si="7"/>
        <v>0</v>
      </c>
      <c r="Y26" s="54">
        <f t="shared" si="7"/>
        <v>0</v>
      </c>
      <c r="Z26" s="11"/>
      <c r="AA26" s="11"/>
      <c r="AB26" s="11"/>
      <c r="AC26" s="11"/>
      <c r="AD26" s="58"/>
      <c r="AE26" s="5"/>
      <c r="AF26" s="2"/>
    </row>
    <row r="27" spans="1:35" s="8" customFormat="1" x14ac:dyDescent="0.2">
      <c r="A27" s="2"/>
      <c r="B27" s="2"/>
      <c r="C27" s="2"/>
      <c r="D27" s="59" t="s">
        <v>65</v>
      </c>
      <c r="E27" s="6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1"/>
      <c r="AA27" s="11"/>
      <c r="AB27" s="11"/>
      <c r="AC27" s="11"/>
      <c r="AD27" s="12" t="s">
        <v>66</v>
      </c>
      <c r="AE27" s="2"/>
      <c r="AF27" s="2"/>
    </row>
    <row r="28" spans="1:35" s="8" customFormat="1" x14ac:dyDescent="0.2">
      <c r="A28" s="2"/>
      <c r="B28" s="2"/>
      <c r="C28" s="2"/>
      <c r="D28" s="59" t="s">
        <v>67</v>
      </c>
      <c r="E28" s="61">
        <f>0.85*E27</f>
        <v>0</v>
      </c>
      <c r="F28" s="62" t="s">
        <v>68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1"/>
      <c r="AA28" s="11"/>
      <c r="AB28" s="11"/>
      <c r="AC28" s="11"/>
      <c r="AD28" s="58"/>
      <c r="AE28" s="2"/>
      <c r="AF28" s="2"/>
    </row>
    <row r="29" spans="1:35" s="8" customFormat="1" x14ac:dyDescent="0.2">
      <c r="A29" s="2"/>
      <c r="B29" s="2"/>
      <c r="C29" s="2"/>
      <c r="D29" s="63" t="s">
        <v>69</v>
      </c>
      <c r="E29" s="64">
        <f>IF(E25=0,0,E27/E25)</f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1"/>
      <c r="AA29" s="65"/>
      <c r="AB29" s="65"/>
      <c r="AC29" s="11"/>
      <c r="AD29" s="12"/>
      <c r="AE29" s="2"/>
      <c r="AF29" s="2"/>
    </row>
  </sheetData>
  <mergeCells count="2">
    <mergeCell ref="B14:B16"/>
    <mergeCell ref="B18:B20"/>
  </mergeCells>
  <conditionalFormatting sqref="AE12:AE24">
    <cfRule type="cellIs" dxfId="11" priority="7" stopIfTrue="1" operator="greaterThan">
      <formula>$E12</formula>
    </cfRule>
  </conditionalFormatting>
  <conditionalFormatting sqref="D12:D24">
    <cfRule type="expression" dxfId="10" priority="6" stopIfTrue="1">
      <formula>$AE12&gt;$E12</formula>
    </cfRule>
  </conditionalFormatting>
  <conditionalFormatting sqref="AE25">
    <cfRule type="cellIs" dxfId="9" priority="5" stopIfTrue="1" operator="greaterThan">
      <formula>$E25</formula>
    </cfRule>
  </conditionalFormatting>
  <conditionalFormatting sqref="E12:E24">
    <cfRule type="expression" dxfId="8" priority="4" stopIfTrue="1">
      <formula>$AE12&gt;$E12</formula>
    </cfRule>
  </conditionalFormatting>
  <conditionalFormatting sqref="D25:E25">
    <cfRule type="expression" dxfId="7" priority="3" stopIfTrue="1">
      <formula>$AE$30&gt;$E$30</formula>
    </cfRule>
  </conditionalFormatting>
  <conditionalFormatting sqref="F12:Y24">
    <cfRule type="expression" dxfId="6" priority="2" stopIfTrue="1">
      <formula>F12&gt;$E12</formula>
    </cfRule>
  </conditionalFormatting>
  <dataValidations count="15">
    <dataValidation allowBlank="1" showInputMessage="1" showErrorMessage="1" promptTitle="Project Start Date" prompt="Please enter the project start date.  This should be the first day of the month in which the whole project started - it should be consistent across all participants within the project." sqref="C6" xr:uid="{00000000-0002-0000-0300-000000000000}"/>
    <dataValidation allowBlank="1" showInputMessage="1" showErrorMessage="1" promptTitle="Current Claim Number" prompt="Please enter the current claim number (e.g. 3 for the claim relating to the third quarter within the project)" sqref="C5" xr:uid="{00000000-0002-0000-0300-000001000000}"/>
    <dataValidation allowBlank="1" showInputMessage="1" showErrorMessage="1" promptTitle="SUN Vendor Code" prompt="Please enter the Vendor Code that is used within the SUN system to identify this payee (where relevant)" sqref="V2" xr:uid="{00000000-0002-0000-0300-000002000000}"/>
    <dataValidation allowBlank="1" showInputMessage="1" showErrorMessage="1" promptTitle="Country" prompt="Please enter the name of the country" sqref="U2" xr:uid="{00000000-0002-0000-0300-000003000000}"/>
    <dataValidation allowBlank="1" showInputMessage="1" showErrorMessage="1" promptTitle="Postcode" prompt="Please enter the postcode" sqref="S2" xr:uid="{00000000-0002-0000-0300-000004000000}"/>
    <dataValidation allowBlank="1" showInputMessage="1" showErrorMessage="1" promptTitle="County" prompt="Please enter the name of the county" sqref="R2" xr:uid="{00000000-0002-0000-0300-000005000000}"/>
    <dataValidation allowBlank="1" showInputMessage="1" showErrorMessage="1" promptTitle="Address Town" prompt="Please enter the name of the town or city" sqref="Q2" xr:uid="{00000000-0002-0000-0300-000006000000}"/>
    <dataValidation allowBlank="1" showInputMessage="1" showErrorMessage="1" promptTitle="Address Line 3" prompt="Please enter the third line of the address" sqref="P2" xr:uid="{00000000-0002-0000-0300-000007000000}"/>
    <dataValidation allowBlank="1" showInputMessage="1" showErrorMessage="1" promptTitle="Address Line 2" prompt="Please enter the second line of the address" sqref="O2" xr:uid="{00000000-0002-0000-0300-000008000000}"/>
    <dataValidation allowBlank="1" showInputMessage="1" showErrorMessage="1" promptTitle="Address Line 1" prompt="Please enter the first line of the address" sqref="N2" xr:uid="{00000000-0002-0000-0300-000009000000}"/>
    <dataValidation allowBlank="1" showInputMessage="1" showErrorMessage="1" promptTitle="Company ID / Reference Number" prompt="Please enter the Company ID or reference number of the organisation (see http://www.companieshouse.gov.uk)" sqref="M2" xr:uid="{00000000-0002-0000-0300-00000A000000}"/>
    <dataValidation allowBlank="1" showInputMessage="1" showErrorMessage="1" promptTitle="Contact Email" prompt="Please enter the email address of the project contact" sqref="L2" xr:uid="{00000000-0002-0000-0300-00000B000000}"/>
    <dataValidation allowBlank="1" showInputMessage="1" showErrorMessage="1" promptTitle="Contact Telephone" prompt="Please enter the telephone number of the project contact" sqref="K2" xr:uid="{00000000-0002-0000-0300-00000C000000}"/>
    <dataValidation allowBlank="1" showInputMessage="1" showErrorMessage="1" promptTitle="Contact Name" prompt="Please enter the name of the project contact at this organisation" sqref="J2" xr:uid="{00000000-0002-0000-0300-00000D000000}"/>
    <dataValidation allowBlank="1" showInputMessage="1" showErrorMessage="1" promptTitle="Organisation Name" prompt="Please enter the full legal name of the participating organisation" sqref="C2" xr:uid="{00000000-0002-0000-0300-00000E0000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I29"/>
  <sheetViews>
    <sheetView workbookViewId="0">
      <selection activeCell="D25" sqref="D25"/>
    </sheetView>
  </sheetViews>
  <sheetFormatPr baseColWidth="10" defaultColWidth="8.83203125" defaultRowHeight="15" x14ac:dyDescent="0.2"/>
  <cols>
    <col min="2" max="2" width="21.6640625" bestFit="1" customWidth="1"/>
    <col min="3" max="3" width="17.5" customWidth="1"/>
    <col min="4" max="4" width="33.5" bestFit="1" customWidth="1"/>
    <col min="6" max="6" width="19" customWidth="1"/>
    <col min="7" max="7" width="10.5" customWidth="1"/>
    <col min="8" max="8" width="14.5" customWidth="1"/>
    <col min="9" max="9" width="14" customWidth="1"/>
    <col min="10" max="10" width="9.83203125" bestFit="1" customWidth="1"/>
    <col min="11" max="11" width="9.5" bestFit="1" customWidth="1"/>
    <col min="12" max="13" width="9.6640625" bestFit="1" customWidth="1"/>
    <col min="14" max="14" width="9.83203125" bestFit="1" customWidth="1"/>
    <col min="15" max="15" width="9.5" bestFit="1" customWidth="1"/>
    <col min="16" max="17" width="9.6640625" bestFit="1" customWidth="1"/>
    <col min="18" max="18" width="9.83203125" bestFit="1" customWidth="1"/>
    <col min="19" max="19" width="9.5" bestFit="1" customWidth="1"/>
    <col min="20" max="21" width="9.6640625" bestFit="1" customWidth="1"/>
    <col min="22" max="22" width="9.83203125" bestFit="1" customWidth="1"/>
    <col min="23" max="23" width="9.5" bestFit="1" customWidth="1"/>
    <col min="24" max="25" width="9.6640625" bestFit="1" customWidth="1"/>
    <col min="26" max="30" width="0" hidden="1" customWidth="1"/>
  </cols>
  <sheetData>
    <row r="1" spans="1:32" s="8" customFormat="1" ht="38.25" customHeight="1" x14ac:dyDescent="0.2">
      <c r="A1" s="2"/>
      <c r="B1" s="3" t="s">
        <v>36</v>
      </c>
      <c r="C1" s="4" t="s">
        <v>37</v>
      </c>
      <c r="D1" s="4" t="s">
        <v>38</v>
      </c>
      <c r="E1" s="4"/>
      <c r="F1" s="4" t="s">
        <v>39</v>
      </c>
      <c r="G1" s="4" t="s">
        <v>40</v>
      </c>
      <c r="H1" s="4" t="s">
        <v>41</v>
      </c>
      <c r="I1" s="4" t="s">
        <v>42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6"/>
      <c r="AB1" s="6"/>
      <c r="AC1" s="7"/>
      <c r="AD1" s="5"/>
      <c r="AE1" s="2"/>
      <c r="AF1" s="5"/>
    </row>
    <row r="2" spans="1:32" s="8" customFormat="1" ht="55.25" customHeight="1" x14ac:dyDescent="0.2">
      <c r="A2" s="2"/>
      <c r="B2" s="9"/>
      <c r="C2" s="10"/>
      <c r="D2" s="10"/>
      <c r="E2" s="10"/>
      <c r="F2" s="10"/>
      <c r="G2" s="4" t="s">
        <v>70</v>
      </c>
      <c r="H2" s="10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11"/>
      <c r="AA2" s="11"/>
      <c r="AB2" s="11"/>
      <c r="AC2" s="12" t="s">
        <v>44</v>
      </c>
      <c r="AD2" s="5"/>
      <c r="AE2" s="2"/>
      <c r="AF2" s="5"/>
    </row>
    <row r="3" spans="1:32" s="8" customFormat="1" ht="12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1"/>
      <c r="AA3" s="11"/>
      <c r="AB3" s="11"/>
      <c r="AC3" s="11"/>
      <c r="AD3" s="12"/>
      <c r="AE3" s="5"/>
      <c r="AF3" s="2"/>
    </row>
    <row r="4" spans="1:32" s="8" customFormat="1" ht="12.75" customHeight="1" x14ac:dyDescent="0.2">
      <c r="A4" s="5"/>
      <c r="B4" s="5"/>
      <c r="C4" s="5"/>
      <c r="D4" s="13" t="s">
        <v>45</v>
      </c>
      <c r="E4" s="13"/>
      <c r="F4" s="14" t="str">
        <f t="shared" ref="F4:Y4" si="0">IF(F5&lt;$C5, "Historic", IF(F5=$C5, "CURRENT", "Forecast"))</f>
        <v>Forecast</v>
      </c>
      <c r="G4" s="14" t="str">
        <f t="shared" si="0"/>
        <v>Forecast</v>
      </c>
      <c r="H4" s="14" t="str">
        <f t="shared" si="0"/>
        <v>Forecast</v>
      </c>
      <c r="I4" s="14" t="str">
        <f t="shared" si="0"/>
        <v>Forecast</v>
      </c>
      <c r="J4" s="14" t="str">
        <f t="shared" si="0"/>
        <v>Forecast</v>
      </c>
      <c r="K4" s="14" t="str">
        <f t="shared" si="0"/>
        <v>Forecast</v>
      </c>
      <c r="L4" s="14" t="str">
        <f t="shared" si="0"/>
        <v>Forecast</v>
      </c>
      <c r="M4" s="14" t="str">
        <f t="shared" si="0"/>
        <v>Forecast</v>
      </c>
      <c r="N4" s="14" t="str">
        <f t="shared" si="0"/>
        <v>Forecast</v>
      </c>
      <c r="O4" s="14" t="str">
        <f t="shared" si="0"/>
        <v>Forecast</v>
      </c>
      <c r="P4" s="14" t="str">
        <f t="shared" si="0"/>
        <v>Forecast</v>
      </c>
      <c r="Q4" s="14" t="str">
        <f t="shared" si="0"/>
        <v>Forecast</v>
      </c>
      <c r="R4" s="14" t="str">
        <f t="shared" si="0"/>
        <v>Forecast</v>
      </c>
      <c r="S4" s="14" t="str">
        <f t="shared" si="0"/>
        <v>Forecast</v>
      </c>
      <c r="T4" s="14" t="str">
        <f t="shared" si="0"/>
        <v>Forecast</v>
      </c>
      <c r="U4" s="14" t="str">
        <f t="shared" si="0"/>
        <v>Forecast</v>
      </c>
      <c r="V4" s="14" t="str">
        <f t="shared" si="0"/>
        <v>Forecast</v>
      </c>
      <c r="W4" s="14" t="str">
        <f t="shared" si="0"/>
        <v>Forecast</v>
      </c>
      <c r="X4" s="14" t="str">
        <f t="shared" si="0"/>
        <v>Forecast</v>
      </c>
      <c r="Y4" s="14" t="str">
        <f t="shared" si="0"/>
        <v>Forecast</v>
      </c>
      <c r="Z4" s="11"/>
      <c r="AA4" s="11"/>
      <c r="AB4" s="11"/>
      <c r="AC4" s="11"/>
      <c r="AD4" s="12"/>
      <c r="AE4" s="5"/>
      <c r="AF4" s="2"/>
    </row>
    <row r="5" spans="1:32" s="8" customFormat="1" ht="12.75" customHeight="1" x14ac:dyDescent="0.2">
      <c r="A5" s="15"/>
      <c r="B5" s="16" t="s">
        <v>46</v>
      </c>
      <c r="C5" s="17">
        <v>0</v>
      </c>
      <c r="D5" s="13" t="s">
        <v>47</v>
      </c>
      <c r="E5" s="13"/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1"/>
      <c r="AA5" s="11"/>
      <c r="AB5" s="11"/>
      <c r="AC5" s="11"/>
      <c r="AD5" s="12" t="s">
        <v>48</v>
      </c>
      <c r="AE5" s="5"/>
      <c r="AF5" s="2"/>
    </row>
    <row r="6" spans="1:32" s="8" customFormat="1" x14ac:dyDescent="0.2">
      <c r="A6" s="15"/>
      <c r="B6" s="16" t="s">
        <v>49</v>
      </c>
      <c r="C6" s="19"/>
      <c r="D6" s="20" t="s">
        <v>50</v>
      </c>
      <c r="E6" s="20"/>
      <c r="F6" s="21">
        <f>C6</f>
        <v>0</v>
      </c>
      <c r="G6" s="21">
        <f t="shared" ref="G6:Y6" si="1">DATE(YEAR(F6),MONTH(F6)+3,DAY(F6))</f>
        <v>91</v>
      </c>
      <c r="H6" s="21">
        <f t="shared" si="1"/>
        <v>183</v>
      </c>
      <c r="I6" s="21">
        <f t="shared" si="1"/>
        <v>275</v>
      </c>
      <c r="J6" s="21">
        <f t="shared" si="1"/>
        <v>367</v>
      </c>
      <c r="K6" s="21">
        <f t="shared" si="1"/>
        <v>457</v>
      </c>
      <c r="L6" s="21">
        <f t="shared" si="1"/>
        <v>548</v>
      </c>
      <c r="M6" s="21">
        <f t="shared" si="1"/>
        <v>640</v>
      </c>
      <c r="N6" s="21">
        <f t="shared" si="1"/>
        <v>732</v>
      </c>
      <c r="O6" s="21">
        <f t="shared" si="1"/>
        <v>822</v>
      </c>
      <c r="P6" s="21">
        <f t="shared" si="1"/>
        <v>913</v>
      </c>
      <c r="Q6" s="21">
        <f t="shared" si="1"/>
        <v>1005</v>
      </c>
      <c r="R6" s="21">
        <f t="shared" si="1"/>
        <v>1097</v>
      </c>
      <c r="S6" s="21">
        <f t="shared" si="1"/>
        <v>1187</v>
      </c>
      <c r="T6" s="21">
        <f t="shared" si="1"/>
        <v>1278</v>
      </c>
      <c r="U6" s="21">
        <f t="shared" si="1"/>
        <v>1370</v>
      </c>
      <c r="V6" s="21">
        <f t="shared" si="1"/>
        <v>1462</v>
      </c>
      <c r="W6" s="21">
        <f t="shared" si="1"/>
        <v>1553</v>
      </c>
      <c r="X6" s="21">
        <f t="shared" si="1"/>
        <v>1644</v>
      </c>
      <c r="Y6" s="21">
        <f t="shared" si="1"/>
        <v>1736</v>
      </c>
      <c r="Z6" s="11"/>
      <c r="AA6" s="11"/>
      <c r="AB6" s="11"/>
      <c r="AC6" s="11"/>
      <c r="AD6" s="12" t="s">
        <v>51</v>
      </c>
      <c r="AE6" s="2"/>
      <c r="AF6" s="2"/>
    </row>
    <row r="7" spans="1:32" s="8" customFormat="1" x14ac:dyDescent="0.2">
      <c r="A7" s="2"/>
      <c r="B7" s="2"/>
      <c r="C7" s="2"/>
      <c r="D7" s="20" t="s">
        <v>52</v>
      </c>
      <c r="E7" s="20"/>
      <c r="F7" s="21">
        <f t="shared" ref="F7:Y7" si="2">DATE(YEAR(F6), MONTH(F6) + 3, DAY(F6) -1)</f>
        <v>90</v>
      </c>
      <c r="G7" s="21">
        <f t="shared" si="2"/>
        <v>182</v>
      </c>
      <c r="H7" s="21">
        <f t="shared" si="2"/>
        <v>274</v>
      </c>
      <c r="I7" s="21">
        <f t="shared" si="2"/>
        <v>366</v>
      </c>
      <c r="J7" s="21">
        <f t="shared" si="2"/>
        <v>456</v>
      </c>
      <c r="K7" s="21">
        <f t="shared" si="2"/>
        <v>547</v>
      </c>
      <c r="L7" s="21">
        <f t="shared" si="2"/>
        <v>639</v>
      </c>
      <c r="M7" s="21">
        <f t="shared" si="2"/>
        <v>731</v>
      </c>
      <c r="N7" s="21">
        <f t="shared" si="2"/>
        <v>821</v>
      </c>
      <c r="O7" s="21">
        <f t="shared" si="2"/>
        <v>912</v>
      </c>
      <c r="P7" s="21">
        <f t="shared" si="2"/>
        <v>1004</v>
      </c>
      <c r="Q7" s="21">
        <f t="shared" si="2"/>
        <v>1096</v>
      </c>
      <c r="R7" s="21">
        <f t="shared" si="2"/>
        <v>1186</v>
      </c>
      <c r="S7" s="21">
        <f t="shared" si="2"/>
        <v>1277</v>
      </c>
      <c r="T7" s="21">
        <f t="shared" si="2"/>
        <v>1369</v>
      </c>
      <c r="U7" s="21">
        <f t="shared" si="2"/>
        <v>1461</v>
      </c>
      <c r="V7" s="21">
        <f t="shared" si="2"/>
        <v>1552</v>
      </c>
      <c r="W7" s="21">
        <f t="shared" si="2"/>
        <v>1643</v>
      </c>
      <c r="X7" s="21">
        <f t="shared" si="2"/>
        <v>1735</v>
      </c>
      <c r="Y7" s="21">
        <f t="shared" si="2"/>
        <v>1827</v>
      </c>
      <c r="Z7" s="11"/>
      <c r="AA7" s="11"/>
      <c r="AB7" s="11"/>
      <c r="AC7" s="11"/>
      <c r="AD7" s="12"/>
      <c r="AE7" s="2"/>
      <c r="AF7" s="2"/>
    </row>
    <row r="8" spans="1:32" s="8" customFormat="1" x14ac:dyDescent="0.2">
      <c r="A8" s="2"/>
      <c r="B8" s="22"/>
      <c r="C8" s="2"/>
      <c r="D8" s="2"/>
      <c r="E8" s="23"/>
      <c r="F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1"/>
      <c r="AA8" s="11"/>
      <c r="AB8" s="11"/>
      <c r="AC8" s="11"/>
      <c r="AD8" s="12"/>
      <c r="AE8" s="2"/>
      <c r="AF8" s="2"/>
    </row>
    <row r="9" spans="1:32" s="8" customFormat="1" x14ac:dyDescent="0.2">
      <c r="A9" s="2"/>
      <c r="B9" s="24" t="s">
        <v>53</v>
      </c>
      <c r="C9" s="2"/>
      <c r="D9" s="2"/>
      <c r="E9" s="23"/>
      <c r="F9" s="25" t="s">
        <v>54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7"/>
      <c r="Z9" s="11"/>
      <c r="AA9" s="11"/>
      <c r="AB9" s="11"/>
      <c r="AC9" s="11"/>
      <c r="AD9" s="12"/>
      <c r="AE9" s="2"/>
      <c r="AF9" s="2"/>
    </row>
    <row r="10" spans="1:32" s="8" customFormat="1" x14ac:dyDescent="0.2">
      <c r="A10" s="2"/>
      <c r="B10" s="22"/>
      <c r="C10" s="2"/>
      <c r="D10" s="2"/>
      <c r="E10" s="23"/>
      <c r="F10" s="28" t="str">
        <f t="shared" ref="F10:Y10" si="3">F4</f>
        <v>Forecast</v>
      </c>
      <c r="G10" s="28" t="str">
        <f t="shared" si="3"/>
        <v>Forecast</v>
      </c>
      <c r="H10" s="28" t="str">
        <f t="shared" si="3"/>
        <v>Forecast</v>
      </c>
      <c r="I10" s="28" t="str">
        <f t="shared" si="3"/>
        <v>Forecast</v>
      </c>
      <c r="J10" s="28" t="str">
        <f t="shared" si="3"/>
        <v>Forecast</v>
      </c>
      <c r="K10" s="28" t="str">
        <f t="shared" si="3"/>
        <v>Forecast</v>
      </c>
      <c r="L10" s="28" t="str">
        <f t="shared" si="3"/>
        <v>Forecast</v>
      </c>
      <c r="M10" s="28" t="str">
        <f t="shared" si="3"/>
        <v>Forecast</v>
      </c>
      <c r="N10" s="28" t="str">
        <f t="shared" si="3"/>
        <v>Forecast</v>
      </c>
      <c r="O10" s="28" t="str">
        <f t="shared" si="3"/>
        <v>Forecast</v>
      </c>
      <c r="P10" s="28" t="str">
        <f t="shared" si="3"/>
        <v>Forecast</v>
      </c>
      <c r="Q10" s="28" t="str">
        <f t="shared" si="3"/>
        <v>Forecast</v>
      </c>
      <c r="R10" s="28" t="str">
        <f t="shared" si="3"/>
        <v>Forecast</v>
      </c>
      <c r="S10" s="28" t="str">
        <f t="shared" si="3"/>
        <v>Forecast</v>
      </c>
      <c r="T10" s="28" t="str">
        <f t="shared" si="3"/>
        <v>Forecast</v>
      </c>
      <c r="U10" s="28" t="str">
        <f t="shared" si="3"/>
        <v>Forecast</v>
      </c>
      <c r="V10" s="28" t="str">
        <f t="shared" si="3"/>
        <v>Forecast</v>
      </c>
      <c r="W10" s="28" t="str">
        <f t="shared" si="3"/>
        <v>Forecast</v>
      </c>
      <c r="X10" s="28" t="str">
        <f t="shared" si="3"/>
        <v>Forecast</v>
      </c>
      <c r="Y10" s="28" t="str">
        <f t="shared" si="3"/>
        <v>Forecast</v>
      </c>
      <c r="Z10" s="11"/>
      <c r="AA10" s="11"/>
      <c r="AB10" s="11"/>
      <c r="AC10" s="11"/>
      <c r="AD10" s="12"/>
      <c r="AE10" s="2"/>
      <c r="AF10" s="2"/>
    </row>
    <row r="11" spans="1:32" s="8" customFormat="1" ht="12.75" customHeight="1" x14ac:dyDescent="0.2">
      <c r="A11" s="2"/>
      <c r="B11" s="29"/>
      <c r="C11" s="27" t="s">
        <v>55</v>
      </c>
      <c r="D11" s="18" t="s">
        <v>56</v>
      </c>
      <c r="E11" s="30" t="s">
        <v>57</v>
      </c>
      <c r="F11" s="31">
        <v>1</v>
      </c>
      <c r="G11" s="18">
        <v>2</v>
      </c>
      <c r="H11" s="18">
        <v>3</v>
      </c>
      <c r="I11" s="18">
        <v>4</v>
      </c>
      <c r="J11" s="18">
        <v>5</v>
      </c>
      <c r="K11" s="18">
        <v>6</v>
      </c>
      <c r="L11" s="18">
        <v>7</v>
      </c>
      <c r="M11" s="18">
        <v>8</v>
      </c>
      <c r="N11" s="18">
        <v>9</v>
      </c>
      <c r="O11" s="18">
        <v>10</v>
      </c>
      <c r="P11" s="18">
        <v>11</v>
      </c>
      <c r="Q11" s="18">
        <v>12</v>
      </c>
      <c r="R11" s="18">
        <v>13</v>
      </c>
      <c r="S11" s="18">
        <v>14</v>
      </c>
      <c r="T11" s="18">
        <v>15</v>
      </c>
      <c r="U11" s="18">
        <v>16</v>
      </c>
      <c r="V11" s="18">
        <v>17</v>
      </c>
      <c r="W11" s="18">
        <v>18</v>
      </c>
      <c r="X11" s="18">
        <v>19</v>
      </c>
      <c r="Y11" s="18">
        <v>20</v>
      </c>
      <c r="Z11" s="32" t="s">
        <v>58</v>
      </c>
      <c r="AA11" s="33" t="s">
        <v>59</v>
      </c>
      <c r="AB11" s="33" t="s">
        <v>60</v>
      </c>
      <c r="AC11" s="34" t="s">
        <v>55</v>
      </c>
      <c r="AD11" s="33" t="s">
        <v>61</v>
      </c>
      <c r="AE11" s="18" t="s">
        <v>57</v>
      </c>
      <c r="AF11" s="2"/>
    </row>
    <row r="12" spans="1:32" s="8" customFormat="1" ht="16" x14ac:dyDescent="0.2">
      <c r="A12" s="2"/>
      <c r="B12" s="35"/>
      <c r="C12" s="36" t="s">
        <v>103</v>
      </c>
      <c r="D12" s="37" t="s">
        <v>79</v>
      </c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 t="str">
        <f>B22</f>
        <v>Academic</v>
      </c>
      <c r="AA12" s="41" t="s">
        <v>62</v>
      </c>
      <c r="AB12" s="12"/>
      <c r="AC12" s="42">
        <v>1</v>
      </c>
      <c r="AD12" s="12" t="s">
        <v>116</v>
      </c>
      <c r="AE12" s="43">
        <f t="shared" ref="AE12:AE24" si="4">SUM(F12:Y12)</f>
        <v>0</v>
      </c>
      <c r="AF12" s="2"/>
    </row>
    <row r="13" spans="1:32" s="8" customFormat="1" ht="12.75" customHeight="1" x14ac:dyDescent="0.2">
      <c r="A13" s="2"/>
      <c r="B13" s="29" t="s">
        <v>37</v>
      </c>
      <c r="C13" s="36" t="s">
        <v>104</v>
      </c>
      <c r="D13" s="37" t="s">
        <v>105</v>
      </c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4" t="str">
        <f t="shared" ref="Z13:AA24" si="5">Z12</f>
        <v>Academic</v>
      </c>
      <c r="AA13" s="12" t="str">
        <f t="shared" si="5"/>
        <v>C</v>
      </c>
      <c r="AB13" s="45"/>
      <c r="AC13" s="42">
        <v>2</v>
      </c>
      <c r="AD13" s="12" t="s">
        <v>122</v>
      </c>
      <c r="AE13" s="43">
        <f t="shared" si="4"/>
        <v>0</v>
      </c>
      <c r="AF13" s="2"/>
    </row>
    <row r="14" spans="1:32" s="8" customFormat="1" x14ac:dyDescent="0.2">
      <c r="A14" s="2"/>
      <c r="B14" s="79">
        <f>C2</f>
        <v>0</v>
      </c>
      <c r="C14" s="36" t="s">
        <v>106</v>
      </c>
      <c r="D14" s="37" t="s">
        <v>80</v>
      </c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4" t="str">
        <f t="shared" si="5"/>
        <v>Academic</v>
      </c>
      <c r="AA14" s="12" t="str">
        <f t="shared" si="5"/>
        <v>C</v>
      </c>
      <c r="AB14" s="45"/>
      <c r="AC14" s="42">
        <v>3</v>
      </c>
      <c r="AD14" s="12" t="s">
        <v>119</v>
      </c>
      <c r="AE14" s="43">
        <f t="shared" si="4"/>
        <v>0</v>
      </c>
      <c r="AF14" s="2"/>
    </row>
    <row r="15" spans="1:32" s="8" customFormat="1" x14ac:dyDescent="0.2">
      <c r="A15" s="2"/>
      <c r="B15" s="80"/>
      <c r="C15" s="36" t="s">
        <v>107</v>
      </c>
      <c r="D15" s="37" t="s">
        <v>81</v>
      </c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4" t="str">
        <f t="shared" si="5"/>
        <v>Academic</v>
      </c>
      <c r="AA15" s="12" t="str">
        <f t="shared" si="5"/>
        <v>C</v>
      </c>
      <c r="AB15" s="45"/>
      <c r="AC15" s="42">
        <v>4</v>
      </c>
      <c r="AD15" s="12" t="s">
        <v>118</v>
      </c>
      <c r="AE15" s="43">
        <f t="shared" si="4"/>
        <v>0</v>
      </c>
      <c r="AF15" s="2"/>
    </row>
    <row r="16" spans="1:32" s="8" customFormat="1" x14ac:dyDescent="0.2">
      <c r="A16" s="2"/>
      <c r="B16" s="81"/>
      <c r="C16" s="36" t="s">
        <v>108</v>
      </c>
      <c r="D16" s="37" t="s">
        <v>82</v>
      </c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4" t="str">
        <f t="shared" si="5"/>
        <v>Academic</v>
      </c>
      <c r="AA16" s="12" t="str">
        <f t="shared" si="5"/>
        <v>C</v>
      </c>
      <c r="AB16" s="45"/>
      <c r="AC16" s="42">
        <v>5</v>
      </c>
      <c r="AD16" s="12" t="s">
        <v>116</v>
      </c>
      <c r="AE16" s="43">
        <f t="shared" si="4"/>
        <v>0</v>
      </c>
      <c r="AF16" s="2"/>
    </row>
    <row r="17" spans="1:35" s="8" customFormat="1" x14ac:dyDescent="0.2">
      <c r="A17" s="2"/>
      <c r="B17" s="29"/>
      <c r="C17" s="36" t="s">
        <v>109</v>
      </c>
      <c r="D17" s="37" t="s">
        <v>83</v>
      </c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4" t="str">
        <f t="shared" si="5"/>
        <v>Academic</v>
      </c>
      <c r="AA17" s="12" t="str">
        <f t="shared" si="5"/>
        <v>C</v>
      </c>
      <c r="AB17" s="45"/>
      <c r="AC17" s="42">
        <v>6</v>
      </c>
      <c r="AD17" s="12" t="s">
        <v>117</v>
      </c>
      <c r="AE17" s="43">
        <f t="shared" si="4"/>
        <v>0</v>
      </c>
      <c r="AF17" s="2"/>
    </row>
    <row r="18" spans="1:35" s="8" customFormat="1" x14ac:dyDescent="0.2">
      <c r="A18" s="2"/>
      <c r="B18" s="79"/>
      <c r="C18" s="36" t="s">
        <v>110</v>
      </c>
      <c r="D18" s="37" t="s">
        <v>84</v>
      </c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44" t="str">
        <f t="shared" si="5"/>
        <v>Academic</v>
      </c>
      <c r="AA18" s="12" t="str">
        <f t="shared" si="5"/>
        <v>C</v>
      </c>
      <c r="AB18" s="45"/>
      <c r="AC18" s="42">
        <v>7</v>
      </c>
      <c r="AD18" s="12" t="s">
        <v>118</v>
      </c>
      <c r="AE18" s="43">
        <f t="shared" si="4"/>
        <v>0</v>
      </c>
      <c r="AF18" s="2"/>
    </row>
    <row r="19" spans="1:35" s="8" customFormat="1" x14ac:dyDescent="0.2">
      <c r="A19" s="2"/>
      <c r="B19" s="80"/>
      <c r="C19" s="36" t="s">
        <v>111</v>
      </c>
      <c r="D19" s="37" t="s">
        <v>85</v>
      </c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4" t="str">
        <f t="shared" si="5"/>
        <v>Academic</v>
      </c>
      <c r="AA19" s="12" t="str">
        <f t="shared" si="5"/>
        <v>C</v>
      </c>
      <c r="AB19" s="45"/>
      <c r="AC19" s="42">
        <v>8</v>
      </c>
      <c r="AD19" s="12" t="s">
        <v>117</v>
      </c>
      <c r="AE19" s="43">
        <f t="shared" si="4"/>
        <v>0</v>
      </c>
      <c r="AF19" s="2"/>
    </row>
    <row r="20" spans="1:35" s="8" customFormat="1" x14ac:dyDescent="0.2">
      <c r="A20" s="2"/>
      <c r="B20" s="81"/>
      <c r="C20" s="36" t="s">
        <v>112</v>
      </c>
      <c r="D20" s="37" t="s">
        <v>86</v>
      </c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4" t="str">
        <f t="shared" si="5"/>
        <v>Academic</v>
      </c>
      <c r="AA20" s="12" t="str">
        <f t="shared" si="5"/>
        <v>C</v>
      </c>
      <c r="AB20" s="45"/>
      <c r="AC20" s="42">
        <v>9</v>
      </c>
      <c r="AD20" s="12" t="s">
        <v>116</v>
      </c>
      <c r="AE20" s="43">
        <f t="shared" si="4"/>
        <v>0</v>
      </c>
      <c r="AF20" s="2"/>
    </row>
    <row r="21" spans="1:35" s="8" customFormat="1" x14ac:dyDescent="0.2">
      <c r="A21" s="2"/>
      <c r="B21" s="29" t="s">
        <v>40</v>
      </c>
      <c r="C21" s="36" t="s">
        <v>113</v>
      </c>
      <c r="D21" s="37" t="s">
        <v>87</v>
      </c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4" t="str">
        <f t="shared" si="5"/>
        <v>Academic</v>
      </c>
      <c r="AA21" s="12" t="str">
        <f t="shared" si="5"/>
        <v>C</v>
      </c>
      <c r="AB21" s="45"/>
      <c r="AC21" s="42">
        <v>10</v>
      </c>
      <c r="AD21" s="12" t="s">
        <v>122</v>
      </c>
      <c r="AE21" s="43">
        <f t="shared" si="4"/>
        <v>0</v>
      </c>
      <c r="AF21" s="2"/>
    </row>
    <row r="22" spans="1:35" s="8" customFormat="1" ht="16" x14ac:dyDescent="0.2">
      <c r="A22" s="2"/>
      <c r="B22" s="46" t="str">
        <f>G2</f>
        <v>Academic</v>
      </c>
      <c r="C22" s="36" t="s">
        <v>114</v>
      </c>
      <c r="D22" s="37" t="s">
        <v>88</v>
      </c>
      <c r="E22" s="3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4" t="str">
        <f t="shared" si="5"/>
        <v>Academic</v>
      </c>
      <c r="AA22" s="12" t="str">
        <f t="shared" si="5"/>
        <v>C</v>
      </c>
      <c r="AB22" s="45"/>
      <c r="AC22" s="42">
        <v>11</v>
      </c>
      <c r="AD22" s="12" t="s">
        <v>119</v>
      </c>
      <c r="AE22" s="43">
        <f t="shared" si="4"/>
        <v>0</v>
      </c>
      <c r="AF22" s="2"/>
    </row>
    <row r="23" spans="1:35" s="8" customFormat="1" x14ac:dyDescent="0.2">
      <c r="A23" s="2"/>
      <c r="B23" s="47"/>
      <c r="C23" s="36" t="s">
        <v>115</v>
      </c>
      <c r="D23" s="37" t="s">
        <v>89</v>
      </c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4" t="str">
        <f t="shared" si="5"/>
        <v>Academic</v>
      </c>
      <c r="AA23" s="12" t="str">
        <f t="shared" si="5"/>
        <v>C</v>
      </c>
      <c r="AB23" s="45"/>
      <c r="AC23" s="42">
        <v>12</v>
      </c>
      <c r="AD23" s="12" t="s">
        <v>118</v>
      </c>
      <c r="AE23" s="43">
        <f t="shared" si="4"/>
        <v>0</v>
      </c>
      <c r="AF23" s="2"/>
    </row>
    <row r="24" spans="1:35" s="8" customFormat="1" x14ac:dyDescent="0.2">
      <c r="A24" s="2"/>
      <c r="B24" s="48"/>
      <c r="C24" s="36">
        <v>0</v>
      </c>
      <c r="D24" s="37">
        <v>0</v>
      </c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9" t="str">
        <f t="shared" si="5"/>
        <v>Academic</v>
      </c>
      <c r="AA24" s="12" t="str">
        <f t="shared" si="5"/>
        <v>C</v>
      </c>
      <c r="AB24" s="50"/>
      <c r="AC24" s="42">
        <v>13</v>
      </c>
      <c r="AD24" s="12" t="s">
        <v>123</v>
      </c>
      <c r="AE24" s="43">
        <f t="shared" si="4"/>
        <v>0</v>
      </c>
      <c r="AF24" s="2"/>
    </row>
    <row r="25" spans="1:35" s="8" customFormat="1" x14ac:dyDescent="0.2">
      <c r="A25" s="2"/>
      <c r="B25" s="51"/>
      <c r="C25" s="52"/>
      <c r="D25" s="53" t="s">
        <v>63</v>
      </c>
      <c r="E25" s="54">
        <f t="shared" ref="E25:Y25" si="6">SUM(E12:E24)</f>
        <v>0</v>
      </c>
      <c r="F25" s="55">
        <f t="shared" si="6"/>
        <v>0</v>
      </c>
      <c r="G25" s="54">
        <f t="shared" si="6"/>
        <v>0</v>
      </c>
      <c r="H25" s="54">
        <f t="shared" si="6"/>
        <v>0</v>
      </c>
      <c r="I25" s="54">
        <f t="shared" si="6"/>
        <v>0</v>
      </c>
      <c r="J25" s="54">
        <f t="shared" si="6"/>
        <v>0</v>
      </c>
      <c r="K25" s="54">
        <f t="shared" si="6"/>
        <v>0</v>
      </c>
      <c r="L25" s="54">
        <f t="shared" si="6"/>
        <v>0</v>
      </c>
      <c r="M25" s="54">
        <f t="shared" si="6"/>
        <v>0</v>
      </c>
      <c r="N25" s="54">
        <f t="shared" si="6"/>
        <v>0</v>
      </c>
      <c r="O25" s="54">
        <f t="shared" si="6"/>
        <v>0</v>
      </c>
      <c r="P25" s="54">
        <f t="shared" si="6"/>
        <v>0</v>
      </c>
      <c r="Q25" s="54">
        <f t="shared" si="6"/>
        <v>0</v>
      </c>
      <c r="R25" s="54">
        <f t="shared" si="6"/>
        <v>0</v>
      </c>
      <c r="S25" s="54">
        <f t="shared" si="6"/>
        <v>0</v>
      </c>
      <c r="T25" s="54">
        <f t="shared" si="6"/>
        <v>0</v>
      </c>
      <c r="U25" s="54">
        <f t="shared" si="6"/>
        <v>0</v>
      </c>
      <c r="V25" s="54">
        <f t="shared" si="6"/>
        <v>0</v>
      </c>
      <c r="W25" s="54">
        <f t="shared" si="6"/>
        <v>0</v>
      </c>
      <c r="X25" s="54">
        <f t="shared" si="6"/>
        <v>0</v>
      </c>
      <c r="Y25" s="54">
        <f t="shared" si="6"/>
        <v>0</v>
      </c>
      <c r="Z25" s="12"/>
      <c r="AA25" s="12"/>
      <c r="AB25" s="12"/>
      <c r="AC25" s="56"/>
      <c r="AD25" s="12"/>
      <c r="AE25" s="43">
        <f>SUM(AE12:AE24)</f>
        <v>0</v>
      </c>
      <c r="AF25" s="2"/>
      <c r="AI25" s="57"/>
    </row>
    <row r="26" spans="1:35" s="8" customFormat="1" x14ac:dyDescent="0.2">
      <c r="A26" s="2"/>
      <c r="B26" s="2"/>
      <c r="C26" s="2"/>
      <c r="D26" s="53" t="s">
        <v>64</v>
      </c>
      <c r="E26" s="55"/>
      <c r="F26" s="54">
        <f>F25</f>
        <v>0</v>
      </c>
      <c r="G26" s="54">
        <f t="shared" ref="G26:Y26" si="7">G25+F26</f>
        <v>0</v>
      </c>
      <c r="H26" s="54">
        <f t="shared" si="7"/>
        <v>0</v>
      </c>
      <c r="I26" s="54">
        <f t="shared" si="7"/>
        <v>0</v>
      </c>
      <c r="J26" s="54">
        <f t="shared" si="7"/>
        <v>0</v>
      </c>
      <c r="K26" s="54">
        <f t="shared" si="7"/>
        <v>0</v>
      </c>
      <c r="L26" s="54">
        <f t="shared" si="7"/>
        <v>0</v>
      </c>
      <c r="M26" s="54">
        <f t="shared" si="7"/>
        <v>0</v>
      </c>
      <c r="N26" s="54">
        <f t="shared" si="7"/>
        <v>0</v>
      </c>
      <c r="O26" s="54">
        <f t="shared" si="7"/>
        <v>0</v>
      </c>
      <c r="P26" s="54">
        <f t="shared" si="7"/>
        <v>0</v>
      </c>
      <c r="Q26" s="54">
        <f t="shared" si="7"/>
        <v>0</v>
      </c>
      <c r="R26" s="54">
        <f t="shared" si="7"/>
        <v>0</v>
      </c>
      <c r="S26" s="54">
        <f t="shared" si="7"/>
        <v>0</v>
      </c>
      <c r="T26" s="54">
        <f t="shared" si="7"/>
        <v>0</v>
      </c>
      <c r="U26" s="54">
        <f t="shared" si="7"/>
        <v>0</v>
      </c>
      <c r="V26" s="54">
        <f t="shared" si="7"/>
        <v>0</v>
      </c>
      <c r="W26" s="54">
        <f t="shared" si="7"/>
        <v>0</v>
      </c>
      <c r="X26" s="54">
        <f t="shared" si="7"/>
        <v>0</v>
      </c>
      <c r="Y26" s="54">
        <f t="shared" si="7"/>
        <v>0</v>
      </c>
      <c r="Z26" s="11"/>
      <c r="AA26" s="11"/>
      <c r="AB26" s="11"/>
      <c r="AC26" s="11"/>
      <c r="AD26" s="58"/>
      <c r="AE26" s="5"/>
      <c r="AF26" s="2"/>
    </row>
    <row r="27" spans="1:35" s="8" customFormat="1" x14ac:dyDescent="0.2">
      <c r="A27" s="2"/>
      <c r="B27" s="2"/>
      <c r="C27" s="2"/>
      <c r="D27" s="59" t="s">
        <v>65</v>
      </c>
      <c r="E27" s="6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1"/>
      <c r="AA27" s="11"/>
      <c r="AB27" s="11"/>
      <c r="AC27" s="11"/>
      <c r="AD27" s="12" t="s">
        <v>66</v>
      </c>
      <c r="AE27" s="2"/>
      <c r="AF27" s="2"/>
    </row>
    <row r="28" spans="1:35" s="8" customFormat="1" x14ac:dyDescent="0.2">
      <c r="A28" s="2"/>
      <c r="B28" s="2"/>
      <c r="C28" s="2"/>
      <c r="D28" s="59" t="s">
        <v>67</v>
      </c>
      <c r="E28" s="61">
        <f>0.85*E27</f>
        <v>0</v>
      </c>
      <c r="F28" s="62" t="s">
        <v>68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1"/>
      <c r="AA28" s="11"/>
      <c r="AB28" s="11"/>
      <c r="AC28" s="11"/>
      <c r="AD28" s="58"/>
      <c r="AE28" s="2"/>
      <c r="AF28" s="2"/>
    </row>
    <row r="29" spans="1:35" s="8" customFormat="1" x14ac:dyDescent="0.2">
      <c r="A29" s="2"/>
      <c r="B29" s="2"/>
      <c r="C29" s="2"/>
      <c r="D29" s="63" t="s">
        <v>69</v>
      </c>
      <c r="E29" s="64">
        <f>IF(E25=0,0,E27/E25)</f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1"/>
      <c r="AA29" s="65"/>
      <c r="AB29" s="65"/>
      <c r="AC29" s="11"/>
      <c r="AD29" s="12"/>
      <c r="AE29" s="2"/>
      <c r="AF29" s="2"/>
    </row>
  </sheetData>
  <mergeCells count="2">
    <mergeCell ref="B14:B16"/>
    <mergeCell ref="B18:B20"/>
  </mergeCells>
  <conditionalFormatting sqref="AE12:AE24">
    <cfRule type="cellIs" dxfId="5" priority="6" stopIfTrue="1" operator="greaterThan">
      <formula>$E12</formula>
    </cfRule>
  </conditionalFormatting>
  <conditionalFormatting sqref="D12:D24">
    <cfRule type="expression" dxfId="4" priority="5" stopIfTrue="1">
      <formula>$AE12&gt;$E12</formula>
    </cfRule>
  </conditionalFormatting>
  <conditionalFormatting sqref="AE25">
    <cfRule type="cellIs" dxfId="3" priority="4" stopIfTrue="1" operator="greaterThan">
      <formula>$E25</formula>
    </cfRule>
  </conditionalFormatting>
  <conditionalFormatting sqref="E12:E24">
    <cfRule type="expression" dxfId="2" priority="3" stopIfTrue="1">
      <formula>$AE12&gt;$E12</formula>
    </cfRule>
  </conditionalFormatting>
  <conditionalFormatting sqref="D25:E25">
    <cfRule type="expression" dxfId="1" priority="2" stopIfTrue="1">
      <formula>$AE$30&gt;$E$30</formula>
    </cfRule>
  </conditionalFormatting>
  <conditionalFormatting sqref="F12:Y24">
    <cfRule type="expression" dxfId="0" priority="1" stopIfTrue="1">
      <formula>F12&gt;$E12</formula>
    </cfRule>
  </conditionalFormatting>
  <dataValidations count="15">
    <dataValidation allowBlank="1" showInputMessage="1" showErrorMessage="1" promptTitle="Organisation Name" prompt="Please enter the full legal name of the participating organisation" sqref="C2" xr:uid="{00000000-0002-0000-0400-000000000000}"/>
    <dataValidation allowBlank="1" showInputMessage="1" showErrorMessage="1" promptTitle="Contact Name" prompt="Please enter the name of the project contact at this organisation" sqref="J2" xr:uid="{00000000-0002-0000-0400-000001000000}"/>
    <dataValidation allowBlank="1" showInputMessage="1" showErrorMessage="1" promptTitle="Contact Telephone" prompt="Please enter the telephone number of the project contact" sqref="K2" xr:uid="{00000000-0002-0000-0400-000002000000}"/>
    <dataValidation allowBlank="1" showInputMessage="1" showErrorMessage="1" promptTitle="Contact Email" prompt="Please enter the email address of the project contact" sqref="L2" xr:uid="{00000000-0002-0000-0400-000003000000}"/>
    <dataValidation allowBlank="1" showInputMessage="1" showErrorMessage="1" promptTitle="Company ID / Reference Number" prompt="Please enter the Company ID or reference number of the organisation (see http://www.companieshouse.gov.uk)" sqref="M2" xr:uid="{00000000-0002-0000-0400-000004000000}"/>
    <dataValidation allowBlank="1" showInputMessage="1" showErrorMessage="1" promptTitle="Address Line 1" prompt="Please enter the first line of the address" sqref="N2" xr:uid="{00000000-0002-0000-0400-000005000000}"/>
    <dataValidation allowBlank="1" showInputMessage="1" showErrorMessage="1" promptTitle="Address Line 2" prompt="Please enter the second line of the address" sqref="O2" xr:uid="{00000000-0002-0000-0400-000006000000}"/>
    <dataValidation allowBlank="1" showInputMessage="1" showErrorMessage="1" promptTitle="Address Line 3" prompt="Please enter the third line of the address" sqref="P2" xr:uid="{00000000-0002-0000-0400-000007000000}"/>
    <dataValidation allowBlank="1" showInputMessage="1" showErrorMessage="1" promptTitle="Address Town" prompt="Please enter the name of the town or city" sqref="Q2" xr:uid="{00000000-0002-0000-0400-000008000000}"/>
    <dataValidation allowBlank="1" showInputMessage="1" showErrorMessage="1" promptTitle="County" prompt="Please enter the name of the county" sqref="R2" xr:uid="{00000000-0002-0000-0400-000009000000}"/>
    <dataValidation allowBlank="1" showInputMessage="1" showErrorMessage="1" promptTitle="Postcode" prompt="Please enter the postcode" sqref="S2" xr:uid="{00000000-0002-0000-0400-00000A000000}"/>
    <dataValidation allowBlank="1" showInputMessage="1" showErrorMessage="1" promptTitle="Country" prompt="Please enter the name of the country" sqref="U2" xr:uid="{00000000-0002-0000-0400-00000B000000}"/>
    <dataValidation allowBlank="1" showInputMessage="1" showErrorMessage="1" promptTitle="SUN Vendor Code" prompt="Please enter the Vendor Code that is used within the SUN system to identify this payee (where relevant)" sqref="V2" xr:uid="{00000000-0002-0000-0400-00000C000000}"/>
    <dataValidation allowBlank="1" showInputMessage="1" showErrorMessage="1" promptTitle="Current Claim Number" prompt="Please enter the current claim number (e.g. 3 for the claim relating to the third quarter within the project)" sqref="C5" xr:uid="{00000000-0002-0000-0400-00000D000000}"/>
    <dataValidation allowBlank="1" showInputMessage="1" showErrorMessage="1" promptTitle="Project Start Date" prompt="Please enter the project start date.  This should be the first day of the month in which the whole project started - it should be consistent across all participants within the project." sqref="C6" xr:uid="{00000000-0002-0000-0400-00000E000000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4F0AC15CF5745A943D4B7E22DA7EC" ma:contentTypeVersion="13" ma:contentTypeDescription="Create a new document." ma:contentTypeScope="" ma:versionID="2970e2ece7eeca2599ad8a6d2ec832c2">
  <xsd:schema xmlns:xsd="http://www.w3.org/2001/XMLSchema" xmlns:xs="http://www.w3.org/2001/XMLSchema" xmlns:p="http://schemas.microsoft.com/office/2006/metadata/properties" xmlns:ns2="17fc1fc9-bd7f-40b1-b3e6-5b9eb0c48e4b" xmlns:ns3="a13dca78-b4e3-4bc0-82dc-98504631dced" xmlns:ns4="18886548-35ca-48a0-8446-de8f1e7fd6cd" targetNamespace="http://schemas.microsoft.com/office/2006/metadata/properties" ma:root="true" ma:fieldsID="2a65f51b1abb9968110d89076c9a3820" ns2:_="" ns3:_="" ns4:_="">
    <xsd:import namespace="17fc1fc9-bd7f-40b1-b3e6-5b9eb0c48e4b"/>
    <xsd:import namespace="a13dca78-b4e3-4bc0-82dc-98504631dced"/>
    <xsd:import namespace="18886548-35ca-48a0-8446-de8f1e7fd6c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c1fc9-bd7f-40b1-b3e6-5b9eb0c48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dca78-b4e3-4bc0-82dc-98504631dced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86548-35ca-48a0-8446-de8f1e7fd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FA1EE2-3960-4823-B024-52E05C849A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7F757-38D3-4833-9B36-8AF7B7C5A4B4}">
  <ds:schemaRefs>
    <ds:schemaRef ds:uri="http://schemas.microsoft.com/office/2006/metadata/properties"/>
    <ds:schemaRef ds:uri="18886548-35ca-48a0-8446-de8f1e7fd6cd"/>
    <ds:schemaRef ds:uri="17fc1fc9-bd7f-40b1-b3e6-5b9eb0c48e4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a13dca78-b4e3-4bc0-82dc-98504631dce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6D-8E30-4EA8-984D-055CCC225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fc1fc9-bd7f-40b1-b3e6-5b9eb0c48e4b"/>
    <ds:schemaRef ds:uri="a13dca78-b4e3-4bc0-82dc-98504631dced"/>
    <ds:schemaRef ds:uri="18886548-35ca-48a0-8446-de8f1e7fd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B. Annex A</vt:lpstr>
      <vt:lpstr>Industrial Partner New Forecast</vt:lpstr>
      <vt:lpstr>Academic Partner New Forecast</vt:lpstr>
    </vt:vector>
  </TitlesOfParts>
  <Company>RCUK, SSC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darren_tee</dc:creator>
  <cp:lastModifiedBy>Microsoft Office User</cp:lastModifiedBy>
  <cp:lastPrinted>2016-07-18T06:53:21Z</cp:lastPrinted>
  <dcterms:created xsi:type="dcterms:W3CDTF">2014-04-25T14:43:32Z</dcterms:created>
  <dcterms:modified xsi:type="dcterms:W3CDTF">2019-10-30T11:57:40Z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0x0101009A04F0AC15CF5745A943D4B7E22DA7EC</vt:lpwstr>
  </property>
</Properties>
</file>