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30" windowWidth="23940" windowHeight="13185" activeTab="5"/>
  </bookViews>
  <sheets>
    <sheet name="WestField" sheetId="1" r:id="rId1"/>
    <sheet name="Blackfriars" sheetId="2" r:id="rId2"/>
    <sheet name="Euston Square" sheetId="4" r:id="rId3"/>
    <sheet name="Oxford Circuis" sheetId="3" r:id="rId4"/>
    <sheet name="Oxford" sheetId="5" r:id="rId5"/>
    <sheet name="Sheet1" sheetId="6" r:id="rId6"/>
    <sheet name="Sheet2" sheetId="7" r:id="rId7"/>
    <sheet name="Sheet3" sheetId="8" r:id="rId8"/>
    <sheet name="Sheet4" sheetId="9" r:id="rId9"/>
  </sheets>
  <calcPr calcId="145621"/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2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1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0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C8" i="6"/>
  <c r="D8" i="6"/>
  <c r="E8" i="6"/>
  <c r="F8" i="6"/>
  <c r="G8" i="6"/>
  <c r="H8" i="6"/>
  <c r="I8" i="6"/>
  <c r="J8" i="6"/>
  <c r="K8" i="6"/>
  <c r="L8" i="6"/>
  <c r="M8" i="6"/>
  <c r="N8" i="6"/>
  <c r="O8" i="6"/>
  <c r="B8" i="6"/>
  <c r="D7" i="6"/>
  <c r="E7" i="6"/>
  <c r="F7" i="6"/>
  <c r="G7" i="6"/>
  <c r="H7" i="6"/>
  <c r="I7" i="6"/>
  <c r="J7" i="6"/>
  <c r="K7" i="6"/>
  <c r="L7" i="6"/>
  <c r="M7" i="6"/>
  <c r="N7" i="6"/>
  <c r="O7" i="6"/>
  <c r="C7" i="6"/>
  <c r="B7" i="6"/>
  <c r="J67" i="5" l="1"/>
  <c r="H67" i="5"/>
  <c r="F67" i="5"/>
  <c r="D67" i="5"/>
  <c r="J66" i="5"/>
  <c r="H66" i="5"/>
  <c r="F66" i="5"/>
  <c r="D66" i="5"/>
  <c r="J65" i="5"/>
  <c r="H65" i="5"/>
  <c r="F65" i="5"/>
  <c r="D65" i="5"/>
  <c r="J64" i="5"/>
  <c r="H64" i="5"/>
  <c r="F64" i="5"/>
  <c r="D64" i="5"/>
  <c r="J63" i="5"/>
  <c r="H63" i="5"/>
  <c r="F63" i="5"/>
  <c r="D63" i="5"/>
  <c r="J62" i="5"/>
  <c r="H62" i="5"/>
  <c r="F62" i="5"/>
  <c r="D62" i="5"/>
  <c r="J61" i="5"/>
  <c r="H61" i="5"/>
  <c r="F61" i="5"/>
  <c r="D61" i="5"/>
  <c r="J59" i="5"/>
  <c r="H59" i="5"/>
  <c r="F59" i="5"/>
  <c r="D59" i="5"/>
  <c r="J58" i="5"/>
  <c r="H58" i="5"/>
  <c r="F58" i="5"/>
  <c r="D58" i="5"/>
  <c r="J57" i="5"/>
  <c r="H57" i="5"/>
  <c r="F57" i="5"/>
  <c r="D57" i="5"/>
  <c r="J56" i="5"/>
  <c r="H56" i="5"/>
  <c r="F56" i="5"/>
  <c r="D56" i="5"/>
  <c r="J55" i="5"/>
  <c r="H55" i="5"/>
  <c r="F55" i="5"/>
  <c r="D55" i="5"/>
  <c r="J54" i="5"/>
  <c r="H54" i="5"/>
  <c r="F54" i="5"/>
  <c r="D54" i="5"/>
  <c r="J52" i="5"/>
  <c r="H52" i="5"/>
  <c r="F52" i="5"/>
  <c r="D52" i="5"/>
  <c r="J51" i="5"/>
  <c r="H51" i="5"/>
  <c r="F51" i="5"/>
  <c r="D51" i="5"/>
  <c r="J50" i="5"/>
  <c r="H50" i="5"/>
  <c r="F50" i="5"/>
  <c r="D50" i="5"/>
  <c r="J49" i="5"/>
  <c r="H49" i="5"/>
  <c r="F49" i="5"/>
  <c r="D49" i="5"/>
  <c r="J48" i="5"/>
  <c r="H48" i="5"/>
  <c r="F48" i="5"/>
  <c r="D48" i="5"/>
  <c r="J47" i="5"/>
  <c r="H47" i="5"/>
  <c r="F47" i="5"/>
  <c r="D47" i="5"/>
  <c r="J46" i="5"/>
  <c r="H46" i="5"/>
  <c r="F46" i="5"/>
  <c r="D46" i="5"/>
  <c r="J44" i="5"/>
  <c r="H44" i="5"/>
  <c r="F44" i="5"/>
  <c r="D44" i="5"/>
  <c r="J43" i="5"/>
  <c r="H43" i="5"/>
  <c r="F43" i="5"/>
  <c r="D43" i="5"/>
  <c r="J42" i="5"/>
  <c r="H42" i="5"/>
  <c r="F42" i="5"/>
  <c r="D42" i="5"/>
  <c r="AE90" i="1"/>
  <c r="AE91" i="1"/>
  <c r="AE92" i="1"/>
  <c r="AE93" i="1"/>
  <c r="AE89" i="1"/>
  <c r="J67" i="4" l="1"/>
  <c r="H67" i="4"/>
  <c r="F67" i="4"/>
  <c r="D67" i="4"/>
  <c r="J66" i="4"/>
  <c r="H66" i="4"/>
  <c r="F66" i="4"/>
  <c r="D66" i="4"/>
  <c r="J65" i="4"/>
  <c r="H65" i="4"/>
  <c r="F65" i="4"/>
  <c r="D65" i="4"/>
  <c r="J64" i="4"/>
  <c r="H64" i="4"/>
  <c r="F64" i="4"/>
  <c r="D64" i="4"/>
  <c r="J63" i="4"/>
  <c r="H63" i="4"/>
  <c r="F63" i="4"/>
  <c r="D63" i="4"/>
  <c r="J62" i="4"/>
  <c r="H62" i="4"/>
  <c r="F62" i="4"/>
  <c r="D62" i="4"/>
  <c r="J61" i="4"/>
  <c r="H61" i="4"/>
  <c r="F61" i="4"/>
  <c r="D61" i="4"/>
  <c r="J59" i="4"/>
  <c r="H59" i="4"/>
  <c r="F59" i="4"/>
  <c r="D59" i="4"/>
  <c r="J58" i="4"/>
  <c r="H58" i="4"/>
  <c r="F58" i="4"/>
  <c r="D58" i="4"/>
  <c r="J57" i="4"/>
  <c r="H57" i="4"/>
  <c r="F57" i="4"/>
  <c r="D57" i="4"/>
  <c r="J56" i="4"/>
  <c r="H56" i="4"/>
  <c r="F56" i="4"/>
  <c r="D56" i="4"/>
  <c r="J55" i="4"/>
  <c r="H55" i="4"/>
  <c r="F55" i="4"/>
  <c r="D55" i="4"/>
  <c r="J54" i="4"/>
  <c r="H54" i="4"/>
  <c r="F54" i="4"/>
  <c r="D54" i="4"/>
  <c r="J52" i="4"/>
  <c r="H52" i="4"/>
  <c r="F52" i="4"/>
  <c r="D52" i="4"/>
  <c r="J51" i="4"/>
  <c r="H51" i="4"/>
  <c r="F51" i="4"/>
  <c r="D51" i="4"/>
  <c r="J50" i="4"/>
  <c r="H50" i="4"/>
  <c r="F50" i="4"/>
  <c r="D50" i="4"/>
  <c r="J49" i="4"/>
  <c r="H49" i="4"/>
  <c r="F49" i="4"/>
  <c r="D49" i="4"/>
  <c r="J48" i="4"/>
  <c r="H48" i="4"/>
  <c r="F48" i="4"/>
  <c r="D48" i="4"/>
  <c r="J47" i="4"/>
  <c r="H47" i="4"/>
  <c r="F47" i="4"/>
  <c r="D47" i="4"/>
  <c r="J46" i="4"/>
  <c r="H46" i="4"/>
  <c r="F46" i="4"/>
  <c r="D46" i="4"/>
  <c r="J44" i="4"/>
  <c r="H44" i="4"/>
  <c r="F44" i="4"/>
  <c r="D44" i="4"/>
  <c r="J43" i="4"/>
  <c r="H43" i="4"/>
  <c r="F43" i="4"/>
  <c r="D43" i="4"/>
  <c r="J42" i="4"/>
  <c r="H42" i="4"/>
  <c r="F42" i="4"/>
  <c r="D42" i="4"/>
  <c r="R66" i="1"/>
  <c r="R65" i="1"/>
  <c r="R64" i="1"/>
  <c r="R63" i="1"/>
  <c r="R62" i="1"/>
  <c r="R61" i="1"/>
  <c r="R60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3" i="1"/>
  <c r="R42" i="1"/>
  <c r="R41" i="1"/>
  <c r="J67" i="2"/>
  <c r="J66" i="2"/>
  <c r="J65" i="2"/>
  <c r="J64" i="2"/>
  <c r="J63" i="2"/>
  <c r="J62" i="2"/>
  <c r="J61" i="2"/>
  <c r="J59" i="2"/>
  <c r="J58" i="2"/>
  <c r="J57" i="2"/>
  <c r="J56" i="2"/>
  <c r="J55" i="2"/>
  <c r="J54" i="2"/>
  <c r="J52" i="2"/>
  <c r="J51" i="2"/>
  <c r="J50" i="2"/>
  <c r="J49" i="2"/>
  <c r="J48" i="2"/>
  <c r="J47" i="2"/>
  <c r="J46" i="2"/>
  <c r="J44" i="2"/>
  <c r="J43" i="2"/>
  <c r="J42" i="2"/>
  <c r="H67" i="2"/>
  <c r="H66" i="2"/>
  <c r="H65" i="2"/>
  <c r="H64" i="2"/>
  <c r="H63" i="2"/>
  <c r="H62" i="2"/>
  <c r="H61" i="2"/>
  <c r="H59" i="2"/>
  <c r="H58" i="2"/>
  <c r="H57" i="2"/>
  <c r="H56" i="2"/>
  <c r="H55" i="2"/>
  <c r="H54" i="2"/>
  <c r="H52" i="2"/>
  <c r="H51" i="2"/>
  <c r="H50" i="2"/>
  <c r="H49" i="2"/>
  <c r="H48" i="2"/>
  <c r="H47" i="2"/>
  <c r="H46" i="2"/>
  <c r="H44" i="2"/>
  <c r="H43" i="2"/>
  <c r="H42" i="2"/>
  <c r="O44" i="1"/>
  <c r="O46" i="1"/>
  <c r="P46" i="1" s="1"/>
  <c r="P45" i="1"/>
  <c r="P41" i="1"/>
  <c r="O49" i="1"/>
  <c r="O50" i="1"/>
  <c r="P50" i="1" s="1"/>
  <c r="O51" i="1"/>
  <c r="P54" i="1"/>
  <c r="P58" i="1"/>
  <c r="P63" i="1"/>
  <c r="P66" i="1"/>
  <c r="O48" i="1"/>
  <c r="P48" i="1" s="1"/>
  <c r="O47" i="1"/>
  <c r="P47" i="1" s="1"/>
  <c r="P65" i="1"/>
  <c r="P64" i="1"/>
  <c r="P62" i="1"/>
  <c r="P61" i="1"/>
  <c r="P60" i="1"/>
  <c r="P57" i="1"/>
  <c r="P56" i="1"/>
  <c r="P55" i="1"/>
  <c r="P53" i="1"/>
  <c r="P51" i="1"/>
  <c r="P49" i="1"/>
  <c r="P43" i="1"/>
  <c r="P42" i="1"/>
  <c r="F67" i="2"/>
  <c r="F66" i="2"/>
  <c r="F65" i="2"/>
  <c r="F64" i="2"/>
  <c r="F63" i="2"/>
  <c r="F62" i="2"/>
  <c r="F61" i="2"/>
  <c r="F59" i="2"/>
  <c r="F58" i="2"/>
  <c r="F57" i="2"/>
  <c r="F56" i="2"/>
  <c r="F55" i="2"/>
  <c r="F54" i="2"/>
  <c r="F52" i="2"/>
  <c r="F51" i="2"/>
  <c r="F50" i="2"/>
  <c r="F49" i="2"/>
  <c r="F48" i="2"/>
  <c r="F47" i="2"/>
  <c r="F46" i="2"/>
  <c r="F44" i="2"/>
  <c r="F43" i="2"/>
  <c r="F42" i="2"/>
  <c r="D67" i="2" l="1"/>
  <c r="D66" i="2"/>
  <c r="D65" i="2"/>
  <c r="D64" i="2"/>
  <c r="D63" i="2"/>
  <c r="D62" i="2"/>
  <c r="D61" i="2"/>
  <c r="D59" i="2"/>
  <c r="D58" i="2"/>
  <c r="D57" i="2"/>
  <c r="D56" i="2"/>
  <c r="D55" i="2"/>
  <c r="D54" i="2"/>
  <c r="D52" i="2"/>
  <c r="D51" i="2"/>
  <c r="D50" i="2"/>
  <c r="D49" i="2"/>
  <c r="D48" i="2"/>
  <c r="D47" i="2"/>
  <c r="D46" i="2"/>
  <c r="D44" i="2"/>
  <c r="D43" i="2"/>
  <c r="D42" i="2"/>
  <c r="L66" i="1"/>
  <c r="L65" i="1"/>
  <c r="L64" i="1"/>
  <c r="L63" i="1"/>
  <c r="L62" i="1"/>
  <c r="L61" i="1"/>
  <c r="L60" i="1"/>
  <c r="L58" i="1"/>
  <c r="L57" i="1"/>
  <c r="L56" i="1"/>
  <c r="L55" i="1"/>
  <c r="L54" i="1"/>
  <c r="L53" i="1"/>
  <c r="L51" i="1"/>
  <c r="L50" i="1"/>
  <c r="L49" i="1"/>
  <c r="L48" i="1"/>
  <c r="L47" i="1"/>
  <c r="L46" i="1"/>
  <c r="L45" i="1"/>
  <c r="L43" i="1"/>
  <c r="L42" i="1"/>
  <c r="L41" i="1"/>
  <c r="J66" i="1"/>
  <c r="J65" i="1"/>
  <c r="J64" i="1"/>
  <c r="J63" i="1"/>
  <c r="J62" i="1"/>
  <c r="J61" i="1"/>
  <c r="J60" i="1"/>
  <c r="J58" i="1"/>
  <c r="J57" i="1"/>
  <c r="J56" i="1"/>
  <c r="J55" i="1"/>
  <c r="J54" i="1"/>
  <c r="J53" i="1"/>
  <c r="J51" i="1"/>
  <c r="J50" i="1"/>
  <c r="J49" i="1"/>
  <c r="J48" i="1"/>
  <c r="J47" i="1"/>
  <c r="J46" i="1"/>
  <c r="J45" i="1"/>
  <c r="J43" i="1"/>
  <c r="J42" i="1"/>
  <c r="J41" i="1"/>
  <c r="H102" i="1" l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79" i="1"/>
  <c r="F79" i="1"/>
  <c r="D79" i="1"/>
  <c r="H78" i="1"/>
  <c r="F78" i="1"/>
  <c r="D78" i="1"/>
  <c r="H77" i="1"/>
  <c r="F77" i="1"/>
  <c r="D77" i="1"/>
  <c r="H66" i="1"/>
  <c r="H65" i="1"/>
  <c r="H64" i="1"/>
  <c r="H63" i="1"/>
  <c r="H62" i="1"/>
  <c r="H61" i="1"/>
  <c r="H60" i="1"/>
  <c r="F60" i="1"/>
  <c r="F61" i="1"/>
  <c r="F62" i="1"/>
  <c r="F63" i="1"/>
  <c r="F64" i="1"/>
  <c r="F65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3" i="1"/>
  <c r="H42" i="1"/>
  <c r="H41" i="1"/>
  <c r="F42" i="1"/>
  <c r="F43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66" i="1"/>
  <c r="F41" i="1"/>
  <c r="D42" i="1"/>
  <c r="D43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41" i="1"/>
</calcChain>
</file>

<file path=xl/sharedStrings.xml><?xml version="1.0" encoding="utf-8"?>
<sst xmlns="http://schemas.openxmlformats.org/spreadsheetml/2006/main" count="669" uniqueCount="89">
  <si>
    <t>Date</t>
  </si>
  <si>
    <t>GBP</t>
  </si>
  <si>
    <t>EUR</t>
  </si>
  <si>
    <t>USD</t>
  </si>
  <si>
    <t>Transcations</t>
  </si>
  <si>
    <t>GBP 0.01</t>
  </si>
  <si>
    <t>GBP 0.02</t>
  </si>
  <si>
    <t>GBP 0.05</t>
  </si>
  <si>
    <t>GBP 0.10</t>
  </si>
  <si>
    <t>GBP 0.50</t>
  </si>
  <si>
    <t>GBP 1.00</t>
  </si>
  <si>
    <t>GBP 5.00</t>
  </si>
  <si>
    <t>GBP 10.00</t>
  </si>
  <si>
    <t>GBP 20.00</t>
  </si>
  <si>
    <t xml:space="preserve"> </t>
  </si>
  <si>
    <t>Type</t>
  </si>
  <si>
    <t>Load</t>
  </si>
  <si>
    <t>Stock Check</t>
  </si>
  <si>
    <t>GBP 2.00</t>
  </si>
  <si>
    <t>GBP 0.20</t>
  </si>
  <si>
    <t>EUR 1.00</t>
  </si>
  <si>
    <t>EUR 0.05</t>
  </si>
  <si>
    <t>EUR 0.20</t>
  </si>
  <si>
    <t>EUR 5.00</t>
  </si>
  <si>
    <t>EUR 10.00</t>
  </si>
  <si>
    <t>EUR 20.00</t>
  </si>
  <si>
    <t>USD 0.01</t>
  </si>
  <si>
    <t>USD 0.05</t>
  </si>
  <si>
    <t>USD 0.10</t>
  </si>
  <si>
    <t>USD 0.25</t>
  </si>
  <si>
    <t>USD 1.00</t>
  </si>
  <si>
    <t xml:space="preserve">USD 5.00 </t>
  </si>
  <si>
    <t>USD 20.00</t>
  </si>
  <si>
    <t xml:space="preserve">Westfield Stock </t>
  </si>
  <si>
    <t>BIN 1 Count</t>
  </si>
  <si>
    <t>BIN 2 Count</t>
  </si>
  <si>
    <t xml:space="preserve">Note Count </t>
  </si>
  <si>
    <t>Level</t>
  </si>
  <si>
    <t xml:space="preserve">Level </t>
  </si>
  <si>
    <t xml:space="preserve">BlackFriars Stock </t>
  </si>
  <si>
    <t>GBP1 0.50</t>
  </si>
  <si>
    <t>GBP2 0.01</t>
  </si>
  <si>
    <t>GBP2 0.02</t>
  </si>
  <si>
    <t>GBP2 0.05</t>
  </si>
  <si>
    <t>GBP2 0.10</t>
  </si>
  <si>
    <t>GBP2 0.20</t>
  </si>
  <si>
    <t>GBP1 1.00</t>
  </si>
  <si>
    <t>GBP1 2.00</t>
  </si>
  <si>
    <t>GBP1 5.00</t>
  </si>
  <si>
    <t>GBP1 10.00</t>
  </si>
  <si>
    <t>GBP1 20.00</t>
  </si>
  <si>
    <t>Incorrect Calculation</t>
  </si>
  <si>
    <t>Running Total on Screen Not Correct</t>
  </si>
  <si>
    <t xml:space="preserve">  </t>
  </si>
  <si>
    <t>BlackFriars Stock Station</t>
  </si>
  <si>
    <t>March</t>
  </si>
  <si>
    <t>New</t>
  </si>
  <si>
    <t>Smart Emty</t>
  </si>
  <si>
    <t>Before SN</t>
  </si>
  <si>
    <t xml:space="preserve">BIN Clear </t>
  </si>
  <si>
    <t xml:space="preserve">BIN </t>
  </si>
  <si>
    <t>NOTE</t>
  </si>
  <si>
    <t>GBP1</t>
  </si>
  <si>
    <t>And we will add to GBP2</t>
  </si>
  <si>
    <t>150x1p</t>
  </si>
  <si>
    <t>200x2p</t>
  </si>
  <si>
    <t>400x5p</t>
  </si>
  <si>
    <t>200x20p</t>
  </si>
  <si>
    <t>Blackfries Stock load</t>
  </si>
  <si>
    <t xml:space="preserve">SM </t>
  </si>
  <si>
    <t>SME</t>
  </si>
  <si>
    <t>`Total</t>
  </si>
  <si>
    <t xml:space="preserve">Padington </t>
  </si>
  <si>
    <t>390-697-560</t>
  </si>
  <si>
    <t>WF</t>
  </si>
  <si>
    <t>OX</t>
  </si>
  <si>
    <t>KX1</t>
  </si>
  <si>
    <t>KX2</t>
  </si>
  <si>
    <t>PD</t>
  </si>
  <si>
    <t>AN</t>
  </si>
  <si>
    <t xml:space="preserve">USD </t>
  </si>
  <si>
    <t>King Cross 1</t>
  </si>
  <si>
    <t>GBP / USD</t>
  </si>
  <si>
    <t>GBP / EUR</t>
  </si>
  <si>
    <t>King Cross 2</t>
  </si>
  <si>
    <t>Oxford Curcuis</t>
  </si>
  <si>
    <t>Paddington</t>
  </si>
  <si>
    <t>WestField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</si>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</sst>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164" fontId="1" fillId="0" borderId="0" xfId="0" applyNumberFormat="1" applyFon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Westfield (WF 0014) Currencies Payouts</a:t>
            </a:r>
            <a:endParaRPr lang="en-GB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9966894766979773E-2"/>
          <c:y val="7.2757347151461135E-2"/>
          <c:w val="0.77534124286587969"/>
          <c:h val="0.77173894508684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WestField!$X$1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cat>
            <c:numRef>
              <c:f>WestField!$W$36:$W$66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WestField!$X$36:$X$66</c:f>
              <c:numCache>
                <c:formatCode>#,##0.00</c:formatCode>
                <c:ptCount val="31"/>
                <c:pt idx="0">
                  <c:v>569.25</c:v>
                </c:pt>
                <c:pt idx="1">
                  <c:v>242.72</c:v>
                </c:pt>
                <c:pt idx="2">
                  <c:v>420.52</c:v>
                </c:pt>
                <c:pt idx="3">
                  <c:v>245.02</c:v>
                </c:pt>
                <c:pt idx="4">
                  <c:v>735.88</c:v>
                </c:pt>
                <c:pt idx="5">
                  <c:v>364</c:v>
                </c:pt>
                <c:pt idx="6">
                  <c:v>185.25</c:v>
                </c:pt>
                <c:pt idx="7">
                  <c:v>1890.32</c:v>
                </c:pt>
                <c:pt idx="8">
                  <c:v>677.38</c:v>
                </c:pt>
                <c:pt idx="9">
                  <c:v>791.25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WestField!$Y$1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cat>
            <c:numRef>
              <c:f>WestField!$W$36:$W$66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WestField!$Y$36:$Y$66</c:f>
              <c:numCache>
                <c:formatCode>#,##0.00</c:formatCode>
                <c:ptCount val="31"/>
                <c:pt idx="0">
                  <c:v>5.2</c:v>
                </c:pt>
                <c:pt idx="1">
                  <c:v>1.35</c:v>
                </c:pt>
                <c:pt idx="2">
                  <c:v>0</c:v>
                </c:pt>
                <c:pt idx="3">
                  <c:v>117.8</c:v>
                </c:pt>
                <c:pt idx="4">
                  <c:v>29.85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43.45</c:v>
                </c:pt>
                <c:pt idx="9">
                  <c:v>395.05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WestField!$Z$1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cat>
            <c:numRef>
              <c:f>WestField!$W$36:$W$66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WestField!$Z$36:$Z$66</c:f>
              <c:numCache>
                <c:formatCode>#,##0.00</c:formatCode>
                <c:ptCount val="31"/>
                <c:pt idx="0">
                  <c:v>0</c:v>
                </c:pt>
                <c:pt idx="1">
                  <c:v>1.06</c:v>
                </c:pt>
                <c:pt idx="2">
                  <c:v>12.14</c:v>
                </c:pt>
                <c:pt idx="3">
                  <c:v>1.75</c:v>
                </c:pt>
                <c:pt idx="4">
                  <c:v>29.85</c:v>
                </c:pt>
                <c:pt idx="5">
                  <c:v>0.37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WestField!$AA$1</c:f>
              <c:strCache>
                <c:ptCount val="1"/>
                <c:pt idx="0">
                  <c:v>Transcations</c:v>
                </c:pt>
              </c:strCache>
            </c:strRef>
          </c:tx>
          <c:invertIfNegative val="0"/>
          <c:cat>
            <c:numRef>
              <c:f>WestField!$W$36:$W$66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WestField!$AA$36:$AA$66</c:f>
              <c:numCache>
                <c:formatCode>#,##0.00</c:formatCode>
                <c:ptCount val="31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38</c:v>
                </c:pt>
                <c:pt idx="4">
                  <c:v>95</c:v>
                </c:pt>
                <c:pt idx="5">
                  <c:v>30</c:v>
                </c:pt>
                <c:pt idx="6">
                  <c:v>19</c:v>
                </c:pt>
                <c:pt idx="7">
                  <c:v>70</c:v>
                </c:pt>
                <c:pt idx="8">
                  <c:v>33</c:v>
                </c:pt>
                <c:pt idx="9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88640"/>
        <c:axId val="122200832"/>
      </c:barChart>
      <c:catAx>
        <c:axId val="826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effectLst/>
                  </a:rPr>
                  <a:t>March</a:t>
                </a:r>
                <a:r>
                  <a:rPr lang="en-US" sz="1600" baseline="0">
                    <a:effectLst/>
                  </a:rPr>
                  <a:t> 2018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624257929903873"/>
              <c:y val="0.927690949361212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200832"/>
        <c:crosses val="autoZero"/>
        <c:auto val="1"/>
        <c:lblAlgn val="ctr"/>
        <c:lblOffset val="100"/>
        <c:noMultiLvlLbl val="0"/>
      </c:catAx>
      <c:valAx>
        <c:axId val="1222008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8268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31140340164492"/>
          <c:y val="0.20205874607093258"/>
          <c:w val="0.13127962622485925"/>
          <c:h val="0.539157407349639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Blackfriars (BF</a:t>
            </a:r>
            <a:r>
              <a:rPr lang="en-US" sz="1800" b="1" baseline="0">
                <a:effectLst/>
              </a:rPr>
              <a:t> 0018</a:t>
            </a:r>
            <a:r>
              <a:rPr lang="en-US" sz="1800" b="1">
                <a:effectLst/>
              </a:rPr>
              <a:t>) Currencies Payouts</a:t>
            </a:r>
            <a:endParaRPr lang="en-GB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169516805993969E-2"/>
          <c:y val="6.7456943323780647E-2"/>
          <c:w val="0.83791564050088452"/>
          <c:h val="0.8238577764485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Blackfriars!$S$1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val>
            <c:numRef>
              <c:f>Blackfriars!$S$36:$S$66</c:f>
              <c:numCache>
                <c:formatCode>#,##0.00</c:formatCode>
                <c:ptCount val="31"/>
                <c:pt idx="0">
                  <c:v>396.24</c:v>
                </c:pt>
                <c:pt idx="1">
                  <c:v>168.46</c:v>
                </c:pt>
                <c:pt idx="2">
                  <c:v>231.13</c:v>
                </c:pt>
                <c:pt idx="3">
                  <c:v>485.17</c:v>
                </c:pt>
                <c:pt idx="4">
                  <c:v>146.51</c:v>
                </c:pt>
                <c:pt idx="5">
                  <c:v>166.87</c:v>
                </c:pt>
                <c:pt idx="6">
                  <c:v>101.95</c:v>
                </c:pt>
                <c:pt idx="7">
                  <c:v>336.61</c:v>
                </c:pt>
                <c:pt idx="8">
                  <c:v>433.87</c:v>
                </c:pt>
                <c:pt idx="9">
                  <c:v>269.45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Blackfriars!$T$1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val>
            <c:numRef>
              <c:f>Blackfriars!$T$36:$T$66</c:f>
              <c:numCache>
                <c:formatCode>#,##0.00</c:formatCode>
                <c:ptCount val="31"/>
                <c:pt idx="0">
                  <c:v>0</c:v>
                </c:pt>
                <c:pt idx="1">
                  <c:v>5.15</c:v>
                </c:pt>
                <c:pt idx="2">
                  <c:v>50.05</c:v>
                </c:pt>
                <c:pt idx="3">
                  <c:v>1.25</c:v>
                </c:pt>
                <c:pt idx="4">
                  <c:v>0</c:v>
                </c:pt>
                <c:pt idx="5">
                  <c:v>0.3</c:v>
                </c:pt>
                <c:pt idx="6">
                  <c:v>50.15</c:v>
                </c:pt>
                <c:pt idx="7">
                  <c:v>0.05</c:v>
                </c:pt>
                <c:pt idx="8">
                  <c:v>37.1</c:v>
                </c:pt>
                <c:pt idx="9">
                  <c:v>8.1999999999999993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Blackfriars!$U$1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val>
            <c:numRef>
              <c:f>Blackfriars!$U$36:$U$66</c:f>
              <c:numCache>
                <c:formatCode>#,##0.00</c:formatCode>
                <c:ptCount val="31"/>
                <c:pt idx="0">
                  <c:v>0.19</c:v>
                </c:pt>
                <c:pt idx="1">
                  <c:v>1.99</c:v>
                </c:pt>
                <c:pt idx="2">
                  <c:v>0</c:v>
                </c:pt>
                <c:pt idx="3">
                  <c:v>8.18</c:v>
                </c:pt>
                <c:pt idx="4">
                  <c:v>0.79</c:v>
                </c:pt>
                <c:pt idx="5">
                  <c:v>34.770000000000003</c:v>
                </c:pt>
                <c:pt idx="6">
                  <c:v>40.57</c:v>
                </c:pt>
                <c:pt idx="7">
                  <c:v>1.66</c:v>
                </c:pt>
                <c:pt idx="8">
                  <c:v>0</c:v>
                </c:pt>
                <c:pt idx="9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Blackfriars!$V$1</c:f>
              <c:strCache>
                <c:ptCount val="1"/>
                <c:pt idx="0">
                  <c:v>Transcations</c:v>
                </c:pt>
              </c:strCache>
            </c:strRef>
          </c:tx>
          <c:invertIfNegative val="0"/>
          <c:val>
            <c:numRef>
              <c:f>Blackfriars!$V$36:$V$66</c:f>
              <c:numCache>
                <c:formatCode>#,##0.00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29</c:v>
                </c:pt>
                <c:pt idx="5">
                  <c:v>26</c:v>
                </c:pt>
                <c:pt idx="6">
                  <c:v>32</c:v>
                </c:pt>
                <c:pt idx="7">
                  <c:v>44</c:v>
                </c:pt>
                <c:pt idx="8">
                  <c:v>29</c:v>
                </c:pt>
                <c:pt idx="9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21248"/>
        <c:axId val="122423168"/>
      </c:barChart>
      <c:catAx>
        <c:axId val="1224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effectLst/>
                  </a:rPr>
                  <a:t>March</a:t>
                </a:r>
                <a:r>
                  <a:rPr lang="en-GB" sz="1800" baseline="0">
                    <a:effectLst/>
                  </a:rPr>
                  <a:t> 2018</a:t>
                </a:r>
                <a:r>
                  <a:rPr lang="en-GB" sz="1800">
                    <a:effectLst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9999652426950816"/>
              <c:y val="0.93009712016698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423168"/>
        <c:crosses val="autoZero"/>
        <c:auto val="1"/>
        <c:lblAlgn val="ctr"/>
        <c:lblOffset val="100"/>
        <c:noMultiLvlLbl val="0"/>
      </c:catAx>
      <c:valAx>
        <c:axId val="1224231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242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62397951789764"/>
          <c:y val="0.20205874607093258"/>
          <c:w val="8.1761267571614893E-2"/>
          <c:h val="0.539157407349639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Euston Square ES1 0009 </a:t>
            </a:r>
            <a:r>
              <a:rPr lang="en-US" sz="1800" b="1">
                <a:effectLst/>
              </a:rPr>
              <a:t>Currencies Payouts</a:t>
            </a:r>
            <a:endParaRPr lang="en-GB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9966894766979773E-2"/>
          <c:y val="7.2757347151461135E-2"/>
          <c:w val="0.83791564050088452"/>
          <c:h val="0.8238577764485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'Euston Square'!$S$1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val>
            <c:numRef>
              <c:f>'Euston Square'!$S$36:$S$66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153.94</c:v>
                </c:pt>
                <c:pt idx="8">
                  <c:v>581.73</c:v>
                </c:pt>
                <c:pt idx="9">
                  <c:v>185.12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'Euston Square'!$T$1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val>
            <c:numRef>
              <c:f>'Euston Square'!$T$36:$T$66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66.099999999999994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'Euston Square'!$U$1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val>
            <c:numRef>
              <c:f>'Euston Square'!$U$36:$U$66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9.91</c:v>
                </c:pt>
                <c:pt idx="8">
                  <c:v>0</c:v>
                </c:pt>
                <c:pt idx="9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'Euston Square'!$V$1</c:f>
              <c:strCache>
                <c:ptCount val="1"/>
                <c:pt idx="0">
                  <c:v>Transcations</c:v>
                </c:pt>
              </c:strCache>
            </c:strRef>
          </c:tx>
          <c:invertIfNegative val="0"/>
          <c:val>
            <c:numRef>
              <c:f>'Euston Square'!$V$36:$V$66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33</c:v>
                </c:pt>
                <c:pt idx="8">
                  <c:v>45</c:v>
                </c:pt>
                <c:pt idx="9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81472"/>
        <c:axId val="123083392"/>
      </c:barChart>
      <c:catAx>
        <c:axId val="1230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effectLst/>
                  </a:rPr>
                  <a:t>March</a:t>
                </a:r>
                <a:r>
                  <a:rPr lang="en-GB" sz="1800" baseline="0">
                    <a:effectLst/>
                  </a:rPr>
                  <a:t> 2018</a:t>
                </a:r>
                <a:r>
                  <a:rPr lang="en-GB" sz="1800">
                    <a:effectLst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9999652426950816"/>
              <c:y val="0.93009712016698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083392"/>
        <c:crosses val="autoZero"/>
        <c:auto val="1"/>
        <c:lblAlgn val="ctr"/>
        <c:lblOffset val="100"/>
        <c:noMultiLvlLbl val="0"/>
      </c:catAx>
      <c:valAx>
        <c:axId val="1230833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08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62397951789764"/>
          <c:y val="0.20205874607093258"/>
          <c:w val="8.1761267571614893E-2"/>
          <c:h val="0.539157407349639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Oxford Circuis OX 0021 </a:t>
            </a:r>
            <a:r>
              <a:rPr lang="en-US" sz="1800" b="1">
                <a:effectLst/>
              </a:rPr>
              <a:t>Currencies Payouts</a:t>
            </a:r>
            <a:endParaRPr lang="en-GB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9966894766979773E-2"/>
          <c:y val="7.2757347151461135E-2"/>
          <c:w val="0.83791564050088452"/>
          <c:h val="0.8238577764485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Oxford!$S$1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val>
            <c:numRef>
              <c:f>Oxford!$S$36:$S$66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280.33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Oxford!$T$1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val>
            <c:numRef>
              <c:f>Oxford!$T$36:$T$66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Oxford!$U$1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val>
            <c:numRef>
              <c:f>Oxford!$U$36:$U$66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Oxford!$V$1</c:f>
              <c:strCache>
                <c:ptCount val="1"/>
                <c:pt idx="0">
                  <c:v>Transcations</c:v>
                </c:pt>
              </c:strCache>
            </c:strRef>
          </c:tx>
          <c:invertIfNegative val="0"/>
          <c:val>
            <c:numRef>
              <c:f>Oxford!$V$36:$V$66</c:f>
              <c:numCache>
                <c:formatCode>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24672"/>
        <c:axId val="123330944"/>
      </c:barChart>
      <c:catAx>
        <c:axId val="1233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effectLst/>
                  </a:rPr>
                  <a:t>March</a:t>
                </a:r>
                <a:r>
                  <a:rPr lang="en-GB" sz="1800" baseline="0">
                    <a:effectLst/>
                  </a:rPr>
                  <a:t> 2018</a:t>
                </a:r>
                <a:r>
                  <a:rPr lang="en-GB" sz="1800">
                    <a:effectLst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39999652426950816"/>
              <c:y val="0.93009712016698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330944"/>
        <c:crosses val="autoZero"/>
        <c:auto val="1"/>
        <c:lblAlgn val="ctr"/>
        <c:lblOffset val="100"/>
        <c:noMultiLvlLbl val="0"/>
      </c:catAx>
      <c:valAx>
        <c:axId val="1233309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2332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62397951789764"/>
          <c:y val="0.20205874607093258"/>
          <c:w val="8.1761267571614893E-2"/>
          <c:h val="0.539157407349639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KX1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Sheet1!$B$7:$AF$7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KX2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OX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286.89274272617308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PD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WF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Sheet1!$B$11:$AF$11</c:f>
              <c:numCache>
                <c:formatCode>General</c:formatCode>
                <c:ptCount val="31"/>
                <c:pt idx="0">
                  <c:v>573.85176991150445</c:v>
                </c:pt>
                <c:pt idx="1">
                  <c:v>244.67728019354428</c:v>
                </c:pt>
                <c:pt idx="2">
                  <c:v>429.25381294964029</c:v>
                </c:pt>
                <c:pt idx="3">
                  <c:v>357.91310498503856</c:v>
                </c:pt>
                <c:pt idx="4">
                  <c:v>783.77074934742473</c:v>
                </c:pt>
                <c:pt idx="5">
                  <c:v>364.39893041319152</c:v>
                </c:pt>
                <c:pt idx="6">
                  <c:v>185.25</c:v>
                </c:pt>
                <c:pt idx="7">
                  <c:v>1890.32</c:v>
                </c:pt>
                <c:pt idx="8">
                  <c:v>715.8313274336283</c:v>
                </c:pt>
                <c:pt idx="9">
                  <c:v>791.25</c:v>
                </c:pt>
                <c:pt idx="10">
                  <c:v>101.89640287769785</c:v>
                </c:pt>
                <c:pt idx="11">
                  <c:v>417.81884955752213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AN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Sheet1!$B$5:$AF$6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Sheet1!$B$13:$AF$13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87136"/>
        <c:axId val="132661632"/>
      </c:barChart>
      <c:catAx>
        <c:axId val="1293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61632"/>
        <c:crosses val="autoZero"/>
        <c:auto val="1"/>
        <c:lblAlgn val="ctr"/>
        <c:lblOffset val="100"/>
        <c:noMultiLvlLbl val="0"/>
      </c:catAx>
      <c:valAx>
        <c:axId val="1326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596900</xdr:colOff>
      <xdr:row>0</xdr:row>
      <xdr:rowOff>139513</xdr:rowOff>
    </xdr:from>
    <xdr:to>
      <xdr:col>41</xdr:col>
      <xdr:colOff>114300</xdr:colOff>
      <xdr:row>28</xdr:row>
      <xdr:rowOff>83483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</xdr:row>
      <xdr:rowOff>0</xdr:rowOff>
    </xdr:from>
    <xdr:to>
      <xdr:col>41</xdr:col>
      <xdr:colOff>520700</xdr:colOff>
      <xdr:row>38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</xdr:row>
      <xdr:rowOff>0</xdr:rowOff>
    </xdr:from>
    <xdr:to>
      <xdr:col>41</xdr:col>
      <xdr:colOff>520700</xdr:colOff>
      <xdr:row>38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3</xdr:row>
      <xdr:rowOff>180975</xdr:rowOff>
    </xdr:from>
    <xdr:to>
      <xdr:col>9</xdr:col>
      <xdr:colOff>118806</xdr:colOff>
      <xdr:row>14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3423981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</xdr:row>
      <xdr:rowOff>0</xdr:rowOff>
    </xdr:from>
    <xdr:to>
      <xdr:col>41</xdr:col>
      <xdr:colOff>520700</xdr:colOff>
      <xdr:row>38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228600</xdr:colOff>
      <xdr:row>1</xdr:row>
      <xdr:rowOff>12700</xdr:rowOff>
    </xdr:from>
    <xdr:to>
      <xdr:col>41</xdr:col>
      <xdr:colOff>508000</xdr:colOff>
      <xdr:row>17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opLeftCell="Q19" zoomScale="115" zoomScaleNormal="115" workbookViewId="0">
      <selection activeCell="U95" sqref="U95"/>
    </sheetView>
  </sheetViews>
  <sheetFormatPr defaultRowHeight="15" x14ac:dyDescent="0.25"/>
  <cols>
    <col min="1" max="1" width="10.7109375" customWidth="1"/>
    <col min="2" max="16" width="10.7109375" hidden="1" customWidth="1"/>
    <col min="17" max="17" width="10.7109375" customWidth="1"/>
    <col min="18" max="21" width="10.7109375" style="1" customWidth="1"/>
    <col min="28" max="28" width="14" customWidth="1"/>
    <col min="30" max="30" width="15.85546875" bestFit="1" customWidth="1"/>
  </cols>
  <sheetData>
    <row r="1" spans="23:27" x14ac:dyDescent="0.25">
      <c r="W1" t="s">
        <v>0</v>
      </c>
      <c r="X1" s="1" t="s">
        <v>1</v>
      </c>
      <c r="Y1" s="1" t="s">
        <v>2</v>
      </c>
      <c r="Z1" s="1" t="s">
        <v>3</v>
      </c>
      <c r="AA1" s="1" t="s">
        <v>4</v>
      </c>
    </row>
    <row r="2" spans="23:27" x14ac:dyDescent="0.25">
      <c r="W2">
        <v>1</v>
      </c>
      <c r="X2" s="1"/>
      <c r="Y2" s="1"/>
      <c r="Z2" s="1"/>
      <c r="AA2" s="1"/>
    </row>
    <row r="3" spans="23:27" x14ac:dyDescent="0.25">
      <c r="W3">
        <v>2</v>
      </c>
      <c r="X3" s="1"/>
      <c r="Y3" s="1"/>
      <c r="Z3" s="1"/>
      <c r="AA3" s="1"/>
    </row>
    <row r="4" spans="23:27" x14ac:dyDescent="0.25">
      <c r="W4">
        <v>3</v>
      </c>
      <c r="X4" s="1"/>
      <c r="Y4" s="1"/>
      <c r="Z4" s="1"/>
      <c r="AA4" s="1"/>
    </row>
    <row r="5" spans="23:27" x14ac:dyDescent="0.25">
      <c r="W5">
        <v>4</v>
      </c>
      <c r="X5" s="1"/>
      <c r="Y5" s="1"/>
      <c r="Z5" s="1"/>
      <c r="AA5" s="1"/>
    </row>
    <row r="6" spans="23:27" x14ac:dyDescent="0.25">
      <c r="W6">
        <v>5</v>
      </c>
      <c r="X6" s="1"/>
      <c r="Y6" s="1"/>
      <c r="Z6" s="1"/>
      <c r="AA6" s="1"/>
    </row>
    <row r="7" spans="23:27" x14ac:dyDescent="0.25">
      <c r="W7">
        <v>6</v>
      </c>
      <c r="X7" s="1"/>
      <c r="Y7" s="1"/>
      <c r="Z7" s="1"/>
      <c r="AA7" s="1"/>
    </row>
    <row r="8" spans="23:27" x14ac:dyDescent="0.25">
      <c r="W8">
        <v>7</v>
      </c>
      <c r="X8" s="1"/>
      <c r="Y8" s="1"/>
      <c r="Z8" s="1"/>
      <c r="AA8" s="1"/>
    </row>
    <row r="9" spans="23:27" x14ac:dyDescent="0.25">
      <c r="W9">
        <v>8</v>
      </c>
      <c r="X9" s="1"/>
      <c r="Y9" s="1"/>
      <c r="Z9" s="1"/>
      <c r="AA9" s="1"/>
    </row>
    <row r="10" spans="23:27" x14ac:dyDescent="0.25">
      <c r="W10">
        <v>9</v>
      </c>
      <c r="X10" s="1"/>
      <c r="Y10" s="1"/>
      <c r="Z10" s="1"/>
      <c r="AA10" s="1"/>
    </row>
    <row r="11" spans="23:27" x14ac:dyDescent="0.25">
      <c r="W11">
        <v>10</v>
      </c>
      <c r="X11" s="1"/>
      <c r="Y11" s="1"/>
      <c r="Z11" s="1"/>
      <c r="AA11" s="1"/>
    </row>
    <row r="12" spans="23:27" x14ac:dyDescent="0.25">
      <c r="W12">
        <v>11</v>
      </c>
      <c r="X12" s="1"/>
      <c r="Y12" s="1"/>
      <c r="Z12" s="1"/>
      <c r="AA12" s="1"/>
    </row>
    <row r="13" spans="23:27" x14ac:dyDescent="0.25">
      <c r="W13">
        <v>12</v>
      </c>
      <c r="X13" s="1"/>
      <c r="Y13" s="1"/>
      <c r="Z13" s="1"/>
      <c r="AA13" s="1"/>
    </row>
    <row r="14" spans="23:27" x14ac:dyDescent="0.25">
      <c r="W14">
        <v>13</v>
      </c>
      <c r="X14" s="1"/>
      <c r="Y14" s="1"/>
      <c r="Z14" s="1"/>
      <c r="AA14" s="1"/>
    </row>
    <row r="15" spans="23:27" x14ac:dyDescent="0.25">
      <c r="W15">
        <v>14</v>
      </c>
      <c r="X15" s="1"/>
      <c r="Y15" s="1"/>
      <c r="Z15" s="1"/>
      <c r="AA15" s="1"/>
    </row>
    <row r="16" spans="23:27" x14ac:dyDescent="0.25">
      <c r="W16">
        <v>15</v>
      </c>
      <c r="X16" s="1"/>
      <c r="Y16" s="1"/>
      <c r="Z16" s="1"/>
      <c r="AA16" s="1"/>
    </row>
    <row r="17" spans="23:27" x14ac:dyDescent="0.25">
      <c r="W17">
        <v>16</v>
      </c>
      <c r="X17" s="1"/>
      <c r="Y17" s="1"/>
      <c r="Z17" s="1"/>
      <c r="AA17" s="1"/>
    </row>
    <row r="18" spans="23:27" x14ac:dyDescent="0.25">
      <c r="W18">
        <v>17</v>
      </c>
      <c r="X18" s="1"/>
      <c r="Y18" s="1"/>
      <c r="Z18" s="1"/>
      <c r="AA18" s="1"/>
    </row>
    <row r="19" spans="23:27" x14ac:dyDescent="0.25">
      <c r="W19">
        <v>18</v>
      </c>
      <c r="X19" s="1"/>
      <c r="Y19" s="1"/>
      <c r="Z19" s="1"/>
      <c r="AA19" s="1"/>
    </row>
    <row r="20" spans="23:27" x14ac:dyDescent="0.25">
      <c r="W20">
        <v>19</v>
      </c>
      <c r="X20" s="1">
        <v>27.86</v>
      </c>
      <c r="Y20" s="1">
        <v>2.25</v>
      </c>
      <c r="Z20" s="1">
        <v>8.01</v>
      </c>
      <c r="AA20" s="1">
        <v>37</v>
      </c>
    </row>
    <row r="21" spans="23:27" x14ac:dyDescent="0.25">
      <c r="W21">
        <v>20</v>
      </c>
      <c r="X21" s="1">
        <v>285.75</v>
      </c>
      <c r="Y21" s="1">
        <v>0.1</v>
      </c>
      <c r="Z21" s="1">
        <v>0.02</v>
      </c>
      <c r="AA21" s="1">
        <v>47</v>
      </c>
    </row>
    <row r="22" spans="23:27" x14ac:dyDescent="0.25">
      <c r="W22">
        <v>21</v>
      </c>
      <c r="X22" s="1">
        <v>295.5</v>
      </c>
      <c r="Y22" s="1">
        <v>0</v>
      </c>
      <c r="Z22" s="1">
        <v>0</v>
      </c>
      <c r="AA22" s="1">
        <v>32</v>
      </c>
    </row>
    <row r="23" spans="23:27" x14ac:dyDescent="0.25">
      <c r="W23">
        <v>22</v>
      </c>
      <c r="X23" s="1">
        <v>169.98</v>
      </c>
      <c r="Y23" s="1">
        <v>0.15</v>
      </c>
      <c r="Z23" s="1">
        <v>0</v>
      </c>
      <c r="AA23" s="1">
        <v>49</v>
      </c>
    </row>
    <row r="24" spans="23:27" x14ac:dyDescent="0.25">
      <c r="W24">
        <v>23</v>
      </c>
      <c r="X24" s="1">
        <v>408.91</v>
      </c>
      <c r="Y24" s="1">
        <v>153.30000000000001</v>
      </c>
      <c r="Z24" s="1">
        <v>14.82</v>
      </c>
      <c r="AA24" s="1">
        <v>39</v>
      </c>
    </row>
    <row r="25" spans="23:27" x14ac:dyDescent="0.25">
      <c r="W25">
        <v>24</v>
      </c>
      <c r="X25" s="1">
        <v>264.86</v>
      </c>
      <c r="Y25" s="1">
        <v>6.05</v>
      </c>
      <c r="Z25" s="1">
        <v>13.6</v>
      </c>
      <c r="AA25" s="1">
        <v>33</v>
      </c>
    </row>
    <row r="26" spans="23:27" x14ac:dyDescent="0.25">
      <c r="W26">
        <v>25</v>
      </c>
      <c r="X26" s="1">
        <v>693.74</v>
      </c>
      <c r="Y26" s="1">
        <v>30.3</v>
      </c>
      <c r="Z26" s="1">
        <v>33.200000000000003</v>
      </c>
      <c r="AA26" s="1">
        <v>37</v>
      </c>
    </row>
    <row r="27" spans="23:27" x14ac:dyDescent="0.25">
      <c r="W27">
        <v>26</v>
      </c>
      <c r="X27" s="1">
        <v>488.16</v>
      </c>
      <c r="Y27" s="1">
        <v>54.2</v>
      </c>
      <c r="Z27" s="1">
        <v>0</v>
      </c>
      <c r="AA27" s="1">
        <v>21</v>
      </c>
    </row>
    <row r="28" spans="23:27" x14ac:dyDescent="0.25">
      <c r="W28">
        <v>27</v>
      </c>
      <c r="X28" s="1">
        <v>334.37</v>
      </c>
      <c r="Y28" s="1">
        <v>20.149999999999999</v>
      </c>
      <c r="Z28" s="1">
        <v>4.37</v>
      </c>
      <c r="AA28" s="1">
        <v>25</v>
      </c>
    </row>
    <row r="29" spans="23:27" x14ac:dyDescent="0.25">
      <c r="W29">
        <v>28</v>
      </c>
      <c r="X29" s="1">
        <v>723.71</v>
      </c>
      <c r="Y29" s="1">
        <v>0</v>
      </c>
      <c r="Z29" s="1">
        <v>0.03</v>
      </c>
      <c r="AA29" s="1">
        <v>31</v>
      </c>
    </row>
    <row r="30" spans="23:27" x14ac:dyDescent="0.25">
      <c r="W30">
        <v>29</v>
      </c>
      <c r="X30" s="1"/>
      <c r="Y30" s="1"/>
      <c r="Z30" s="1"/>
      <c r="AA30" s="1"/>
    </row>
    <row r="31" spans="23:27" x14ac:dyDescent="0.25">
      <c r="W31">
        <v>30</v>
      </c>
      <c r="X31" s="1"/>
      <c r="Y31" s="1"/>
      <c r="Z31" s="1"/>
      <c r="AA31" s="1"/>
    </row>
    <row r="32" spans="23:27" x14ac:dyDescent="0.25">
      <c r="W32">
        <v>31</v>
      </c>
      <c r="X32" s="1"/>
      <c r="Y32" s="1"/>
      <c r="Z32" s="1"/>
      <c r="AA32" s="1"/>
    </row>
    <row r="34" spans="1:27" x14ac:dyDescent="0.25">
      <c r="N34">
        <v>3</v>
      </c>
    </row>
    <row r="35" spans="1:27" x14ac:dyDescent="0.25">
      <c r="U35" s="1" t="s">
        <v>55</v>
      </c>
      <c r="W35" t="s">
        <v>0</v>
      </c>
      <c r="X35" s="1" t="s">
        <v>1</v>
      </c>
      <c r="Y35" s="1" t="s">
        <v>2</v>
      </c>
      <c r="Z35" s="1" t="s">
        <v>3</v>
      </c>
      <c r="AA35" s="1" t="s">
        <v>4</v>
      </c>
    </row>
    <row r="36" spans="1:27" x14ac:dyDescent="0.25">
      <c r="B36" s="6" t="s">
        <v>33</v>
      </c>
      <c r="C36" s="6"/>
      <c r="W36">
        <v>1</v>
      </c>
      <c r="X36" s="1">
        <v>569.25</v>
      </c>
      <c r="Y36" s="1">
        <v>5.2</v>
      </c>
      <c r="Z36" s="1">
        <v>0</v>
      </c>
      <c r="AA36" s="1">
        <v>28</v>
      </c>
    </row>
    <row r="37" spans="1:27" x14ac:dyDescent="0.25">
      <c r="A37" s="6" t="s">
        <v>0</v>
      </c>
      <c r="B37" s="3">
        <v>43150</v>
      </c>
      <c r="C37" s="3">
        <v>43156</v>
      </c>
      <c r="D37" s="3">
        <v>43156</v>
      </c>
      <c r="E37" s="3">
        <v>43157</v>
      </c>
      <c r="F37" s="3">
        <v>43157</v>
      </c>
      <c r="G37" s="3">
        <v>43158</v>
      </c>
      <c r="H37" s="3">
        <v>43158</v>
      </c>
      <c r="I37" s="3">
        <v>43159</v>
      </c>
      <c r="J37" s="3">
        <v>43159</v>
      </c>
      <c r="K37" s="3">
        <v>43160</v>
      </c>
      <c r="L37" s="3">
        <v>43160</v>
      </c>
      <c r="M37" s="2">
        <v>43161</v>
      </c>
      <c r="N37" s="3">
        <v>43161</v>
      </c>
      <c r="O37" s="3">
        <v>43161</v>
      </c>
      <c r="P37" s="3">
        <v>43161</v>
      </c>
      <c r="Q37" s="3">
        <v>43163</v>
      </c>
      <c r="R37" s="3">
        <v>43163</v>
      </c>
      <c r="W37">
        <v>2</v>
      </c>
      <c r="X37" s="1">
        <v>242.72</v>
      </c>
      <c r="Y37" s="1">
        <v>1.35</v>
      </c>
      <c r="Z37" s="1">
        <v>1.06</v>
      </c>
      <c r="AA37" s="1">
        <v>30</v>
      </c>
    </row>
    <row r="38" spans="1:27" x14ac:dyDescent="0.25">
      <c r="A38" s="5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O38" s="4"/>
      <c r="P38" s="4"/>
      <c r="Q38" s="4"/>
      <c r="R38" s="4"/>
      <c r="W38">
        <v>3</v>
      </c>
      <c r="X38" s="1">
        <v>420.52</v>
      </c>
      <c r="Y38" s="1">
        <v>0</v>
      </c>
      <c r="Z38" s="1">
        <v>12.14</v>
      </c>
      <c r="AA38" s="1">
        <v>32</v>
      </c>
    </row>
    <row r="39" spans="1:27" x14ac:dyDescent="0.25">
      <c r="A39" s="6" t="s">
        <v>15</v>
      </c>
      <c r="B39" s="3" t="s">
        <v>16</v>
      </c>
      <c r="C39" s="4" t="s">
        <v>17</v>
      </c>
      <c r="D39" s="4" t="s">
        <v>37</v>
      </c>
      <c r="E39" s="4" t="s">
        <v>17</v>
      </c>
      <c r="F39" s="4" t="s">
        <v>37</v>
      </c>
      <c r="G39" s="4" t="s">
        <v>38</v>
      </c>
      <c r="H39" s="4" t="s">
        <v>17</v>
      </c>
      <c r="I39" s="4" t="s">
        <v>37</v>
      </c>
      <c r="J39" s="4" t="s">
        <v>17</v>
      </c>
      <c r="K39" s="4" t="s">
        <v>37</v>
      </c>
      <c r="L39" s="4" t="s">
        <v>17</v>
      </c>
      <c r="M39" s="4" t="s">
        <v>56</v>
      </c>
      <c r="N39" s="4" t="s">
        <v>57</v>
      </c>
      <c r="O39" s="4" t="s">
        <v>37</v>
      </c>
      <c r="P39" s="4" t="s">
        <v>17</v>
      </c>
      <c r="Q39" s="4" t="s">
        <v>37</v>
      </c>
      <c r="R39" s="4" t="s">
        <v>17</v>
      </c>
      <c r="W39">
        <v>4</v>
      </c>
      <c r="X39" s="1">
        <v>245.02</v>
      </c>
      <c r="Y39" s="1">
        <v>117.8</v>
      </c>
      <c r="Z39" s="1">
        <v>1.75</v>
      </c>
      <c r="AA39" s="1">
        <v>38</v>
      </c>
    </row>
    <row r="40" spans="1:27" x14ac:dyDescent="0.25">
      <c r="B40" s="2" t="s">
        <v>14</v>
      </c>
      <c r="R40"/>
      <c r="W40">
        <v>5</v>
      </c>
      <c r="X40" s="1">
        <v>735.88</v>
      </c>
      <c r="Y40" s="1">
        <v>29.85</v>
      </c>
      <c r="Z40" s="1">
        <v>29.85</v>
      </c>
      <c r="AA40" s="1">
        <v>95</v>
      </c>
    </row>
    <row r="41" spans="1:27" x14ac:dyDescent="0.25">
      <c r="A41" t="s">
        <v>5</v>
      </c>
      <c r="B41">
        <v>300</v>
      </c>
      <c r="C41">
        <v>245</v>
      </c>
      <c r="D41" s="7">
        <f>SUM(C41/$B41)</f>
        <v>0.81666666666666665</v>
      </c>
      <c r="E41">
        <v>235</v>
      </c>
      <c r="F41" s="7">
        <f>SUM(E41/$B41)</f>
        <v>0.78333333333333333</v>
      </c>
      <c r="G41">
        <v>231</v>
      </c>
      <c r="H41" s="7">
        <f>SUM(G41/$B41)</f>
        <v>0.77</v>
      </c>
      <c r="I41">
        <v>218</v>
      </c>
      <c r="J41" s="7">
        <f>SUM(I41/$B41)</f>
        <v>0.72666666666666668</v>
      </c>
      <c r="K41">
        <v>217</v>
      </c>
      <c r="L41" s="7">
        <f>SUM(K41/$B41)</f>
        <v>0.72333333333333338</v>
      </c>
      <c r="O41">
        <v>215</v>
      </c>
      <c r="P41" s="7">
        <f>SUM(O41/$B41)</f>
        <v>0.71666666666666667</v>
      </c>
      <c r="Q41">
        <v>198</v>
      </c>
      <c r="R41" s="7">
        <f>SUM(Q41/$B41)</f>
        <v>0.66</v>
      </c>
      <c r="W41">
        <v>6</v>
      </c>
      <c r="X41" s="1">
        <v>364</v>
      </c>
      <c r="Y41" s="1">
        <v>0.15</v>
      </c>
      <c r="Z41" s="1">
        <v>0.37</v>
      </c>
      <c r="AA41" s="1">
        <v>30</v>
      </c>
    </row>
    <row r="42" spans="1:27" x14ac:dyDescent="0.25">
      <c r="A42" t="s">
        <v>6</v>
      </c>
      <c r="B42">
        <v>400</v>
      </c>
      <c r="C42">
        <v>291</v>
      </c>
      <c r="D42" s="7">
        <f>SUM(C42/$B42)</f>
        <v>0.72750000000000004</v>
      </c>
      <c r="E42">
        <v>280</v>
      </c>
      <c r="F42" s="7">
        <f>SUM(E42/$B42)</f>
        <v>0.7</v>
      </c>
      <c r="G42">
        <v>268</v>
      </c>
      <c r="H42" s="7">
        <f>SUM(G42/$B42)</f>
        <v>0.67</v>
      </c>
      <c r="I42">
        <v>240</v>
      </c>
      <c r="J42" s="7">
        <f>SUM(I42/$B42)</f>
        <v>0.6</v>
      </c>
      <c r="K42">
        <v>236</v>
      </c>
      <c r="L42" s="7">
        <f>SUM(K42/$B42)</f>
        <v>0.59</v>
      </c>
      <c r="O42">
        <v>231</v>
      </c>
      <c r="P42" s="7">
        <f>SUM(O42/$B42)</f>
        <v>0.57750000000000001</v>
      </c>
      <c r="Q42">
        <v>202</v>
      </c>
      <c r="R42" s="7">
        <f>SUM(Q42/$B42)</f>
        <v>0.505</v>
      </c>
      <c r="W42">
        <v>7</v>
      </c>
      <c r="X42" s="1">
        <v>185.25</v>
      </c>
      <c r="Y42" s="1">
        <v>0</v>
      </c>
      <c r="Z42" s="1">
        <v>0</v>
      </c>
      <c r="AA42" s="1">
        <v>19</v>
      </c>
    </row>
    <row r="43" spans="1:27" x14ac:dyDescent="0.25">
      <c r="A43" t="s">
        <v>7</v>
      </c>
      <c r="B43">
        <v>550</v>
      </c>
      <c r="C43">
        <v>362</v>
      </c>
      <c r="D43" s="7">
        <f>SUM(C43/$B43)</f>
        <v>0.6581818181818182</v>
      </c>
      <c r="E43">
        <v>336</v>
      </c>
      <c r="F43" s="7">
        <f>SUM(E43/$B43)</f>
        <v>0.61090909090909096</v>
      </c>
      <c r="G43">
        <v>326</v>
      </c>
      <c r="H43" s="7">
        <f>SUM(G43/$B43)</f>
        <v>0.59272727272727277</v>
      </c>
      <c r="I43">
        <v>282</v>
      </c>
      <c r="J43" s="7">
        <f>SUM(I43/$B43)</f>
        <v>0.5127272727272727</v>
      </c>
      <c r="K43">
        <v>278</v>
      </c>
      <c r="L43" s="7">
        <f>SUM(K43/$B43)</f>
        <v>0.50545454545454549</v>
      </c>
      <c r="O43">
        <v>265</v>
      </c>
      <c r="P43" s="7">
        <f>SUM(O43/$B43)</f>
        <v>0.48181818181818181</v>
      </c>
      <c r="Q43">
        <v>217</v>
      </c>
      <c r="R43" s="7">
        <f>SUM(Q43/$B43)</f>
        <v>0.39454545454545453</v>
      </c>
      <c r="W43">
        <v>8</v>
      </c>
      <c r="X43" s="1">
        <v>1890.32</v>
      </c>
      <c r="Y43" s="1">
        <v>0</v>
      </c>
      <c r="Z43" s="1">
        <v>0</v>
      </c>
      <c r="AA43" s="1">
        <v>70</v>
      </c>
    </row>
    <row r="44" spans="1:27" x14ac:dyDescent="0.25">
      <c r="A44" t="s">
        <v>8</v>
      </c>
      <c r="B44">
        <v>0</v>
      </c>
      <c r="C44">
        <v>0</v>
      </c>
      <c r="D44" s="7">
        <v>0</v>
      </c>
      <c r="E44">
        <v>0</v>
      </c>
      <c r="F44" s="7">
        <v>0</v>
      </c>
      <c r="G44">
        <v>0</v>
      </c>
      <c r="H44" s="7">
        <v>0</v>
      </c>
      <c r="I44">
        <v>0</v>
      </c>
      <c r="J44" s="7">
        <v>0</v>
      </c>
      <c r="K44">
        <v>0</v>
      </c>
      <c r="L44" s="7">
        <v>0</v>
      </c>
      <c r="O44">
        <f>SUM(M44:N44)</f>
        <v>0</v>
      </c>
      <c r="P44" s="7">
        <v>0</v>
      </c>
      <c r="Q44">
        <v>0</v>
      </c>
      <c r="R44" s="7">
        <v>0</v>
      </c>
      <c r="W44">
        <v>9</v>
      </c>
      <c r="X44" s="1">
        <v>677.38</v>
      </c>
      <c r="Y44" s="1">
        <v>43.45</v>
      </c>
      <c r="Z44" s="1">
        <v>0</v>
      </c>
      <c r="AA44" s="1">
        <v>33</v>
      </c>
    </row>
    <row r="45" spans="1:27" x14ac:dyDescent="0.25">
      <c r="A45" t="s">
        <v>19</v>
      </c>
      <c r="B45">
        <v>400</v>
      </c>
      <c r="C45">
        <v>320</v>
      </c>
      <c r="D45" s="7">
        <f t="shared" ref="D45:D51" si="0">SUM(C45/$B45)</f>
        <v>0.8</v>
      </c>
      <c r="E45">
        <v>313</v>
      </c>
      <c r="F45" s="7">
        <f t="shared" ref="F45:F51" si="1">SUM(E45/$B45)</f>
        <v>0.78249999999999997</v>
      </c>
      <c r="G45">
        <v>305</v>
      </c>
      <c r="H45" s="7">
        <f t="shared" ref="H45:H51" si="2">SUM(G45/$B45)</f>
        <v>0.76249999999999996</v>
      </c>
      <c r="I45">
        <v>287</v>
      </c>
      <c r="J45" s="7">
        <f t="shared" ref="J45:J51" si="3">SUM(I45/$B45)</f>
        <v>0.71750000000000003</v>
      </c>
      <c r="K45">
        <v>283</v>
      </c>
      <c r="L45" s="7">
        <f t="shared" ref="L45:L51" si="4">SUM(K45/$B45)</f>
        <v>0.70750000000000002</v>
      </c>
      <c r="O45">
        <v>280</v>
      </c>
      <c r="P45" s="7">
        <f t="shared" ref="P45:P51" si="5">SUM(O45/$B45)</f>
        <v>0.7</v>
      </c>
      <c r="Q45">
        <v>263</v>
      </c>
      <c r="R45" s="7">
        <f t="shared" ref="R45:R51" si="6">SUM(Q45/$B45)</f>
        <v>0.65749999999999997</v>
      </c>
      <c r="W45">
        <v>10</v>
      </c>
      <c r="X45" s="1">
        <v>791.25</v>
      </c>
      <c r="Y45" s="1">
        <v>395.05</v>
      </c>
      <c r="Z45" s="1">
        <v>0</v>
      </c>
      <c r="AA45" s="1">
        <v>40</v>
      </c>
    </row>
    <row r="46" spans="1:27" x14ac:dyDescent="0.25">
      <c r="A46" t="s">
        <v>9</v>
      </c>
      <c r="B46">
        <v>300</v>
      </c>
      <c r="C46">
        <v>251</v>
      </c>
      <c r="D46" s="7">
        <f t="shared" si="0"/>
        <v>0.83666666666666667</v>
      </c>
      <c r="E46">
        <v>244</v>
      </c>
      <c r="F46" s="7">
        <f t="shared" si="1"/>
        <v>0.81333333333333335</v>
      </c>
      <c r="G46">
        <v>240</v>
      </c>
      <c r="H46" s="7">
        <f t="shared" si="2"/>
        <v>0.8</v>
      </c>
      <c r="I46">
        <v>228</v>
      </c>
      <c r="J46" s="7">
        <f t="shared" si="3"/>
        <v>0.76</v>
      </c>
      <c r="K46">
        <v>226</v>
      </c>
      <c r="L46" s="7">
        <f t="shared" si="4"/>
        <v>0.7533333333333333</v>
      </c>
      <c r="M46">
        <v>300</v>
      </c>
      <c r="N46">
        <v>222</v>
      </c>
      <c r="O46">
        <f t="shared" ref="O46:O51" si="7">SUM(M46:N46)</f>
        <v>522</v>
      </c>
      <c r="P46" s="7">
        <f t="shared" si="5"/>
        <v>1.74</v>
      </c>
      <c r="Q46">
        <v>510</v>
      </c>
      <c r="R46" s="7">
        <f t="shared" si="6"/>
        <v>1.7</v>
      </c>
      <c r="W46">
        <v>11</v>
      </c>
      <c r="X46" s="1"/>
      <c r="Y46" s="1"/>
      <c r="Z46" s="1"/>
      <c r="AA46" s="1"/>
    </row>
    <row r="47" spans="1:27" x14ac:dyDescent="0.25">
      <c r="A47" t="s">
        <v>10</v>
      </c>
      <c r="B47">
        <v>500</v>
      </c>
      <c r="C47">
        <v>462</v>
      </c>
      <c r="D47" s="7">
        <f t="shared" si="0"/>
        <v>0.92400000000000004</v>
      </c>
      <c r="E47">
        <v>259</v>
      </c>
      <c r="F47" s="7">
        <f t="shared" si="1"/>
        <v>0.51800000000000002</v>
      </c>
      <c r="G47">
        <v>456</v>
      </c>
      <c r="H47" s="7">
        <f t="shared" si="2"/>
        <v>0.91200000000000003</v>
      </c>
      <c r="I47">
        <v>449</v>
      </c>
      <c r="J47" s="7">
        <f t="shared" si="3"/>
        <v>0.89800000000000002</v>
      </c>
      <c r="K47">
        <v>448</v>
      </c>
      <c r="L47" s="7">
        <f t="shared" si="4"/>
        <v>0.89600000000000002</v>
      </c>
      <c r="M47">
        <v>500</v>
      </c>
      <c r="N47">
        <v>442</v>
      </c>
      <c r="O47">
        <f t="shared" si="7"/>
        <v>942</v>
      </c>
      <c r="P47" s="7">
        <f t="shared" si="5"/>
        <v>1.8839999999999999</v>
      </c>
      <c r="Q47">
        <v>427</v>
      </c>
      <c r="R47" s="7">
        <f t="shared" si="6"/>
        <v>0.85399999999999998</v>
      </c>
      <c r="W47">
        <v>12</v>
      </c>
      <c r="X47" s="1"/>
      <c r="Y47" s="1"/>
      <c r="Z47" s="1"/>
      <c r="AA47" s="1"/>
    </row>
    <row r="48" spans="1:27" x14ac:dyDescent="0.25">
      <c r="A48" t="s">
        <v>18</v>
      </c>
      <c r="B48">
        <v>100</v>
      </c>
      <c r="C48">
        <v>48</v>
      </c>
      <c r="D48" s="7">
        <f t="shared" si="0"/>
        <v>0.48</v>
      </c>
      <c r="E48">
        <v>31</v>
      </c>
      <c r="F48" s="7">
        <f t="shared" si="1"/>
        <v>0.31</v>
      </c>
      <c r="G48">
        <v>26</v>
      </c>
      <c r="H48" s="7">
        <f t="shared" si="2"/>
        <v>0.26</v>
      </c>
      <c r="I48">
        <v>7</v>
      </c>
      <c r="J48" s="7">
        <f t="shared" si="3"/>
        <v>7.0000000000000007E-2</v>
      </c>
      <c r="K48">
        <v>6</v>
      </c>
      <c r="L48" s="7">
        <f t="shared" si="4"/>
        <v>0.06</v>
      </c>
      <c r="M48">
        <v>100</v>
      </c>
      <c r="N48">
        <v>7</v>
      </c>
      <c r="O48">
        <f t="shared" si="7"/>
        <v>107</v>
      </c>
      <c r="P48" s="7">
        <f t="shared" si="5"/>
        <v>1.07</v>
      </c>
      <c r="Q48">
        <v>91</v>
      </c>
      <c r="R48" s="7">
        <f t="shared" si="6"/>
        <v>0.91</v>
      </c>
      <c r="W48">
        <v>13</v>
      </c>
      <c r="X48" s="1"/>
      <c r="Y48" s="1"/>
      <c r="Z48" s="1"/>
      <c r="AA48" s="1"/>
    </row>
    <row r="49" spans="1:28" x14ac:dyDescent="0.25">
      <c r="A49" t="s">
        <v>11</v>
      </c>
      <c r="B49">
        <v>100</v>
      </c>
      <c r="C49">
        <v>60</v>
      </c>
      <c r="D49" s="7">
        <f t="shared" si="0"/>
        <v>0.6</v>
      </c>
      <c r="E49">
        <v>56</v>
      </c>
      <c r="F49" s="7">
        <f t="shared" si="1"/>
        <v>0.56000000000000005</v>
      </c>
      <c r="G49">
        <v>55</v>
      </c>
      <c r="H49" s="7">
        <f t="shared" si="2"/>
        <v>0.55000000000000004</v>
      </c>
      <c r="I49">
        <v>45</v>
      </c>
      <c r="J49" s="7">
        <f t="shared" si="3"/>
        <v>0.45</v>
      </c>
      <c r="K49">
        <v>43</v>
      </c>
      <c r="L49" s="7">
        <f t="shared" si="4"/>
        <v>0.43</v>
      </c>
      <c r="M49">
        <v>100</v>
      </c>
      <c r="O49">
        <f t="shared" si="7"/>
        <v>100</v>
      </c>
      <c r="P49" s="7">
        <f t="shared" si="5"/>
        <v>1</v>
      </c>
      <c r="Q49">
        <v>29</v>
      </c>
      <c r="R49" s="7">
        <f t="shared" si="6"/>
        <v>0.28999999999999998</v>
      </c>
      <c r="W49">
        <v>14</v>
      </c>
      <c r="X49" s="1"/>
      <c r="Y49" s="1"/>
      <c r="Z49" s="1"/>
      <c r="AA49" s="1"/>
    </row>
    <row r="50" spans="1:28" x14ac:dyDescent="0.25">
      <c r="A50" t="s">
        <v>12</v>
      </c>
      <c r="B50">
        <v>100</v>
      </c>
      <c r="C50">
        <v>80</v>
      </c>
      <c r="D50" s="7">
        <f t="shared" si="0"/>
        <v>0.8</v>
      </c>
      <c r="E50">
        <v>73</v>
      </c>
      <c r="F50" s="7">
        <f t="shared" si="1"/>
        <v>0.73</v>
      </c>
      <c r="G50">
        <v>72</v>
      </c>
      <c r="H50" s="7">
        <f t="shared" si="2"/>
        <v>0.72</v>
      </c>
      <c r="I50">
        <v>66</v>
      </c>
      <c r="J50" s="7">
        <f t="shared" si="3"/>
        <v>0.66</v>
      </c>
      <c r="K50">
        <v>65</v>
      </c>
      <c r="L50" s="7">
        <f t="shared" si="4"/>
        <v>0.65</v>
      </c>
      <c r="M50">
        <v>100</v>
      </c>
      <c r="O50">
        <f t="shared" si="7"/>
        <v>100</v>
      </c>
      <c r="P50" s="7">
        <f t="shared" si="5"/>
        <v>1</v>
      </c>
      <c r="Q50">
        <v>58</v>
      </c>
      <c r="R50" s="7">
        <f t="shared" si="6"/>
        <v>0.57999999999999996</v>
      </c>
      <c r="W50">
        <v>15</v>
      </c>
      <c r="X50" s="1"/>
      <c r="Y50" s="1"/>
      <c r="Z50" s="1"/>
      <c r="AA50" s="1"/>
    </row>
    <row r="51" spans="1:28" x14ac:dyDescent="0.25">
      <c r="A51" t="s">
        <v>13</v>
      </c>
      <c r="B51">
        <v>200</v>
      </c>
      <c r="C51">
        <v>153</v>
      </c>
      <c r="D51" s="7">
        <f t="shared" si="0"/>
        <v>0.76500000000000001</v>
      </c>
      <c r="E51">
        <v>115</v>
      </c>
      <c r="F51" s="7">
        <f t="shared" si="1"/>
        <v>0.57499999999999996</v>
      </c>
      <c r="G51">
        <v>100</v>
      </c>
      <c r="H51" s="7">
        <f t="shared" si="2"/>
        <v>0.5</v>
      </c>
      <c r="I51">
        <v>78</v>
      </c>
      <c r="J51" s="7">
        <f t="shared" si="3"/>
        <v>0.39</v>
      </c>
      <c r="K51">
        <v>55</v>
      </c>
      <c r="L51" s="7">
        <f t="shared" si="4"/>
        <v>0.27500000000000002</v>
      </c>
      <c r="M51">
        <v>200</v>
      </c>
      <c r="O51">
        <f t="shared" si="7"/>
        <v>200</v>
      </c>
      <c r="P51" s="7">
        <f t="shared" si="5"/>
        <v>1</v>
      </c>
      <c r="Q51">
        <v>2</v>
      </c>
      <c r="R51" s="7">
        <f t="shared" si="6"/>
        <v>0.01</v>
      </c>
      <c r="W51">
        <v>16</v>
      </c>
      <c r="X51" s="1"/>
      <c r="Y51" s="1"/>
      <c r="Z51" s="1"/>
      <c r="AA51" s="1"/>
    </row>
    <row r="52" spans="1:28" x14ac:dyDescent="0.25">
      <c r="A52" t="s">
        <v>14</v>
      </c>
      <c r="D52" s="7" t="s">
        <v>14</v>
      </c>
      <c r="F52" s="7" t="s">
        <v>14</v>
      </c>
      <c r="O52" t="s">
        <v>14</v>
      </c>
      <c r="Q52" t="s">
        <v>14</v>
      </c>
      <c r="R52"/>
      <c r="W52">
        <v>17</v>
      </c>
      <c r="X52" s="1"/>
      <c r="Y52" s="1"/>
      <c r="Z52" s="1"/>
      <c r="AA52" s="1"/>
    </row>
    <row r="53" spans="1:28" x14ac:dyDescent="0.25">
      <c r="A53" t="s">
        <v>21</v>
      </c>
      <c r="B53">
        <v>400</v>
      </c>
      <c r="C53">
        <v>383</v>
      </c>
      <c r="D53" s="7">
        <f t="shared" ref="D53:D58" si="8">SUM(C53/$B53)</f>
        <v>0.95750000000000002</v>
      </c>
      <c r="E53">
        <v>377</v>
      </c>
      <c r="F53" s="7">
        <f t="shared" ref="F53:F58" si="9">SUM(E53/$B53)</f>
        <v>0.9425</v>
      </c>
      <c r="G53">
        <v>373</v>
      </c>
      <c r="H53" s="7">
        <f t="shared" ref="H53:H58" si="10">SUM(G53/$B53)</f>
        <v>0.9325</v>
      </c>
      <c r="I53">
        <v>370</v>
      </c>
      <c r="J53" s="7">
        <f t="shared" ref="J53:J58" si="11">SUM(I53/$B53)</f>
        <v>0.92500000000000004</v>
      </c>
      <c r="K53">
        <v>370</v>
      </c>
      <c r="L53" s="7">
        <f t="shared" ref="L53:L58" si="12">SUM(K53/$B53)</f>
        <v>0.92500000000000004</v>
      </c>
      <c r="O53">
        <v>363</v>
      </c>
      <c r="P53" s="7">
        <f t="shared" ref="P53:P58" si="13">SUM(O53/$B53)</f>
        <v>0.90749999999999997</v>
      </c>
      <c r="Q53">
        <v>359</v>
      </c>
      <c r="R53" s="7">
        <f t="shared" ref="R53:R58" si="14">SUM(Q53/$B53)</f>
        <v>0.89749999999999996</v>
      </c>
      <c r="W53">
        <v>18</v>
      </c>
      <c r="X53" s="1"/>
      <c r="Y53" s="1"/>
      <c r="Z53" s="1"/>
      <c r="AA53" s="1"/>
    </row>
    <row r="54" spans="1:28" x14ac:dyDescent="0.25">
      <c r="A54" t="s">
        <v>22</v>
      </c>
      <c r="B54">
        <v>600</v>
      </c>
      <c r="C54">
        <v>579</v>
      </c>
      <c r="D54" s="7">
        <f t="shared" si="8"/>
        <v>0.96499999999999997</v>
      </c>
      <c r="E54">
        <v>571</v>
      </c>
      <c r="F54" s="7">
        <f t="shared" si="9"/>
        <v>0.95166666666666666</v>
      </c>
      <c r="G54">
        <v>564</v>
      </c>
      <c r="H54" s="7">
        <f t="shared" si="10"/>
        <v>0.94</v>
      </c>
      <c r="I54">
        <v>559</v>
      </c>
      <c r="J54" s="7">
        <f t="shared" si="11"/>
        <v>0.93166666666666664</v>
      </c>
      <c r="K54">
        <v>559</v>
      </c>
      <c r="L54" s="7">
        <f t="shared" si="12"/>
        <v>0.93166666666666664</v>
      </c>
      <c r="O54">
        <v>557</v>
      </c>
      <c r="P54" s="7">
        <f t="shared" si="13"/>
        <v>0.92833333333333334</v>
      </c>
      <c r="Q54">
        <v>557</v>
      </c>
      <c r="R54" s="7">
        <f t="shared" si="14"/>
        <v>0.92833333333333334</v>
      </c>
      <c r="W54">
        <v>19</v>
      </c>
      <c r="X54" s="1" t="s">
        <v>14</v>
      </c>
      <c r="Y54" s="1" t="s">
        <v>14</v>
      </c>
      <c r="Z54" s="1" t="s">
        <v>14</v>
      </c>
      <c r="AA54" s="1" t="s">
        <v>14</v>
      </c>
      <c r="AB54" s="1" t="s">
        <v>14</v>
      </c>
    </row>
    <row r="55" spans="1:28" x14ac:dyDescent="0.25">
      <c r="A55" t="s">
        <v>20</v>
      </c>
      <c r="B55">
        <v>400</v>
      </c>
      <c r="C55">
        <v>390</v>
      </c>
      <c r="D55" s="7">
        <f t="shared" si="8"/>
        <v>0.97499999999999998</v>
      </c>
      <c r="E55">
        <v>390</v>
      </c>
      <c r="F55" s="7">
        <f t="shared" si="9"/>
        <v>0.97499999999999998</v>
      </c>
      <c r="G55">
        <v>388</v>
      </c>
      <c r="H55" s="7">
        <f t="shared" si="10"/>
        <v>0.97</v>
      </c>
      <c r="I55">
        <v>388</v>
      </c>
      <c r="J55" s="7">
        <f t="shared" si="11"/>
        <v>0.97</v>
      </c>
      <c r="K55">
        <v>388</v>
      </c>
      <c r="L55" s="7">
        <f t="shared" si="12"/>
        <v>0.97</v>
      </c>
      <c r="O55">
        <v>387</v>
      </c>
      <c r="P55" s="7">
        <f t="shared" si="13"/>
        <v>0.96750000000000003</v>
      </c>
      <c r="Q55">
        <v>387</v>
      </c>
      <c r="R55" s="7">
        <f t="shared" si="14"/>
        <v>0.96750000000000003</v>
      </c>
      <c r="W55">
        <v>20</v>
      </c>
      <c r="X55" s="1" t="s">
        <v>14</v>
      </c>
      <c r="Y55" s="1" t="s">
        <v>14</v>
      </c>
      <c r="Z55" s="1" t="s">
        <v>14</v>
      </c>
      <c r="AA55" s="1" t="s">
        <v>14</v>
      </c>
    </row>
    <row r="56" spans="1:28" x14ac:dyDescent="0.25">
      <c r="A56" t="s">
        <v>23</v>
      </c>
      <c r="B56">
        <v>100</v>
      </c>
      <c r="C56">
        <v>99</v>
      </c>
      <c r="D56" s="7">
        <f t="shared" si="8"/>
        <v>0.99</v>
      </c>
      <c r="E56">
        <v>99</v>
      </c>
      <c r="F56" s="7">
        <f t="shared" si="9"/>
        <v>0.99</v>
      </c>
      <c r="G56">
        <v>97</v>
      </c>
      <c r="H56" s="7">
        <f t="shared" si="10"/>
        <v>0.97</v>
      </c>
      <c r="I56">
        <v>97</v>
      </c>
      <c r="J56" s="7">
        <f t="shared" si="11"/>
        <v>0.97</v>
      </c>
      <c r="K56">
        <v>97</v>
      </c>
      <c r="L56" s="7">
        <f t="shared" si="12"/>
        <v>0.97</v>
      </c>
      <c r="O56">
        <v>96</v>
      </c>
      <c r="P56" s="7">
        <f t="shared" si="13"/>
        <v>0.96</v>
      </c>
      <c r="Q56">
        <v>96</v>
      </c>
      <c r="R56" s="7">
        <f t="shared" si="14"/>
        <v>0.96</v>
      </c>
      <c r="W56">
        <v>21</v>
      </c>
      <c r="X56" s="1" t="s">
        <v>14</v>
      </c>
      <c r="Y56" s="1" t="s">
        <v>14</v>
      </c>
      <c r="Z56" s="1" t="s">
        <v>14</v>
      </c>
      <c r="AA56" s="1" t="s">
        <v>14</v>
      </c>
    </row>
    <row r="57" spans="1:28" x14ac:dyDescent="0.25">
      <c r="A57" t="s">
        <v>24</v>
      </c>
      <c r="B57">
        <v>100</v>
      </c>
      <c r="C57">
        <v>100</v>
      </c>
      <c r="D57" s="7">
        <f t="shared" si="8"/>
        <v>1</v>
      </c>
      <c r="E57">
        <v>99</v>
      </c>
      <c r="F57" s="7">
        <f t="shared" si="9"/>
        <v>0.99</v>
      </c>
      <c r="G57">
        <v>97</v>
      </c>
      <c r="H57" s="7">
        <f t="shared" si="10"/>
        <v>0.97</v>
      </c>
      <c r="I57">
        <v>97</v>
      </c>
      <c r="J57" s="7">
        <f t="shared" si="11"/>
        <v>0.97</v>
      </c>
      <c r="K57">
        <v>97</v>
      </c>
      <c r="L57" s="7">
        <f t="shared" si="12"/>
        <v>0.97</v>
      </c>
      <c r="O57">
        <v>97</v>
      </c>
      <c r="P57" s="7">
        <f t="shared" si="13"/>
        <v>0.97</v>
      </c>
      <c r="Q57">
        <v>97</v>
      </c>
      <c r="R57" s="7">
        <f t="shared" si="14"/>
        <v>0.97</v>
      </c>
      <c r="W57">
        <v>22</v>
      </c>
      <c r="X57" s="1" t="s">
        <v>53</v>
      </c>
      <c r="Y57" s="1" t="s">
        <v>14</v>
      </c>
      <c r="Z57" s="1" t="s">
        <v>14</v>
      </c>
      <c r="AA57" s="1" t="s">
        <v>14</v>
      </c>
    </row>
    <row r="58" spans="1:28" x14ac:dyDescent="0.25">
      <c r="A58" t="s">
        <v>25</v>
      </c>
      <c r="B58">
        <v>150</v>
      </c>
      <c r="C58">
        <v>143</v>
      </c>
      <c r="D58" s="7">
        <f t="shared" si="8"/>
        <v>0.95333333333333337</v>
      </c>
      <c r="E58">
        <v>142</v>
      </c>
      <c r="F58" s="7">
        <f t="shared" si="9"/>
        <v>0.94666666666666666</v>
      </c>
      <c r="G58">
        <v>141</v>
      </c>
      <c r="H58" s="7">
        <f t="shared" si="10"/>
        <v>0.94</v>
      </c>
      <c r="I58">
        <v>140</v>
      </c>
      <c r="J58" s="7">
        <f t="shared" si="11"/>
        <v>0.93333333333333335</v>
      </c>
      <c r="K58">
        <v>140</v>
      </c>
      <c r="L58" s="7">
        <f t="shared" si="12"/>
        <v>0.93333333333333335</v>
      </c>
      <c r="O58">
        <v>140</v>
      </c>
      <c r="P58" s="7">
        <f t="shared" si="13"/>
        <v>0.93333333333333335</v>
      </c>
      <c r="Q58">
        <v>140</v>
      </c>
      <c r="R58" s="7">
        <f t="shared" si="14"/>
        <v>0.93333333333333335</v>
      </c>
      <c r="W58">
        <v>23</v>
      </c>
      <c r="X58" s="1" t="s">
        <v>14</v>
      </c>
      <c r="Y58" s="1" t="s">
        <v>14</v>
      </c>
      <c r="Z58" s="1" t="s">
        <v>14</v>
      </c>
      <c r="AA58" s="1" t="s">
        <v>14</v>
      </c>
    </row>
    <row r="59" spans="1:28" x14ac:dyDescent="0.25">
      <c r="D59" s="7" t="s">
        <v>14</v>
      </c>
      <c r="F59" s="7" t="s">
        <v>14</v>
      </c>
      <c r="O59" t="s">
        <v>14</v>
      </c>
      <c r="Q59" t="s">
        <v>14</v>
      </c>
      <c r="R59"/>
      <c r="W59">
        <v>24</v>
      </c>
      <c r="X59" s="1" t="s">
        <v>14</v>
      </c>
      <c r="Y59" s="1" t="s">
        <v>14</v>
      </c>
      <c r="Z59" s="1" t="s">
        <v>14</v>
      </c>
      <c r="AA59" s="1" t="s">
        <v>14</v>
      </c>
    </row>
    <row r="60" spans="1:28" x14ac:dyDescent="0.25">
      <c r="A60" t="s">
        <v>26</v>
      </c>
      <c r="B60">
        <v>600</v>
      </c>
      <c r="C60">
        <v>580</v>
      </c>
      <c r="D60" s="7">
        <f t="shared" ref="D60:D66" si="15">SUM(C60/$B60)</f>
        <v>0.96666666666666667</v>
      </c>
      <c r="E60">
        <v>570</v>
      </c>
      <c r="F60" s="7">
        <f t="shared" ref="F60:F66" si="16">SUM(E60/$B60)</f>
        <v>0.95</v>
      </c>
      <c r="G60">
        <v>570</v>
      </c>
      <c r="H60" s="7">
        <f t="shared" ref="H60:H66" si="17">SUM(G60/$B60)</f>
        <v>0.95</v>
      </c>
      <c r="I60">
        <v>565</v>
      </c>
      <c r="J60" s="7">
        <f t="shared" ref="J60:J66" si="18">SUM(I60/$B60)</f>
        <v>0.94166666666666665</v>
      </c>
      <c r="K60">
        <v>565</v>
      </c>
      <c r="L60" s="7">
        <f t="shared" ref="L60:L66" si="19">SUM(K60/$B60)</f>
        <v>0.94166666666666665</v>
      </c>
      <c r="O60">
        <v>565</v>
      </c>
      <c r="P60" s="7">
        <f t="shared" ref="P60:P66" si="20">SUM(O60/$B60)</f>
        <v>0.94166666666666665</v>
      </c>
      <c r="Q60">
        <v>560</v>
      </c>
      <c r="R60" s="7">
        <f t="shared" ref="R60:R66" si="21">SUM(Q60/$B60)</f>
        <v>0.93333333333333335</v>
      </c>
      <c r="W60">
        <v>25</v>
      </c>
      <c r="X60" s="1" t="s">
        <v>14</v>
      </c>
      <c r="Y60" s="1" t="s">
        <v>14</v>
      </c>
      <c r="Z60" s="1" t="s">
        <v>14</v>
      </c>
      <c r="AA60" s="1" t="s">
        <v>14</v>
      </c>
    </row>
    <row r="61" spans="1:28" x14ac:dyDescent="0.25">
      <c r="A61" t="s">
        <v>27</v>
      </c>
      <c r="B61">
        <v>300</v>
      </c>
      <c r="C61">
        <v>294</v>
      </c>
      <c r="D61" s="7">
        <f t="shared" si="15"/>
        <v>0.98</v>
      </c>
      <c r="E61">
        <v>291</v>
      </c>
      <c r="F61" s="7">
        <f t="shared" si="16"/>
        <v>0.97</v>
      </c>
      <c r="G61">
        <v>291</v>
      </c>
      <c r="H61" s="7">
        <f t="shared" si="17"/>
        <v>0.97</v>
      </c>
      <c r="I61">
        <v>289</v>
      </c>
      <c r="J61" s="7">
        <f t="shared" si="18"/>
        <v>0.96333333333333337</v>
      </c>
      <c r="K61">
        <v>289</v>
      </c>
      <c r="L61" s="7">
        <f t="shared" si="19"/>
        <v>0.96333333333333337</v>
      </c>
      <c r="O61">
        <v>288</v>
      </c>
      <c r="P61" s="7">
        <f t="shared" si="20"/>
        <v>0.96</v>
      </c>
      <c r="Q61">
        <v>288</v>
      </c>
      <c r="R61" s="7">
        <f t="shared" si="21"/>
        <v>0.96</v>
      </c>
      <c r="W61">
        <v>26</v>
      </c>
      <c r="X61" s="1" t="s">
        <v>14</v>
      </c>
      <c r="Y61" s="1" t="s">
        <v>14</v>
      </c>
      <c r="Z61" s="1" t="s">
        <v>14</v>
      </c>
      <c r="AA61" s="1" t="s">
        <v>14</v>
      </c>
    </row>
    <row r="62" spans="1:28" x14ac:dyDescent="0.25">
      <c r="A62" t="s">
        <v>28</v>
      </c>
      <c r="B62">
        <v>400</v>
      </c>
      <c r="C62">
        <v>393</v>
      </c>
      <c r="D62" s="7">
        <f t="shared" si="15"/>
        <v>0.98250000000000004</v>
      </c>
      <c r="E62">
        <v>391</v>
      </c>
      <c r="F62" s="7">
        <f t="shared" si="16"/>
        <v>0.97750000000000004</v>
      </c>
      <c r="G62">
        <v>391</v>
      </c>
      <c r="H62" s="7">
        <f t="shared" si="17"/>
        <v>0.97750000000000004</v>
      </c>
      <c r="I62">
        <v>391</v>
      </c>
      <c r="J62" s="7">
        <f t="shared" si="18"/>
        <v>0.97750000000000004</v>
      </c>
      <c r="K62">
        <v>391</v>
      </c>
      <c r="L62" s="7">
        <f t="shared" si="19"/>
        <v>0.97750000000000004</v>
      </c>
      <c r="O62">
        <v>391</v>
      </c>
      <c r="P62" s="7">
        <f t="shared" si="20"/>
        <v>0.97750000000000004</v>
      </c>
      <c r="Q62">
        <v>360</v>
      </c>
      <c r="R62" s="7">
        <f t="shared" si="21"/>
        <v>0.9</v>
      </c>
      <c r="W62">
        <v>27</v>
      </c>
      <c r="X62" s="1" t="s">
        <v>14</v>
      </c>
      <c r="Y62" s="1" t="s">
        <v>14</v>
      </c>
      <c r="Z62" s="1" t="s">
        <v>14</v>
      </c>
      <c r="AA62" s="1" t="s">
        <v>14</v>
      </c>
    </row>
    <row r="63" spans="1:28" x14ac:dyDescent="0.25">
      <c r="A63" t="s">
        <v>29</v>
      </c>
      <c r="B63">
        <v>500</v>
      </c>
      <c r="C63">
        <v>491</v>
      </c>
      <c r="D63" s="7">
        <f t="shared" si="15"/>
        <v>0.98199999999999998</v>
      </c>
      <c r="E63">
        <v>488</v>
      </c>
      <c r="F63" s="7">
        <f t="shared" si="16"/>
        <v>0.97599999999999998</v>
      </c>
      <c r="G63">
        <v>488</v>
      </c>
      <c r="H63" s="7">
        <f t="shared" si="17"/>
        <v>0.97599999999999998</v>
      </c>
      <c r="I63">
        <v>487</v>
      </c>
      <c r="J63" s="7">
        <f t="shared" si="18"/>
        <v>0.97399999999999998</v>
      </c>
      <c r="K63">
        <v>487</v>
      </c>
      <c r="L63" s="7">
        <f t="shared" si="19"/>
        <v>0.97399999999999998</v>
      </c>
      <c r="O63">
        <v>487</v>
      </c>
      <c r="P63" s="7">
        <f t="shared" si="20"/>
        <v>0.97399999999999998</v>
      </c>
      <c r="Q63">
        <v>487</v>
      </c>
      <c r="R63" s="7">
        <f t="shared" si="21"/>
        <v>0.97399999999999998</v>
      </c>
      <c r="W63">
        <v>28</v>
      </c>
      <c r="X63" s="1" t="s">
        <v>14</v>
      </c>
      <c r="Y63" s="1" t="s">
        <v>14</v>
      </c>
      <c r="Z63" s="1" t="s">
        <v>14</v>
      </c>
      <c r="AA63" s="1" t="s">
        <v>14</v>
      </c>
    </row>
    <row r="64" spans="1:28" x14ac:dyDescent="0.25">
      <c r="A64" t="s">
        <v>30</v>
      </c>
      <c r="B64">
        <v>100</v>
      </c>
      <c r="C64">
        <v>87</v>
      </c>
      <c r="D64" s="7">
        <f t="shared" si="15"/>
        <v>0.87</v>
      </c>
      <c r="E64">
        <v>85</v>
      </c>
      <c r="F64" s="7">
        <f t="shared" si="16"/>
        <v>0.85</v>
      </c>
      <c r="G64">
        <v>85</v>
      </c>
      <c r="H64" s="7">
        <f t="shared" si="17"/>
        <v>0.85</v>
      </c>
      <c r="I64">
        <v>81</v>
      </c>
      <c r="J64" s="7">
        <f t="shared" si="18"/>
        <v>0.81</v>
      </c>
      <c r="K64">
        <v>81</v>
      </c>
      <c r="L64" s="7">
        <f t="shared" si="19"/>
        <v>0.81</v>
      </c>
      <c r="O64">
        <v>80</v>
      </c>
      <c r="P64" s="7">
        <f t="shared" si="20"/>
        <v>0.8</v>
      </c>
      <c r="Q64">
        <v>78</v>
      </c>
      <c r="R64" s="7">
        <f t="shared" si="21"/>
        <v>0.78</v>
      </c>
      <c r="W64">
        <v>29</v>
      </c>
      <c r="X64" s="1"/>
      <c r="Y64" s="1"/>
      <c r="Z64" s="1"/>
      <c r="AA64" s="1"/>
    </row>
    <row r="65" spans="1:33" x14ac:dyDescent="0.25">
      <c r="A65" t="s">
        <v>31</v>
      </c>
      <c r="B65">
        <v>100</v>
      </c>
      <c r="C65">
        <v>98</v>
      </c>
      <c r="D65" s="7">
        <f t="shared" si="15"/>
        <v>0.98</v>
      </c>
      <c r="E65">
        <v>99</v>
      </c>
      <c r="F65" s="7">
        <f t="shared" si="16"/>
        <v>0.99</v>
      </c>
      <c r="G65">
        <v>95</v>
      </c>
      <c r="H65" s="7">
        <f t="shared" si="17"/>
        <v>0.95</v>
      </c>
      <c r="I65">
        <v>95</v>
      </c>
      <c r="J65" s="7">
        <f t="shared" si="18"/>
        <v>0.95</v>
      </c>
      <c r="K65">
        <v>95</v>
      </c>
      <c r="L65" s="7">
        <f t="shared" si="19"/>
        <v>0.95</v>
      </c>
      <c r="O65">
        <v>95</v>
      </c>
      <c r="P65" s="7">
        <f t="shared" si="20"/>
        <v>0.95</v>
      </c>
      <c r="Q65">
        <v>94</v>
      </c>
      <c r="R65" s="7">
        <f t="shared" si="21"/>
        <v>0.94</v>
      </c>
      <c r="W65">
        <v>30</v>
      </c>
      <c r="X65" s="1"/>
      <c r="Y65" s="1"/>
      <c r="Z65" s="1"/>
      <c r="AA65" s="1"/>
      <c r="AB65" t="s">
        <v>14</v>
      </c>
    </row>
    <row r="66" spans="1:33" x14ac:dyDescent="0.25">
      <c r="A66" t="s">
        <v>32</v>
      </c>
      <c r="B66">
        <v>100</v>
      </c>
      <c r="C66">
        <v>98</v>
      </c>
      <c r="D66" s="7">
        <f t="shared" si="15"/>
        <v>0.98</v>
      </c>
      <c r="E66">
        <v>97</v>
      </c>
      <c r="F66" s="7">
        <f t="shared" si="16"/>
        <v>0.97</v>
      </c>
      <c r="G66">
        <v>97</v>
      </c>
      <c r="H66" s="7">
        <f t="shared" si="17"/>
        <v>0.97</v>
      </c>
      <c r="I66">
        <v>97</v>
      </c>
      <c r="J66" s="7">
        <f t="shared" si="18"/>
        <v>0.97</v>
      </c>
      <c r="K66">
        <v>97</v>
      </c>
      <c r="L66" s="7">
        <f t="shared" si="19"/>
        <v>0.97</v>
      </c>
      <c r="O66">
        <v>97</v>
      </c>
      <c r="P66" s="7">
        <f t="shared" si="20"/>
        <v>0.97</v>
      </c>
      <c r="Q66">
        <v>96</v>
      </c>
      <c r="R66" s="7">
        <f t="shared" si="21"/>
        <v>0.96</v>
      </c>
      <c r="W66">
        <v>31</v>
      </c>
      <c r="X66" s="1"/>
      <c r="Y66" s="1"/>
      <c r="Z66" s="1"/>
      <c r="AA66" s="1"/>
    </row>
    <row r="67" spans="1:33" x14ac:dyDescent="0.25">
      <c r="D67" s="7"/>
      <c r="F67" s="7"/>
      <c r="R67"/>
    </row>
    <row r="68" spans="1:33" x14ac:dyDescent="0.25">
      <c r="A68" t="s">
        <v>34</v>
      </c>
      <c r="D68" s="8">
        <v>12180</v>
      </c>
      <c r="F68" s="8">
        <v>15121</v>
      </c>
      <c r="H68" s="8">
        <v>16544</v>
      </c>
      <c r="J68" s="8">
        <v>20124</v>
      </c>
      <c r="L68" s="8">
        <v>20124</v>
      </c>
      <c r="P68" s="8">
        <v>23759</v>
      </c>
      <c r="R68" s="8">
        <v>26018</v>
      </c>
      <c r="U68"/>
    </row>
    <row r="69" spans="1:33" x14ac:dyDescent="0.25">
      <c r="A69" t="s">
        <v>35</v>
      </c>
      <c r="D69" s="8">
        <v>0</v>
      </c>
      <c r="F69" s="8">
        <v>0</v>
      </c>
      <c r="H69" s="8">
        <v>0</v>
      </c>
      <c r="J69" s="8">
        <v>0</v>
      </c>
      <c r="L69" s="8">
        <v>0</v>
      </c>
      <c r="P69" s="8">
        <v>0</v>
      </c>
      <c r="R69" s="8">
        <v>0</v>
      </c>
      <c r="U69"/>
      <c r="AB69" t="s">
        <v>59</v>
      </c>
      <c r="AD69" s="13">
        <v>43167.952777777777</v>
      </c>
    </row>
    <row r="70" spans="1:33" x14ac:dyDescent="0.25">
      <c r="A70" t="s">
        <v>36</v>
      </c>
      <c r="D70">
        <v>129</v>
      </c>
      <c r="F70">
        <v>146</v>
      </c>
      <c r="H70">
        <v>156</v>
      </c>
      <c r="J70">
        <v>172</v>
      </c>
      <c r="L70">
        <v>172</v>
      </c>
      <c r="P70">
        <v>184</v>
      </c>
      <c r="R70">
        <v>225</v>
      </c>
      <c r="U70"/>
    </row>
    <row r="71" spans="1:33" x14ac:dyDescent="0.25">
      <c r="AB71" t="s">
        <v>60</v>
      </c>
      <c r="AD71">
        <v>40074</v>
      </c>
    </row>
    <row r="72" spans="1:33" x14ac:dyDescent="0.25">
      <c r="B72" s="6" t="s">
        <v>39</v>
      </c>
      <c r="C72" s="6"/>
      <c r="V72" t="s">
        <v>58</v>
      </c>
      <c r="X72">
        <v>221</v>
      </c>
      <c r="Z72">
        <v>0.5</v>
      </c>
      <c r="AB72" t="s">
        <v>61</v>
      </c>
      <c r="AD72">
        <v>417</v>
      </c>
    </row>
    <row r="73" spans="1:33" x14ac:dyDescent="0.25">
      <c r="A73" s="6" t="s">
        <v>0</v>
      </c>
      <c r="B73" s="3">
        <v>43159</v>
      </c>
      <c r="C73" s="3">
        <v>43156</v>
      </c>
      <c r="D73" s="3">
        <v>43156</v>
      </c>
      <c r="E73" s="3">
        <v>43157</v>
      </c>
      <c r="F73" s="3">
        <v>43157</v>
      </c>
      <c r="G73" s="3">
        <v>43159</v>
      </c>
      <c r="H73" s="3">
        <v>43158</v>
      </c>
      <c r="X73">
        <v>445</v>
      </c>
      <c r="Z73">
        <v>1</v>
      </c>
    </row>
    <row r="74" spans="1:33" x14ac:dyDescent="0.25">
      <c r="A74" s="5"/>
      <c r="B74" s="3"/>
      <c r="C74" s="4"/>
      <c r="D74" s="4"/>
      <c r="E74" s="4"/>
      <c r="F74" s="4"/>
      <c r="G74" s="4"/>
      <c r="H74" s="4"/>
      <c r="X74">
        <v>7</v>
      </c>
      <c r="Z74">
        <v>2</v>
      </c>
    </row>
    <row r="75" spans="1:33" x14ac:dyDescent="0.25">
      <c r="A75" s="6" t="s">
        <v>15</v>
      </c>
      <c r="B75" s="3" t="s">
        <v>16</v>
      </c>
      <c r="C75" s="4" t="s">
        <v>17</v>
      </c>
      <c r="D75" s="4" t="s">
        <v>37</v>
      </c>
      <c r="E75" s="4" t="s">
        <v>17</v>
      </c>
      <c r="F75" s="4" t="s">
        <v>37</v>
      </c>
      <c r="G75" s="4" t="s">
        <v>38</v>
      </c>
      <c r="H75" s="4" t="s">
        <v>17</v>
      </c>
      <c r="AA75" t="s">
        <v>68</v>
      </c>
    </row>
    <row r="76" spans="1:33" x14ac:dyDescent="0.25">
      <c r="B76" s="2" t="s">
        <v>14</v>
      </c>
      <c r="AB76" t="s">
        <v>57</v>
      </c>
      <c r="AD76" s="14">
        <v>43168</v>
      </c>
    </row>
    <row r="77" spans="1:33" x14ac:dyDescent="0.25">
      <c r="A77" t="s">
        <v>41</v>
      </c>
      <c r="B77">
        <v>206</v>
      </c>
      <c r="C77">
        <v>245</v>
      </c>
      <c r="D77" s="7">
        <f>SUM(C77/$B77)</f>
        <v>1.1893203883495145</v>
      </c>
      <c r="E77">
        <v>235</v>
      </c>
      <c r="F77" s="7">
        <f>SUM(E77/$B77)</f>
        <v>1.1407766990291262</v>
      </c>
      <c r="G77">
        <v>206</v>
      </c>
      <c r="H77" s="7">
        <f>SUM(G77/$B77)</f>
        <v>1</v>
      </c>
      <c r="AA77" t="s">
        <v>62</v>
      </c>
      <c r="AB77">
        <v>0.5</v>
      </c>
      <c r="AC77">
        <v>236</v>
      </c>
      <c r="AG77" t="s">
        <v>63</v>
      </c>
    </row>
    <row r="78" spans="1:33" x14ac:dyDescent="0.25">
      <c r="A78" t="s">
        <v>42</v>
      </c>
      <c r="B78">
        <v>204</v>
      </c>
      <c r="C78">
        <v>291</v>
      </c>
      <c r="D78" s="7">
        <f>SUM(C78/$B78)</f>
        <v>1.4264705882352942</v>
      </c>
      <c r="E78">
        <v>280</v>
      </c>
      <c r="F78" s="7">
        <f>SUM(E78/$B78)</f>
        <v>1.3725490196078431</v>
      </c>
      <c r="G78">
        <v>204</v>
      </c>
      <c r="H78" s="7">
        <f>SUM(G78/$B78)</f>
        <v>1</v>
      </c>
      <c r="AA78" t="s">
        <v>14</v>
      </c>
      <c r="AB78">
        <v>1</v>
      </c>
      <c r="AC78">
        <v>443</v>
      </c>
      <c r="AD78" t="s">
        <v>14</v>
      </c>
      <c r="AG78" t="s">
        <v>64</v>
      </c>
    </row>
    <row r="79" spans="1:33" x14ac:dyDescent="0.25">
      <c r="A79" t="s">
        <v>43</v>
      </c>
      <c r="B79">
        <v>251</v>
      </c>
      <c r="C79">
        <v>362</v>
      </c>
      <c r="D79" s="7">
        <f>SUM(C79/$B79)</f>
        <v>1.4422310756972112</v>
      </c>
      <c r="E79">
        <v>336</v>
      </c>
      <c r="F79" s="7">
        <f>SUM(E79/$B79)</f>
        <v>1.3386454183266931</v>
      </c>
      <c r="G79">
        <v>251</v>
      </c>
      <c r="H79" s="7">
        <f>SUM(G79/$B79)</f>
        <v>1</v>
      </c>
      <c r="AB79">
        <v>2</v>
      </c>
      <c r="AC79">
        <v>17</v>
      </c>
      <c r="AG79" t="s">
        <v>65</v>
      </c>
    </row>
    <row r="80" spans="1:33" x14ac:dyDescent="0.25">
      <c r="A80" t="s">
        <v>44</v>
      </c>
      <c r="B80">
        <v>0</v>
      </c>
      <c r="C80">
        <v>0</v>
      </c>
      <c r="D80" s="7">
        <v>0</v>
      </c>
      <c r="E80">
        <v>0</v>
      </c>
      <c r="F80" s="7">
        <v>0</v>
      </c>
      <c r="G80">
        <v>0</v>
      </c>
      <c r="H80" s="7">
        <v>0</v>
      </c>
      <c r="AG80" t="s">
        <v>66</v>
      </c>
    </row>
    <row r="81" spans="1:33" x14ac:dyDescent="0.25">
      <c r="A81" t="s">
        <v>45</v>
      </c>
      <c r="B81">
        <v>241</v>
      </c>
      <c r="C81">
        <v>320</v>
      </c>
      <c r="D81" s="7">
        <f t="shared" ref="D81:D87" si="22">SUM(C81/$B81)</f>
        <v>1.3278008298755186</v>
      </c>
      <c r="E81">
        <v>313</v>
      </c>
      <c r="F81" s="7">
        <f t="shared" ref="F81:F87" si="23">SUM(E81/$B81)</f>
        <v>1.2987551867219918</v>
      </c>
      <c r="G81">
        <v>241</v>
      </c>
      <c r="H81" s="7">
        <f t="shared" ref="H81:H87" si="24">SUM(G81/$B81)</f>
        <v>1</v>
      </c>
      <c r="AB81">
        <v>0.01</v>
      </c>
      <c r="AC81">
        <v>133</v>
      </c>
      <c r="AD81">
        <v>150</v>
      </c>
      <c r="AG81" t="s">
        <v>67</v>
      </c>
    </row>
    <row r="82" spans="1:33" x14ac:dyDescent="0.25">
      <c r="A82" t="s">
        <v>40</v>
      </c>
      <c r="B82">
        <v>301</v>
      </c>
      <c r="C82">
        <v>251</v>
      </c>
      <c r="D82" s="7">
        <f t="shared" si="22"/>
        <v>0.83388704318936879</v>
      </c>
      <c r="E82">
        <v>244</v>
      </c>
      <c r="F82" s="7">
        <f t="shared" si="23"/>
        <v>0.81063122923588038</v>
      </c>
      <c r="G82">
        <v>301</v>
      </c>
      <c r="H82" s="7">
        <f t="shared" si="24"/>
        <v>1</v>
      </c>
      <c r="AB82">
        <v>0.02</v>
      </c>
      <c r="AC82">
        <v>72</v>
      </c>
      <c r="AD82">
        <v>200</v>
      </c>
    </row>
    <row r="83" spans="1:33" x14ac:dyDescent="0.25">
      <c r="A83" t="s">
        <v>46</v>
      </c>
      <c r="B83">
        <v>498</v>
      </c>
      <c r="C83">
        <v>462</v>
      </c>
      <c r="D83" s="7">
        <f t="shared" si="22"/>
        <v>0.92771084337349397</v>
      </c>
      <c r="E83">
        <v>259</v>
      </c>
      <c r="F83" s="7">
        <f t="shared" si="23"/>
        <v>0.52008032128514059</v>
      </c>
      <c r="G83">
        <v>498</v>
      </c>
      <c r="H83" s="7">
        <f t="shared" si="24"/>
        <v>1</v>
      </c>
      <c r="AB83">
        <v>0.05</v>
      </c>
      <c r="AC83">
        <v>31</v>
      </c>
      <c r="AD83">
        <v>400</v>
      </c>
    </row>
    <row r="84" spans="1:33" x14ac:dyDescent="0.25">
      <c r="A84" t="s">
        <v>47</v>
      </c>
      <c r="B84">
        <v>100</v>
      </c>
      <c r="C84">
        <v>48</v>
      </c>
      <c r="D84" s="7">
        <f t="shared" si="22"/>
        <v>0.48</v>
      </c>
      <c r="E84">
        <v>31</v>
      </c>
      <c r="F84" s="7">
        <f t="shared" si="23"/>
        <v>0.31</v>
      </c>
      <c r="G84">
        <v>100</v>
      </c>
      <c r="H84" s="7">
        <f t="shared" si="24"/>
        <v>1</v>
      </c>
      <c r="AB84">
        <v>0.2</v>
      </c>
      <c r="AC84">
        <v>122</v>
      </c>
    </row>
    <row r="85" spans="1:33" x14ac:dyDescent="0.25">
      <c r="A85" t="s">
        <v>48</v>
      </c>
      <c r="B85">
        <v>79</v>
      </c>
      <c r="C85">
        <v>60</v>
      </c>
      <c r="D85" s="7">
        <f t="shared" si="22"/>
        <v>0.759493670886076</v>
      </c>
      <c r="E85">
        <v>56</v>
      </c>
      <c r="F85" s="7">
        <f t="shared" si="23"/>
        <v>0.70886075949367089</v>
      </c>
      <c r="G85">
        <v>79</v>
      </c>
      <c r="H85" s="7">
        <f t="shared" si="24"/>
        <v>1</v>
      </c>
    </row>
    <row r="86" spans="1:33" x14ac:dyDescent="0.25">
      <c r="A86" t="s">
        <v>49</v>
      </c>
      <c r="B86">
        <v>81</v>
      </c>
      <c r="C86">
        <v>80</v>
      </c>
      <c r="D86" s="7">
        <f t="shared" si="22"/>
        <v>0.98765432098765427</v>
      </c>
      <c r="E86">
        <v>73</v>
      </c>
      <c r="F86" s="7">
        <f t="shared" si="23"/>
        <v>0.90123456790123457</v>
      </c>
      <c r="G86">
        <v>81</v>
      </c>
      <c r="H86" s="7">
        <f t="shared" si="24"/>
        <v>1</v>
      </c>
    </row>
    <row r="87" spans="1:33" x14ac:dyDescent="0.25">
      <c r="A87" t="s">
        <v>50</v>
      </c>
      <c r="B87">
        <v>150</v>
      </c>
      <c r="C87">
        <v>153</v>
      </c>
      <c r="D87" s="7">
        <f t="shared" si="22"/>
        <v>1.02</v>
      </c>
      <c r="E87">
        <v>115</v>
      </c>
      <c r="F87" s="7">
        <f t="shared" si="23"/>
        <v>0.76666666666666672</v>
      </c>
      <c r="G87">
        <v>150</v>
      </c>
      <c r="H87" s="7">
        <f t="shared" si="24"/>
        <v>1</v>
      </c>
      <c r="AA87" t="s">
        <v>70</v>
      </c>
      <c r="AB87" s="14">
        <v>43168.648611111108</v>
      </c>
    </row>
    <row r="88" spans="1:33" x14ac:dyDescent="0.25">
      <c r="A88" t="s">
        <v>14</v>
      </c>
      <c r="D88" s="7" t="s">
        <v>14</v>
      </c>
      <c r="F88" s="7" t="s">
        <v>14</v>
      </c>
      <c r="AB88" t="s">
        <v>70</v>
      </c>
      <c r="AD88" t="s">
        <v>56</v>
      </c>
      <c r="AE88" t="s">
        <v>71</v>
      </c>
    </row>
    <row r="89" spans="1:33" x14ac:dyDescent="0.25">
      <c r="A89" t="s">
        <v>21</v>
      </c>
      <c r="B89">
        <v>557</v>
      </c>
      <c r="C89">
        <v>383</v>
      </c>
      <c r="D89" s="7">
        <f t="shared" ref="D89:D94" si="25">SUM(C89/$B89)</f>
        <v>0.68761220825852787</v>
      </c>
      <c r="E89">
        <v>377</v>
      </c>
      <c r="F89" s="7">
        <f t="shared" ref="F89" si="26">SUM(E89/$B89)</f>
        <v>0.6768402154398564</v>
      </c>
      <c r="G89">
        <v>557</v>
      </c>
      <c r="H89" s="7">
        <f t="shared" ref="H89:H94" si="27">SUM(G89/$B89)</f>
        <v>1</v>
      </c>
      <c r="AB89">
        <v>0.01</v>
      </c>
      <c r="AC89">
        <v>163</v>
      </c>
      <c r="AD89">
        <v>150</v>
      </c>
      <c r="AE89">
        <f>SUM(AC89:AD89)</f>
        <v>313</v>
      </c>
    </row>
    <row r="90" spans="1:33" x14ac:dyDescent="0.25">
      <c r="A90" t="s">
        <v>22</v>
      </c>
      <c r="B90">
        <v>286</v>
      </c>
      <c r="C90">
        <v>579</v>
      </c>
      <c r="D90" s="7">
        <f t="shared" si="25"/>
        <v>2.0244755244755246</v>
      </c>
      <c r="E90">
        <v>571</v>
      </c>
      <c r="F90" s="7">
        <f t="shared" ref="F90" si="28">SUM(E90/$B90)</f>
        <v>1.9965034965034965</v>
      </c>
      <c r="G90">
        <v>286</v>
      </c>
      <c r="H90" s="7">
        <f t="shared" si="27"/>
        <v>1</v>
      </c>
      <c r="AB90">
        <v>0.02</v>
      </c>
      <c r="AC90">
        <v>147</v>
      </c>
      <c r="AD90">
        <v>150</v>
      </c>
      <c r="AE90">
        <f t="shared" ref="AE90:AE93" si="29">SUM(AC90:AD90)</f>
        <v>297</v>
      </c>
    </row>
    <row r="91" spans="1:33" x14ac:dyDescent="0.25">
      <c r="A91" t="s">
        <v>20</v>
      </c>
      <c r="B91">
        <v>379</v>
      </c>
      <c r="C91">
        <v>390</v>
      </c>
      <c r="D91" s="7">
        <f t="shared" si="25"/>
        <v>1.029023746701847</v>
      </c>
      <c r="E91">
        <v>390</v>
      </c>
      <c r="F91" s="7">
        <f t="shared" ref="F91" si="30">SUM(E91/$B91)</f>
        <v>1.029023746701847</v>
      </c>
      <c r="G91">
        <v>379</v>
      </c>
      <c r="H91" s="7">
        <f t="shared" si="27"/>
        <v>1</v>
      </c>
      <c r="AB91">
        <v>0.05</v>
      </c>
      <c r="AC91">
        <v>99</v>
      </c>
      <c r="AD91">
        <v>300</v>
      </c>
      <c r="AE91">
        <f t="shared" si="29"/>
        <v>399</v>
      </c>
    </row>
    <row r="92" spans="1:33" x14ac:dyDescent="0.25">
      <c r="A92" t="s">
        <v>23</v>
      </c>
      <c r="B92">
        <v>97</v>
      </c>
      <c r="C92">
        <v>99</v>
      </c>
      <c r="D92" s="7">
        <f t="shared" si="25"/>
        <v>1.0206185567010309</v>
      </c>
      <c r="E92">
        <v>99</v>
      </c>
      <c r="F92" s="7">
        <f t="shared" ref="F92" si="31">SUM(E92/$B92)</f>
        <v>1.0206185567010309</v>
      </c>
      <c r="G92">
        <v>97</v>
      </c>
      <c r="H92" s="7">
        <f t="shared" si="27"/>
        <v>1</v>
      </c>
      <c r="AB92">
        <v>0.1</v>
      </c>
      <c r="AC92">
        <v>0</v>
      </c>
      <c r="AD92">
        <v>0</v>
      </c>
      <c r="AE92">
        <f t="shared" si="29"/>
        <v>0</v>
      </c>
    </row>
    <row r="93" spans="1:33" x14ac:dyDescent="0.25">
      <c r="A93" t="s">
        <v>24</v>
      </c>
      <c r="B93">
        <v>87</v>
      </c>
      <c r="C93">
        <v>100</v>
      </c>
      <c r="D93" s="7">
        <f t="shared" si="25"/>
        <v>1.1494252873563218</v>
      </c>
      <c r="E93">
        <v>99</v>
      </c>
      <c r="F93" s="7">
        <f t="shared" ref="F93" si="32">SUM(E93/$B93)</f>
        <v>1.1379310344827587</v>
      </c>
      <c r="G93">
        <v>87</v>
      </c>
      <c r="H93" s="7">
        <f t="shared" si="27"/>
        <v>1</v>
      </c>
      <c r="AB93">
        <v>0.2</v>
      </c>
      <c r="AC93">
        <v>205</v>
      </c>
      <c r="AD93">
        <v>150</v>
      </c>
      <c r="AE93">
        <f t="shared" si="29"/>
        <v>355</v>
      </c>
    </row>
    <row r="94" spans="1:33" x14ac:dyDescent="0.25">
      <c r="A94" t="s">
        <v>25</v>
      </c>
      <c r="B94">
        <v>127</v>
      </c>
      <c r="C94">
        <v>143</v>
      </c>
      <c r="D94" s="7">
        <f t="shared" si="25"/>
        <v>1.1259842519685039</v>
      </c>
      <c r="E94">
        <v>142</v>
      </c>
      <c r="F94" s="7">
        <f t="shared" ref="F94" si="33">SUM(E94/$B94)</f>
        <v>1.1181102362204725</v>
      </c>
      <c r="G94">
        <v>127</v>
      </c>
      <c r="H94" s="7">
        <f t="shared" si="27"/>
        <v>1</v>
      </c>
    </row>
    <row r="95" spans="1:33" x14ac:dyDescent="0.25">
      <c r="D95" s="7" t="s">
        <v>14</v>
      </c>
      <c r="F95" s="7" t="s">
        <v>14</v>
      </c>
    </row>
    <row r="96" spans="1:33" x14ac:dyDescent="0.25">
      <c r="A96" t="s">
        <v>26</v>
      </c>
      <c r="B96">
        <v>147</v>
      </c>
      <c r="C96">
        <v>580</v>
      </c>
      <c r="D96" s="7">
        <f t="shared" ref="D96:D102" si="34">SUM(C96/$B96)</f>
        <v>3.9455782312925169</v>
      </c>
      <c r="E96">
        <v>570</v>
      </c>
      <c r="F96" s="7">
        <f t="shared" ref="F96" si="35">SUM(E96/$B96)</f>
        <v>3.8775510204081631</v>
      </c>
      <c r="G96">
        <v>147</v>
      </c>
      <c r="H96" s="7">
        <f t="shared" ref="H96:H102" si="36">SUM(G96/$B96)</f>
        <v>1</v>
      </c>
      <c r="AB96" s="14">
        <v>43170</v>
      </c>
      <c r="AC96" s="15">
        <v>0.66527777777777775</v>
      </c>
    </row>
    <row r="97" spans="1:29" x14ac:dyDescent="0.25">
      <c r="A97" t="s">
        <v>27</v>
      </c>
      <c r="B97">
        <v>264</v>
      </c>
      <c r="C97">
        <v>294</v>
      </c>
      <c r="D97" s="7">
        <f t="shared" si="34"/>
        <v>1.1136363636363635</v>
      </c>
      <c r="E97">
        <v>291</v>
      </c>
      <c r="F97" s="7">
        <f t="shared" ref="F97" si="37">SUM(E97/$B97)</f>
        <v>1.1022727272727273</v>
      </c>
      <c r="G97">
        <v>264</v>
      </c>
      <c r="H97" s="7">
        <f t="shared" si="36"/>
        <v>1</v>
      </c>
      <c r="V97" t="s">
        <v>72</v>
      </c>
      <c r="X97" t="s">
        <v>73</v>
      </c>
      <c r="AB97">
        <v>0.05</v>
      </c>
      <c r="AC97">
        <v>466</v>
      </c>
    </row>
    <row r="98" spans="1:29" x14ac:dyDescent="0.25">
      <c r="A98" t="s">
        <v>28</v>
      </c>
      <c r="B98">
        <v>323</v>
      </c>
      <c r="C98">
        <v>393</v>
      </c>
      <c r="D98" s="7">
        <f t="shared" si="34"/>
        <v>1.21671826625387</v>
      </c>
      <c r="E98">
        <v>391</v>
      </c>
      <c r="F98" s="7">
        <f t="shared" ref="F98" si="38">SUM(E98/$B98)</f>
        <v>1.2105263157894737</v>
      </c>
      <c r="G98">
        <v>323</v>
      </c>
      <c r="H98" s="7">
        <f t="shared" si="36"/>
        <v>1</v>
      </c>
      <c r="AB98">
        <v>1</v>
      </c>
      <c r="AC98">
        <v>822</v>
      </c>
    </row>
    <row r="99" spans="1:29" x14ac:dyDescent="0.25">
      <c r="A99" t="s">
        <v>29</v>
      </c>
      <c r="B99">
        <v>387</v>
      </c>
      <c r="C99">
        <v>491</v>
      </c>
      <c r="D99" s="7">
        <f t="shared" si="34"/>
        <v>1.2687338501291989</v>
      </c>
      <c r="E99">
        <v>488</v>
      </c>
      <c r="F99" s="7">
        <f t="shared" ref="F99" si="39">SUM(E99/$B99)</f>
        <v>1.2609819121447028</v>
      </c>
      <c r="G99">
        <v>387</v>
      </c>
      <c r="H99" s="7">
        <f t="shared" si="36"/>
        <v>1</v>
      </c>
      <c r="AB99">
        <v>2</v>
      </c>
      <c r="AC99">
        <v>12</v>
      </c>
    </row>
    <row r="100" spans="1:29" x14ac:dyDescent="0.25">
      <c r="A100" t="s">
        <v>30</v>
      </c>
      <c r="B100">
        <v>68</v>
      </c>
      <c r="C100">
        <v>87</v>
      </c>
      <c r="D100" s="7">
        <f t="shared" si="34"/>
        <v>1.2794117647058822</v>
      </c>
      <c r="E100">
        <v>85</v>
      </c>
      <c r="F100" s="7">
        <f t="shared" ref="F100" si="40">SUM(E100/$B100)</f>
        <v>1.25</v>
      </c>
      <c r="G100">
        <v>68</v>
      </c>
      <c r="H100" s="7">
        <f t="shared" si="36"/>
        <v>1</v>
      </c>
    </row>
    <row r="101" spans="1:29" x14ac:dyDescent="0.25">
      <c r="A101" t="s">
        <v>31</v>
      </c>
      <c r="B101">
        <v>81</v>
      </c>
      <c r="C101">
        <v>98</v>
      </c>
      <c r="D101" s="7">
        <f t="shared" si="34"/>
        <v>1.2098765432098766</v>
      </c>
      <c r="E101">
        <v>99</v>
      </c>
      <c r="F101" s="7">
        <f t="shared" ref="F101" si="41">SUM(E101/$B101)</f>
        <v>1.2222222222222223</v>
      </c>
      <c r="G101">
        <v>81</v>
      </c>
      <c r="H101" s="7">
        <f t="shared" si="36"/>
        <v>1</v>
      </c>
    </row>
    <row r="102" spans="1:29" x14ac:dyDescent="0.25">
      <c r="A102" t="s">
        <v>32</v>
      </c>
      <c r="B102">
        <v>90</v>
      </c>
      <c r="C102">
        <v>98</v>
      </c>
      <c r="D102" s="7">
        <f t="shared" si="34"/>
        <v>1.0888888888888888</v>
      </c>
      <c r="E102">
        <v>97</v>
      </c>
      <c r="F102" s="7">
        <f t="shared" ref="F102" si="42">SUM(E102/$B102)</f>
        <v>1.0777777777777777</v>
      </c>
      <c r="G102">
        <v>90</v>
      </c>
      <c r="H102" s="7">
        <f t="shared" si="36"/>
        <v>1</v>
      </c>
    </row>
    <row r="103" spans="1:29" x14ac:dyDescent="0.25">
      <c r="D103" s="7"/>
      <c r="F103" s="7"/>
    </row>
    <row r="104" spans="1:29" x14ac:dyDescent="0.25">
      <c r="A104" t="s">
        <v>34</v>
      </c>
      <c r="D104" s="8">
        <v>12180</v>
      </c>
      <c r="F104" s="8">
        <v>15121</v>
      </c>
      <c r="H104" s="8">
        <v>0</v>
      </c>
    </row>
    <row r="105" spans="1:29" x14ac:dyDescent="0.25">
      <c r="A105" t="s">
        <v>35</v>
      </c>
      <c r="D105" s="8">
        <v>0</v>
      </c>
      <c r="F105" s="8">
        <v>0</v>
      </c>
      <c r="H105" s="8">
        <v>0</v>
      </c>
    </row>
    <row r="106" spans="1:29" x14ac:dyDescent="0.25">
      <c r="A106" t="s">
        <v>36</v>
      </c>
      <c r="D106">
        <v>129</v>
      </c>
      <c r="F106">
        <v>146</v>
      </c>
      <c r="H106">
        <v>156</v>
      </c>
    </row>
    <row r="109" spans="1:29" ht="16.5" customHeight="1" x14ac:dyDescent="0.25"/>
    <row r="110" spans="1:29" ht="16.5" customHeight="1" x14ac:dyDescent="0.25">
      <c r="B110" t="s">
        <v>14</v>
      </c>
      <c r="G110" s="10" t="s">
        <v>52</v>
      </c>
      <c r="H110" t="s">
        <v>51</v>
      </c>
    </row>
    <row r="111" spans="1:29" x14ac:dyDescent="0.25">
      <c r="B111" s="9" t="s">
        <v>14</v>
      </c>
      <c r="C111" s="9"/>
      <c r="D111" s="9"/>
      <c r="E111" s="9"/>
      <c r="F111" s="9"/>
      <c r="G111" s="9">
        <v>0.01</v>
      </c>
    </row>
    <row r="112" spans="1:29" x14ac:dyDescent="0.25">
      <c r="B112" s="9" t="s">
        <v>14</v>
      </c>
      <c r="C112" s="9"/>
      <c r="D112" s="9"/>
      <c r="E112" s="9"/>
      <c r="F112" s="9"/>
      <c r="G112" s="9">
        <v>0.52</v>
      </c>
    </row>
    <row r="113" spans="2:8" x14ac:dyDescent="0.25">
      <c r="B113" s="9" t="s">
        <v>14</v>
      </c>
      <c r="C113" s="9"/>
      <c r="D113" s="9"/>
      <c r="E113" s="9"/>
      <c r="F113" s="9"/>
      <c r="G113" s="12">
        <v>2.0299999999999998</v>
      </c>
      <c r="H113" s="11">
        <v>0.51</v>
      </c>
    </row>
    <row r="114" spans="2:8" x14ac:dyDescent="0.25">
      <c r="B114" s="9" t="s">
        <v>14</v>
      </c>
      <c r="C114" s="9"/>
      <c r="D114" s="9"/>
      <c r="E114" s="9"/>
      <c r="F114" s="9"/>
      <c r="G114" s="12">
        <v>3.74</v>
      </c>
      <c r="H114" s="11">
        <v>1.51</v>
      </c>
    </row>
    <row r="115" spans="2:8" x14ac:dyDescent="0.25">
      <c r="B115" s="9" t="s">
        <v>53</v>
      </c>
      <c r="C115" s="9"/>
      <c r="D115" s="9"/>
      <c r="E115" s="9"/>
      <c r="F115" s="9"/>
      <c r="G115" s="12">
        <v>5.5</v>
      </c>
      <c r="H115" s="11">
        <v>1.71</v>
      </c>
    </row>
    <row r="116" spans="2:8" x14ac:dyDescent="0.25">
      <c r="B116" s="9"/>
      <c r="C116" s="9"/>
      <c r="D116" s="9"/>
      <c r="E116" s="9"/>
      <c r="F116" s="9"/>
      <c r="G116" s="9"/>
      <c r="H116" s="11">
        <v>1.76</v>
      </c>
    </row>
    <row r="117" spans="2:8" x14ac:dyDescent="0.25">
      <c r="B117" s="9"/>
      <c r="C117" s="9"/>
      <c r="D117" s="9"/>
      <c r="E117" s="9"/>
      <c r="F117" s="9"/>
      <c r="G117" s="9"/>
    </row>
    <row r="118" spans="2:8" x14ac:dyDescent="0.25">
      <c r="B118" s="9"/>
      <c r="C118" s="9"/>
      <c r="D118" s="9"/>
      <c r="E118" s="9"/>
      <c r="F118" s="9"/>
      <c r="G118" s="9"/>
    </row>
  </sheetData>
  <conditionalFormatting sqref="D41:D66">
    <cfRule type="colorScale" priority="57">
      <colorScale>
        <cfvo type="percent" val="0"/>
        <cfvo type="percent" val="100"/>
        <color rgb="FFFF00FF"/>
        <color rgb="FF92D050"/>
      </colorScale>
    </cfRule>
  </conditionalFormatting>
  <conditionalFormatting sqref="D68:D69">
    <cfRule type="colorScale" priority="56">
      <colorScale>
        <cfvo type="num" val="0"/>
        <cfvo type="num" val="60000"/>
        <color rgb="FF92D050"/>
        <color rgb="FFFF0000"/>
      </colorScale>
    </cfRule>
  </conditionalFormatting>
  <conditionalFormatting sqref="D70">
    <cfRule type="colorScale" priority="55">
      <colorScale>
        <cfvo type="num" val="0"/>
        <cfvo type="num" val="500"/>
        <color rgb="FF92D050"/>
        <color rgb="FFFF0000"/>
      </colorScale>
    </cfRule>
  </conditionalFormatting>
  <conditionalFormatting sqref="F41:F66">
    <cfRule type="iconSet" priority="53">
      <iconSet iconSet="3Arrows">
        <cfvo type="percent" val="0"/>
        <cfvo type="percent" val="33"/>
        <cfvo type="percent" val="67"/>
      </iconSet>
    </cfRule>
    <cfRule type="colorScale" priority="54">
      <colorScale>
        <cfvo type="percent" val="0"/>
        <cfvo type="percent" val="100"/>
        <color rgb="FFFF00FF"/>
        <color rgb="FF92D050"/>
      </colorScale>
    </cfRule>
  </conditionalFormatting>
  <conditionalFormatting sqref="F68:F69">
    <cfRule type="colorScale" priority="46">
      <colorScale>
        <cfvo type="num" val="0"/>
        <cfvo type="num" val="60000"/>
        <color rgb="FF92D050"/>
        <color rgb="FFFF0000"/>
      </colorScale>
    </cfRule>
  </conditionalFormatting>
  <conditionalFormatting sqref="F70">
    <cfRule type="colorScale" priority="45">
      <colorScale>
        <cfvo type="num" val="0"/>
        <cfvo type="num" val="500"/>
        <color rgb="FF92D050"/>
        <color rgb="FFFF0000"/>
      </colorScale>
    </cfRule>
  </conditionalFormatting>
  <conditionalFormatting sqref="H68:H69">
    <cfRule type="colorScale" priority="44">
      <colorScale>
        <cfvo type="num" val="0"/>
        <cfvo type="num" val="60000"/>
        <color rgb="FF92D050"/>
        <color rgb="FFFF0000"/>
      </colorScale>
    </cfRule>
  </conditionalFormatting>
  <conditionalFormatting sqref="H70">
    <cfRule type="colorScale" priority="43">
      <colorScale>
        <cfvo type="num" val="0"/>
        <cfvo type="num" val="500"/>
        <color rgb="FF92D050"/>
        <color rgb="FFFF0000"/>
      </colorScale>
    </cfRule>
  </conditionalFormatting>
  <conditionalFormatting sqref="H41:H51">
    <cfRule type="iconSet" priority="41">
      <iconSet iconSet="3Arrows">
        <cfvo type="percent" val="0"/>
        <cfvo type="percent" val="33"/>
        <cfvo type="percent" val="67"/>
      </iconSet>
    </cfRule>
    <cfRule type="colorScale" priority="42">
      <colorScale>
        <cfvo type="percent" val="0"/>
        <cfvo type="percent" val="100"/>
        <color rgb="FFFF00FF"/>
        <color rgb="FF92D050"/>
      </colorScale>
    </cfRule>
  </conditionalFormatting>
  <conditionalFormatting sqref="H53:H58">
    <cfRule type="iconSet" priority="39">
      <iconSet iconSet="3Arrows">
        <cfvo type="percent" val="0"/>
        <cfvo type="percent" val="33"/>
        <cfvo type="percent" val="67"/>
      </iconSet>
    </cfRule>
    <cfRule type="colorScale" priority="40">
      <colorScale>
        <cfvo type="percent" val="0"/>
        <cfvo type="percent" val="100"/>
        <color rgb="FFFF00FF"/>
        <color rgb="FF92D050"/>
      </colorScale>
    </cfRule>
  </conditionalFormatting>
  <conditionalFormatting sqref="H60:H66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percent" val="0"/>
        <cfvo type="percent" val="100"/>
        <color rgb="FFFF00FF"/>
        <color rgb="FF92D050"/>
      </colorScale>
    </cfRule>
  </conditionalFormatting>
  <conditionalFormatting sqref="D77:D102">
    <cfRule type="colorScale" priority="36">
      <colorScale>
        <cfvo type="percent" val="0"/>
        <cfvo type="percent" val="100"/>
        <color rgb="FFFF00FF"/>
        <color rgb="FF92D050"/>
      </colorScale>
    </cfRule>
  </conditionalFormatting>
  <conditionalFormatting sqref="D104:D105">
    <cfRule type="colorScale" priority="35">
      <colorScale>
        <cfvo type="num" val="0"/>
        <cfvo type="num" val="60000"/>
        <color rgb="FF92D050"/>
        <color rgb="FFFF0000"/>
      </colorScale>
    </cfRule>
  </conditionalFormatting>
  <conditionalFormatting sqref="D106">
    <cfRule type="colorScale" priority="34">
      <colorScale>
        <cfvo type="num" val="0"/>
        <cfvo type="num" val="500"/>
        <color rgb="FF92D050"/>
        <color rgb="FFFF0000"/>
      </colorScale>
    </cfRule>
  </conditionalFormatting>
  <conditionalFormatting sqref="F77:F102">
    <cfRule type="iconSet" priority="32">
      <iconSet iconSet="3Arrows">
        <cfvo type="percent" val="0"/>
        <cfvo type="percent" val="33"/>
        <cfvo type="percent" val="67"/>
      </iconSet>
    </cfRule>
    <cfRule type="colorScale" priority="33">
      <colorScale>
        <cfvo type="percent" val="0"/>
        <cfvo type="percent" val="100"/>
        <color rgb="FFFF00FF"/>
        <color rgb="FF92D050"/>
      </colorScale>
    </cfRule>
  </conditionalFormatting>
  <conditionalFormatting sqref="F104:F105">
    <cfRule type="colorScale" priority="31">
      <colorScale>
        <cfvo type="num" val="0"/>
        <cfvo type="num" val="60000"/>
        <color rgb="FF92D050"/>
        <color rgb="FFFF0000"/>
      </colorScale>
    </cfRule>
  </conditionalFormatting>
  <conditionalFormatting sqref="F106">
    <cfRule type="colorScale" priority="30">
      <colorScale>
        <cfvo type="num" val="0"/>
        <cfvo type="num" val="500"/>
        <color rgb="FF92D050"/>
        <color rgb="FFFF0000"/>
      </colorScale>
    </cfRule>
  </conditionalFormatting>
  <conditionalFormatting sqref="H104:H105">
    <cfRule type="colorScale" priority="29">
      <colorScale>
        <cfvo type="num" val="0"/>
        <cfvo type="num" val="60000"/>
        <color rgb="FF92D050"/>
        <color rgb="FFFF0000"/>
      </colorScale>
    </cfRule>
  </conditionalFormatting>
  <conditionalFormatting sqref="H106">
    <cfRule type="colorScale" priority="28">
      <colorScale>
        <cfvo type="num" val="0"/>
        <cfvo type="num" val="500"/>
        <color rgb="FF92D050"/>
        <color rgb="FFFF0000"/>
      </colorScale>
    </cfRule>
  </conditionalFormatting>
  <conditionalFormatting sqref="H77:H87">
    <cfRule type="iconSet" priority="26">
      <iconSet iconSet="3Arrows">
        <cfvo type="percent" val="0"/>
        <cfvo type="percent" val="33"/>
        <cfvo type="percent" val="67"/>
      </iconSet>
    </cfRule>
    <cfRule type="colorScale" priority="27">
      <colorScale>
        <cfvo type="percent" val="0"/>
        <cfvo type="percent" val="100"/>
        <color rgb="FFFF00FF"/>
        <color rgb="FF92D050"/>
      </colorScale>
    </cfRule>
  </conditionalFormatting>
  <conditionalFormatting sqref="H89:H94">
    <cfRule type="iconSet" priority="24">
      <iconSet iconSet="3Arrows">
        <cfvo type="percent" val="0"/>
        <cfvo type="percent" val="33"/>
        <cfvo type="percent" val="67"/>
      </iconSet>
    </cfRule>
    <cfRule type="colorScale" priority="25">
      <colorScale>
        <cfvo type="percent" val="0"/>
        <cfvo type="percent" val="100"/>
        <color rgb="FFFF00FF"/>
        <color rgb="FF92D050"/>
      </colorScale>
    </cfRule>
  </conditionalFormatting>
  <conditionalFormatting sqref="H96:H102">
    <cfRule type="iconSet" priority="22">
      <iconSet iconSet="3Arrows">
        <cfvo type="percent" val="0"/>
        <cfvo type="percent" val="33"/>
        <cfvo type="percent" val="67"/>
      </iconSet>
    </cfRule>
    <cfRule type="colorScale" priority="23">
      <colorScale>
        <cfvo type="percent" val="0"/>
        <cfvo type="percent" val="100"/>
        <color rgb="FFFF00FF"/>
        <color rgb="FF92D050"/>
      </colorScale>
    </cfRule>
  </conditionalFormatting>
  <conditionalFormatting sqref="J68:J69">
    <cfRule type="colorScale" priority="15">
      <colorScale>
        <cfvo type="num" val="0"/>
        <cfvo type="num" val="60000"/>
        <color rgb="FF92D050"/>
        <color rgb="FFFF0000"/>
      </colorScale>
    </cfRule>
  </conditionalFormatting>
  <conditionalFormatting sqref="J70">
    <cfRule type="colorScale" priority="14">
      <colorScale>
        <cfvo type="num" val="0"/>
        <cfvo type="num" val="500"/>
        <color rgb="FF92D050"/>
        <color rgb="FFFF0000"/>
      </colorScale>
    </cfRule>
  </conditionalFormatting>
  <conditionalFormatting sqref="J41:J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69">
    <cfRule type="colorScale" priority="11">
      <colorScale>
        <cfvo type="num" val="0"/>
        <cfvo type="num" val="60000"/>
        <color rgb="FF92D050"/>
        <color rgb="FFFF0000"/>
      </colorScale>
    </cfRule>
  </conditionalFormatting>
  <conditionalFormatting sqref="L70">
    <cfRule type="colorScale" priority="10">
      <colorScale>
        <cfvo type="num" val="0"/>
        <cfvo type="num" val="500"/>
        <color rgb="FF92D050"/>
        <color rgb="FFFF0000"/>
      </colorScale>
    </cfRule>
  </conditionalFormatting>
  <conditionalFormatting sqref="L41:L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69">
    <cfRule type="colorScale" priority="8">
      <colorScale>
        <cfvo type="num" val="0"/>
        <cfvo type="num" val="60000"/>
        <color rgb="FF92D050"/>
        <color rgb="FFFF0000"/>
      </colorScale>
    </cfRule>
  </conditionalFormatting>
  <conditionalFormatting sqref="P70">
    <cfRule type="colorScale" priority="7">
      <colorScale>
        <cfvo type="num" val="0"/>
        <cfvo type="num" val="500"/>
        <color rgb="FF92D050"/>
        <color rgb="FFFF0000"/>
      </colorScale>
    </cfRule>
  </conditionalFormatting>
  <conditionalFormatting sqref="P41:P66">
    <cfRule type="dataBar" priority="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{40A5B8C6-40DF-414F-84F7-9F06476C1098}</x14:id>
        </ext>
      </extLst>
    </cfRule>
  </conditionalFormatting>
  <conditionalFormatting sqref="R68:R69">
    <cfRule type="colorScale" priority="3">
      <colorScale>
        <cfvo type="num" val="0"/>
        <cfvo type="num" val="60000"/>
        <color rgb="FF92D050"/>
        <color rgb="FFFF0000"/>
      </colorScale>
    </cfRule>
  </conditionalFormatting>
  <conditionalFormatting sqref="R70">
    <cfRule type="colorScale" priority="2">
      <colorScale>
        <cfvo type="num" val="0"/>
        <cfvo type="num" val="500"/>
        <color rgb="FF92D050"/>
        <color rgb="FFFF0000"/>
      </colorScale>
    </cfRule>
  </conditionalFormatting>
  <conditionalFormatting sqref="R41:R66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{646CE703-D6A4-4119-BCC8-AAD9758551CC}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5B8C6-40DF-414F-84F7-9F06476C1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P41:P66</xm:sqref>
        </x14:conditionalFormatting>
        <x14:conditionalFormatting xmlns:xm="http://schemas.microsoft.com/office/excel/2006/main">
          <x14:cfRule type="dataBar" id="{646CE703-D6A4-4119-BCC8-AAD975855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R41:R66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A7" zoomScale="70" zoomScaleNormal="70" workbookViewId="0">
      <selection activeCell="O43" sqref="O43"/>
    </sheetView>
  </sheetViews>
  <sheetFormatPr defaultRowHeight="15" x14ac:dyDescent="0.25"/>
  <cols>
    <col min="1" max="1" width="12.85546875" customWidth="1"/>
    <col min="2" max="8" width="10.7109375" hidden="1" customWidth="1"/>
    <col min="9" max="19" width="10.7109375" customWidth="1"/>
  </cols>
  <sheetData>
    <row r="1" spans="13:22" x14ac:dyDescent="0.25">
      <c r="M1" s="1"/>
      <c r="N1" s="1"/>
      <c r="O1" s="1"/>
      <c r="P1" s="1"/>
      <c r="R1" t="s">
        <v>0</v>
      </c>
      <c r="S1" s="1" t="s">
        <v>1</v>
      </c>
      <c r="T1" s="1" t="s">
        <v>2</v>
      </c>
      <c r="U1" s="1" t="s">
        <v>3</v>
      </c>
      <c r="V1" s="1" t="s">
        <v>4</v>
      </c>
    </row>
    <row r="2" spans="13:22" x14ac:dyDescent="0.25">
      <c r="M2" s="1"/>
      <c r="N2" s="1"/>
      <c r="O2" s="1"/>
      <c r="P2" s="1"/>
      <c r="R2">
        <v>1</v>
      </c>
      <c r="S2" s="1"/>
      <c r="T2" s="1"/>
      <c r="U2" s="1"/>
      <c r="V2" s="1"/>
    </row>
    <row r="3" spans="13:22" x14ac:dyDescent="0.25">
      <c r="M3" s="1"/>
      <c r="N3" s="1"/>
      <c r="O3" s="1"/>
      <c r="P3" s="1"/>
      <c r="R3">
        <v>2</v>
      </c>
      <c r="S3" s="1"/>
      <c r="T3" s="1"/>
      <c r="U3" s="1"/>
      <c r="V3" s="1"/>
    </row>
    <row r="4" spans="13:22" x14ac:dyDescent="0.25">
      <c r="M4" s="1"/>
      <c r="N4" s="1"/>
      <c r="O4" s="1"/>
      <c r="P4" s="1"/>
      <c r="R4">
        <v>3</v>
      </c>
      <c r="S4" s="1"/>
      <c r="T4" s="1"/>
      <c r="U4" s="1"/>
      <c r="V4" s="1"/>
    </row>
    <row r="5" spans="13:22" x14ac:dyDescent="0.25">
      <c r="M5" s="1"/>
      <c r="N5" s="1"/>
      <c r="O5" s="1"/>
      <c r="P5" s="1"/>
      <c r="R5">
        <v>4</v>
      </c>
      <c r="S5" s="1"/>
      <c r="T5" s="1"/>
      <c r="U5" s="1"/>
      <c r="V5" s="1"/>
    </row>
    <row r="6" spans="13:22" x14ac:dyDescent="0.25">
      <c r="M6" s="1"/>
      <c r="N6" s="1"/>
      <c r="O6" s="1"/>
      <c r="P6" s="1"/>
      <c r="R6">
        <v>5</v>
      </c>
      <c r="S6" s="1"/>
      <c r="T6" s="1"/>
      <c r="U6" s="1"/>
      <c r="V6" s="1"/>
    </row>
    <row r="7" spans="13:22" x14ac:dyDescent="0.25">
      <c r="M7" s="1"/>
      <c r="N7" s="1"/>
      <c r="O7" s="1"/>
      <c r="P7" s="1"/>
      <c r="R7">
        <v>6</v>
      </c>
      <c r="S7" s="1"/>
      <c r="T7" s="1"/>
      <c r="U7" s="1"/>
      <c r="V7" s="1"/>
    </row>
    <row r="8" spans="13:22" x14ac:dyDescent="0.25">
      <c r="M8" s="1"/>
      <c r="N8" s="1"/>
      <c r="O8" s="1"/>
      <c r="P8" s="1"/>
      <c r="R8">
        <v>7</v>
      </c>
      <c r="S8" s="1"/>
      <c r="T8" s="1"/>
      <c r="U8" s="1"/>
      <c r="V8" s="1"/>
    </row>
    <row r="9" spans="13:22" x14ac:dyDescent="0.25">
      <c r="M9" s="1"/>
      <c r="N9" s="1"/>
      <c r="O9" s="1"/>
      <c r="P9" s="1"/>
      <c r="R9">
        <v>8</v>
      </c>
      <c r="S9" s="1"/>
      <c r="T9" s="1"/>
      <c r="U9" s="1"/>
      <c r="V9" s="1"/>
    </row>
    <row r="10" spans="13:22" x14ac:dyDescent="0.25">
      <c r="M10" s="1"/>
      <c r="N10" s="1"/>
      <c r="O10" s="1"/>
      <c r="P10" s="1"/>
      <c r="R10">
        <v>9</v>
      </c>
      <c r="S10" s="1"/>
      <c r="T10" s="1"/>
      <c r="U10" s="1"/>
      <c r="V10" s="1"/>
    </row>
    <row r="11" spans="13:22" x14ac:dyDescent="0.25">
      <c r="M11" s="1"/>
      <c r="N11" s="1"/>
      <c r="O11" s="1"/>
      <c r="P11" s="1"/>
      <c r="R11">
        <v>10</v>
      </c>
      <c r="S11" s="1"/>
      <c r="T11" s="1"/>
      <c r="U11" s="1"/>
      <c r="V11" s="1"/>
    </row>
    <row r="12" spans="13:22" x14ac:dyDescent="0.25">
      <c r="M12" s="1"/>
      <c r="N12" s="1"/>
      <c r="O12" s="1"/>
      <c r="P12" s="1"/>
      <c r="R12">
        <v>11</v>
      </c>
      <c r="S12" s="1"/>
      <c r="T12" s="1"/>
      <c r="U12" s="1"/>
      <c r="V12" s="1"/>
    </row>
    <row r="13" spans="13:22" x14ac:dyDescent="0.25">
      <c r="M13" s="1"/>
      <c r="N13" s="1"/>
      <c r="O13" s="1"/>
      <c r="P13" s="1"/>
      <c r="R13">
        <v>12</v>
      </c>
      <c r="S13" s="1"/>
      <c r="T13" s="1"/>
      <c r="U13" s="1"/>
      <c r="V13" s="1"/>
    </row>
    <row r="14" spans="13:22" x14ac:dyDescent="0.25">
      <c r="M14" s="1"/>
      <c r="N14" s="1"/>
      <c r="O14" s="1"/>
      <c r="P14" s="1"/>
      <c r="R14">
        <v>13</v>
      </c>
      <c r="S14" s="1"/>
      <c r="T14" s="1"/>
      <c r="U14" s="1"/>
      <c r="V14" s="1"/>
    </row>
    <row r="15" spans="13:22" x14ac:dyDescent="0.25">
      <c r="M15" s="1"/>
      <c r="N15" s="1"/>
      <c r="O15" s="1"/>
      <c r="P15" s="1"/>
      <c r="R15">
        <v>14</v>
      </c>
      <c r="S15" s="1"/>
      <c r="T15" s="1"/>
      <c r="U15" s="1"/>
      <c r="V15" s="1"/>
    </row>
    <row r="16" spans="13:22" x14ac:dyDescent="0.25">
      <c r="M16" s="1"/>
      <c r="N16" s="1"/>
      <c r="O16" s="1"/>
      <c r="P16" s="1"/>
      <c r="R16">
        <v>15</v>
      </c>
      <c r="S16" s="1"/>
      <c r="T16" s="1"/>
      <c r="U16" s="1"/>
      <c r="V16" s="1"/>
    </row>
    <row r="17" spans="13:22" x14ac:dyDescent="0.25">
      <c r="M17" s="1"/>
      <c r="N17" s="1"/>
      <c r="O17" s="1"/>
      <c r="P17" s="1"/>
      <c r="R17">
        <v>16</v>
      </c>
      <c r="S17" s="1"/>
      <c r="T17" s="1"/>
      <c r="U17" s="1"/>
      <c r="V17" s="1"/>
    </row>
    <row r="18" spans="13:22" x14ac:dyDescent="0.25">
      <c r="M18" s="1"/>
      <c r="N18" s="1"/>
      <c r="O18" s="1"/>
      <c r="P18" s="1"/>
      <c r="R18">
        <v>17</v>
      </c>
      <c r="S18" s="1"/>
      <c r="T18" s="1"/>
      <c r="U18" s="1"/>
      <c r="V18" s="1"/>
    </row>
    <row r="19" spans="13:22" x14ac:dyDescent="0.25">
      <c r="M19" s="1"/>
      <c r="N19" s="1"/>
      <c r="O19" s="1"/>
      <c r="P19" s="1"/>
      <c r="R19">
        <v>18</v>
      </c>
      <c r="S19" s="1"/>
      <c r="T19" s="1"/>
      <c r="U19" s="1"/>
      <c r="V19" s="1"/>
    </row>
    <row r="20" spans="13:22" x14ac:dyDescent="0.25">
      <c r="M20" s="1"/>
      <c r="N20" s="1"/>
      <c r="O20" s="1"/>
      <c r="P20" s="1"/>
      <c r="R20">
        <v>19</v>
      </c>
      <c r="S20" s="1" t="s">
        <v>14</v>
      </c>
      <c r="T20" s="1" t="s">
        <v>14</v>
      </c>
      <c r="U20" s="1" t="s">
        <v>14</v>
      </c>
      <c r="V20" s="1" t="s">
        <v>14</v>
      </c>
    </row>
    <row r="21" spans="13:22" x14ac:dyDescent="0.25">
      <c r="M21" s="1"/>
      <c r="N21" s="1"/>
      <c r="O21" s="1"/>
      <c r="P21" s="1"/>
      <c r="R21">
        <v>20</v>
      </c>
      <c r="S21" s="1" t="s">
        <v>14</v>
      </c>
      <c r="T21" s="1" t="s">
        <v>14</v>
      </c>
      <c r="U21" s="1" t="s">
        <v>14</v>
      </c>
      <c r="V21" s="1" t="s">
        <v>14</v>
      </c>
    </row>
    <row r="22" spans="13:22" x14ac:dyDescent="0.25">
      <c r="M22" s="1"/>
      <c r="N22" s="1"/>
      <c r="O22" s="1"/>
      <c r="P22" s="1"/>
      <c r="R22">
        <v>21</v>
      </c>
      <c r="S22" s="1" t="s">
        <v>14</v>
      </c>
      <c r="T22" s="1" t="s">
        <v>14</v>
      </c>
      <c r="U22" s="1" t="s">
        <v>14</v>
      </c>
      <c r="V22" s="1" t="s">
        <v>14</v>
      </c>
    </row>
    <row r="23" spans="13:22" x14ac:dyDescent="0.25">
      <c r="M23" s="1"/>
      <c r="N23" s="1"/>
      <c r="O23" s="1"/>
      <c r="P23" s="1"/>
      <c r="R23">
        <v>22</v>
      </c>
      <c r="S23" s="1" t="s">
        <v>14</v>
      </c>
      <c r="T23" s="1" t="s">
        <v>14</v>
      </c>
      <c r="U23" s="1" t="s">
        <v>14</v>
      </c>
      <c r="V23" s="1" t="s">
        <v>14</v>
      </c>
    </row>
    <row r="24" spans="13:22" x14ac:dyDescent="0.25">
      <c r="M24" s="1"/>
      <c r="N24" s="1"/>
      <c r="O24" s="1"/>
      <c r="P24" s="1"/>
      <c r="R24">
        <v>23</v>
      </c>
      <c r="S24" s="1" t="s">
        <v>14</v>
      </c>
      <c r="T24" s="1" t="s">
        <v>14</v>
      </c>
      <c r="U24" s="1" t="s">
        <v>14</v>
      </c>
      <c r="V24" s="1" t="s">
        <v>14</v>
      </c>
    </row>
    <row r="25" spans="13:22" x14ac:dyDescent="0.25">
      <c r="M25" s="1"/>
      <c r="N25" s="1"/>
      <c r="O25" s="1"/>
      <c r="P25" s="1"/>
      <c r="R25">
        <v>24</v>
      </c>
      <c r="S25" s="1" t="s">
        <v>14</v>
      </c>
      <c r="T25" s="1" t="s">
        <v>14</v>
      </c>
      <c r="U25" s="1" t="s">
        <v>14</v>
      </c>
      <c r="V25" s="1" t="s">
        <v>14</v>
      </c>
    </row>
    <row r="26" spans="13:22" x14ac:dyDescent="0.25">
      <c r="M26" s="1"/>
      <c r="N26" s="1"/>
      <c r="O26" s="1"/>
      <c r="P26" s="1"/>
      <c r="R26">
        <v>25</v>
      </c>
      <c r="S26" s="1" t="s">
        <v>14</v>
      </c>
      <c r="T26" s="1" t="s">
        <v>14</v>
      </c>
      <c r="U26" s="1" t="s">
        <v>14</v>
      </c>
      <c r="V26" s="1" t="s">
        <v>14</v>
      </c>
    </row>
    <row r="27" spans="13:22" x14ac:dyDescent="0.25">
      <c r="M27" s="1"/>
      <c r="N27" s="1"/>
      <c r="O27" s="1"/>
      <c r="P27" s="1"/>
      <c r="R27">
        <v>26</v>
      </c>
      <c r="S27" s="1" t="s">
        <v>14</v>
      </c>
      <c r="T27" s="1" t="s">
        <v>14</v>
      </c>
      <c r="U27" s="1" t="s">
        <v>14</v>
      </c>
      <c r="V27" s="1" t="s">
        <v>14</v>
      </c>
    </row>
    <row r="28" spans="13:22" x14ac:dyDescent="0.25">
      <c r="M28" s="1"/>
      <c r="N28" s="1"/>
      <c r="O28" s="1"/>
      <c r="P28" s="1"/>
      <c r="R28">
        <v>27</v>
      </c>
      <c r="S28" s="1" t="s">
        <v>14</v>
      </c>
      <c r="T28" s="1" t="s">
        <v>14</v>
      </c>
      <c r="U28" s="1" t="s">
        <v>14</v>
      </c>
      <c r="V28" s="1" t="s">
        <v>14</v>
      </c>
    </row>
    <row r="29" spans="13:22" x14ac:dyDescent="0.25">
      <c r="M29" s="1"/>
      <c r="N29" s="1"/>
      <c r="O29" s="1"/>
      <c r="P29" s="1"/>
      <c r="R29">
        <v>28</v>
      </c>
      <c r="S29" s="1">
        <v>805.83</v>
      </c>
      <c r="T29" s="1">
        <v>209.4</v>
      </c>
      <c r="U29" s="1">
        <v>1.04</v>
      </c>
      <c r="V29" s="1">
        <v>31</v>
      </c>
    </row>
    <row r="30" spans="13:22" x14ac:dyDescent="0.25">
      <c r="M30" s="1"/>
      <c r="N30" s="1"/>
      <c r="O30" s="1"/>
      <c r="P30" s="1"/>
      <c r="R30">
        <v>29</v>
      </c>
      <c r="S30" s="1"/>
      <c r="T30" s="1"/>
      <c r="U30" s="1"/>
      <c r="V30" s="1"/>
    </row>
    <row r="31" spans="13:22" x14ac:dyDescent="0.25">
      <c r="M31" s="1"/>
      <c r="N31" s="1"/>
      <c r="O31" s="1"/>
      <c r="P31" s="1"/>
      <c r="R31">
        <v>30</v>
      </c>
      <c r="S31" s="1"/>
      <c r="T31" s="1"/>
      <c r="U31" s="1"/>
      <c r="V31" s="1"/>
    </row>
    <row r="32" spans="13:22" x14ac:dyDescent="0.25">
      <c r="M32" s="1"/>
      <c r="N32" s="1"/>
      <c r="O32" s="1"/>
      <c r="P32" s="1"/>
      <c r="R32">
        <v>31</v>
      </c>
      <c r="S32" s="1"/>
      <c r="T32" s="1"/>
      <c r="U32" s="1"/>
      <c r="V32" s="1"/>
    </row>
    <row r="33" spans="1:22" x14ac:dyDescent="0.25">
      <c r="M33" s="1"/>
      <c r="N33" s="1"/>
      <c r="O33" s="1"/>
      <c r="P33" s="1"/>
    </row>
    <row r="34" spans="1:22" x14ac:dyDescent="0.25">
      <c r="M34" s="1"/>
      <c r="N34" s="1"/>
      <c r="O34" s="1"/>
      <c r="P34" s="1"/>
    </row>
    <row r="35" spans="1:22" x14ac:dyDescent="0.25">
      <c r="M35" s="1"/>
      <c r="N35" s="1"/>
      <c r="O35" s="1"/>
      <c r="P35" s="1" t="s">
        <v>55</v>
      </c>
      <c r="R35" t="s">
        <v>0</v>
      </c>
      <c r="S35" s="1" t="s">
        <v>1</v>
      </c>
      <c r="T35" s="1" t="s">
        <v>2</v>
      </c>
      <c r="U35" s="1" t="s">
        <v>3</v>
      </c>
      <c r="V35" s="1" t="s">
        <v>4</v>
      </c>
    </row>
    <row r="36" spans="1:22" x14ac:dyDescent="0.25">
      <c r="M36" s="1"/>
      <c r="N36" s="1"/>
      <c r="O36" s="1"/>
      <c r="P36" s="1"/>
      <c r="R36">
        <v>1</v>
      </c>
      <c r="S36" s="1">
        <v>396.24</v>
      </c>
      <c r="T36" s="1">
        <v>0</v>
      </c>
      <c r="U36" s="1">
        <v>0.19</v>
      </c>
      <c r="V36" s="1">
        <v>24</v>
      </c>
    </row>
    <row r="37" spans="1:22" x14ac:dyDescent="0.25">
      <c r="B37" s="6" t="s">
        <v>54</v>
      </c>
      <c r="M37" s="1"/>
      <c r="N37" s="1"/>
      <c r="O37" s="1"/>
      <c r="P37" s="1"/>
      <c r="R37">
        <v>2</v>
      </c>
      <c r="S37" s="1">
        <v>168.46</v>
      </c>
      <c r="T37" s="1">
        <v>5.15</v>
      </c>
      <c r="U37" s="1">
        <v>1.99</v>
      </c>
      <c r="V37" s="1">
        <v>19</v>
      </c>
    </row>
    <row r="38" spans="1:22" x14ac:dyDescent="0.25">
      <c r="A38" s="6" t="s">
        <v>0</v>
      </c>
      <c r="B38" s="3">
        <v>43159</v>
      </c>
      <c r="C38" s="3">
        <v>43159</v>
      </c>
      <c r="D38" s="3">
        <v>43158</v>
      </c>
      <c r="E38" s="3">
        <v>43160</v>
      </c>
      <c r="F38" s="3">
        <v>43160</v>
      </c>
      <c r="G38" s="3">
        <v>43161</v>
      </c>
      <c r="H38" s="3">
        <v>43161</v>
      </c>
      <c r="I38" s="3">
        <v>43163</v>
      </c>
      <c r="J38" s="3">
        <v>43163</v>
      </c>
      <c r="M38" s="1"/>
      <c r="N38" s="1"/>
      <c r="O38" s="1"/>
      <c r="P38" s="1"/>
      <c r="R38">
        <v>3</v>
      </c>
      <c r="S38" s="1">
        <v>231.13</v>
      </c>
      <c r="T38" s="1">
        <v>50.05</v>
      </c>
      <c r="U38" s="1">
        <v>0</v>
      </c>
      <c r="V38" s="1">
        <v>30</v>
      </c>
    </row>
    <row r="39" spans="1:22" x14ac:dyDescent="0.25">
      <c r="A39" s="5"/>
      <c r="B39" s="3"/>
      <c r="C39" s="4"/>
      <c r="D39" s="4"/>
      <c r="E39" s="4"/>
      <c r="F39" s="4"/>
      <c r="G39" s="4"/>
      <c r="H39" s="4"/>
      <c r="I39" s="4"/>
      <c r="J39" s="4"/>
      <c r="M39" s="1"/>
      <c r="N39" s="1"/>
      <c r="O39" s="1"/>
      <c r="P39" s="1"/>
      <c r="R39">
        <v>4</v>
      </c>
      <c r="S39" s="1">
        <v>485.17</v>
      </c>
      <c r="T39" s="1">
        <v>1.25</v>
      </c>
      <c r="U39" s="1">
        <v>8.18</v>
      </c>
      <c r="V39" s="1">
        <v>42</v>
      </c>
    </row>
    <row r="40" spans="1:22" x14ac:dyDescent="0.25">
      <c r="A40" s="6" t="s">
        <v>15</v>
      </c>
      <c r="B40" s="3" t="s">
        <v>16</v>
      </c>
      <c r="C40" s="4" t="s">
        <v>38</v>
      </c>
      <c r="D40" s="4" t="s">
        <v>17</v>
      </c>
      <c r="E40" s="4" t="s">
        <v>38</v>
      </c>
      <c r="F40" s="4" t="s">
        <v>17</v>
      </c>
      <c r="G40" s="4" t="s">
        <v>38</v>
      </c>
      <c r="H40" s="4" t="s">
        <v>17</v>
      </c>
      <c r="I40" s="4" t="s">
        <v>38</v>
      </c>
      <c r="J40" s="4" t="s">
        <v>17</v>
      </c>
      <c r="M40" s="1"/>
      <c r="N40" s="1"/>
      <c r="O40" s="1"/>
      <c r="P40" s="1"/>
      <c r="R40">
        <v>5</v>
      </c>
      <c r="S40" s="1">
        <v>146.51</v>
      </c>
      <c r="T40" s="1">
        <v>0</v>
      </c>
      <c r="U40" s="1">
        <v>0.79</v>
      </c>
      <c r="V40" s="1">
        <v>29</v>
      </c>
    </row>
    <row r="41" spans="1:22" x14ac:dyDescent="0.25">
      <c r="B41" s="2" t="s">
        <v>14</v>
      </c>
      <c r="M41" s="1"/>
      <c r="N41" s="1"/>
      <c r="O41" s="1"/>
      <c r="P41" s="1"/>
      <c r="R41">
        <v>6</v>
      </c>
      <c r="S41" s="1">
        <v>166.87</v>
      </c>
      <c r="T41" s="1">
        <v>0.3</v>
      </c>
      <c r="U41" s="1">
        <v>34.770000000000003</v>
      </c>
      <c r="V41" s="1">
        <v>26</v>
      </c>
    </row>
    <row r="42" spans="1:22" x14ac:dyDescent="0.25">
      <c r="A42" t="s">
        <v>41</v>
      </c>
      <c r="B42">
        <v>206</v>
      </c>
      <c r="C42">
        <v>198</v>
      </c>
      <c r="D42" s="7">
        <f>SUM(C42/$B42)</f>
        <v>0.96116504854368934</v>
      </c>
      <c r="E42">
        <v>198</v>
      </c>
      <c r="F42" s="7">
        <f>SUM(E42/$B42)</f>
        <v>0.96116504854368934</v>
      </c>
      <c r="G42">
        <v>187</v>
      </c>
      <c r="H42" s="7">
        <f>SUM(G42/$B42)</f>
        <v>0.90776699029126218</v>
      </c>
      <c r="I42">
        <v>178</v>
      </c>
      <c r="J42" s="7">
        <f>SUM(I42/$B42)</f>
        <v>0.86407766990291257</v>
      </c>
      <c r="M42" s="1"/>
      <c r="N42" s="1"/>
      <c r="O42" s="1"/>
      <c r="P42" s="1"/>
      <c r="R42">
        <v>7</v>
      </c>
      <c r="S42" s="1">
        <v>101.95</v>
      </c>
      <c r="T42" s="1">
        <v>50.15</v>
      </c>
      <c r="U42" s="1">
        <v>40.57</v>
      </c>
      <c r="V42" s="1">
        <v>32</v>
      </c>
    </row>
    <row r="43" spans="1:22" x14ac:dyDescent="0.25">
      <c r="A43" t="s">
        <v>42</v>
      </c>
      <c r="B43">
        <v>204</v>
      </c>
      <c r="C43">
        <v>192</v>
      </c>
      <c r="D43" s="7">
        <f t="shared" ref="D43:D44" si="0">SUM(C43/$B43)</f>
        <v>0.94117647058823528</v>
      </c>
      <c r="E43">
        <v>192</v>
      </c>
      <c r="F43" s="7">
        <f t="shared" ref="F43:F44" si="1">SUM(E43/$B43)</f>
        <v>0.94117647058823528</v>
      </c>
      <c r="G43">
        <v>172</v>
      </c>
      <c r="H43" s="7">
        <f t="shared" ref="H43:H44" si="2">SUM(G43/$B43)</f>
        <v>0.84313725490196079</v>
      </c>
      <c r="I43">
        <v>146</v>
      </c>
      <c r="J43" s="7">
        <f t="shared" ref="J43:J44" si="3">SUM(I43/$B43)</f>
        <v>0.71568627450980393</v>
      </c>
      <c r="M43" s="1"/>
      <c r="N43" s="1"/>
      <c r="O43" s="1"/>
      <c r="P43" s="1"/>
      <c r="R43">
        <v>8</v>
      </c>
      <c r="S43" s="1">
        <v>336.61</v>
      </c>
      <c r="T43" s="1">
        <v>0.05</v>
      </c>
      <c r="U43" s="1">
        <v>1.66</v>
      </c>
      <c r="V43" s="1">
        <v>44</v>
      </c>
    </row>
    <row r="44" spans="1:22" x14ac:dyDescent="0.25">
      <c r="A44" t="s">
        <v>43</v>
      </c>
      <c r="B44">
        <v>251</v>
      </c>
      <c r="C44">
        <v>230</v>
      </c>
      <c r="D44" s="7">
        <f t="shared" si="0"/>
        <v>0.91633466135458164</v>
      </c>
      <c r="E44">
        <v>230</v>
      </c>
      <c r="F44" s="7">
        <f t="shared" si="1"/>
        <v>0.91633466135458164</v>
      </c>
      <c r="G44">
        <v>205</v>
      </c>
      <c r="H44" s="7">
        <f t="shared" si="2"/>
        <v>0.81673306772908372</v>
      </c>
      <c r="I44">
        <v>161</v>
      </c>
      <c r="J44" s="7">
        <f t="shared" si="3"/>
        <v>0.64143426294820716</v>
      </c>
      <c r="M44" s="1"/>
      <c r="N44" s="1"/>
      <c r="O44" s="1"/>
      <c r="P44" s="1"/>
      <c r="R44">
        <v>9</v>
      </c>
      <c r="S44" s="1">
        <v>433.87</v>
      </c>
      <c r="T44" s="1">
        <v>37.1</v>
      </c>
      <c r="U44" s="1">
        <v>0</v>
      </c>
      <c r="V44" s="1">
        <v>29</v>
      </c>
    </row>
    <row r="45" spans="1:22" x14ac:dyDescent="0.25">
      <c r="A45" t="s">
        <v>44</v>
      </c>
      <c r="B45">
        <v>0</v>
      </c>
      <c r="C45">
        <v>0</v>
      </c>
      <c r="D45" s="7">
        <v>0</v>
      </c>
      <c r="E45">
        <v>0</v>
      </c>
      <c r="F45" s="7">
        <v>0</v>
      </c>
      <c r="G45">
        <v>0</v>
      </c>
      <c r="H45" s="7">
        <v>0</v>
      </c>
      <c r="I45">
        <v>0</v>
      </c>
      <c r="J45" s="7">
        <v>0</v>
      </c>
      <c r="M45" s="1"/>
      <c r="N45" s="1"/>
      <c r="O45" s="1"/>
      <c r="P45" s="1"/>
      <c r="R45">
        <v>10</v>
      </c>
      <c r="S45" s="1">
        <v>269.45</v>
      </c>
      <c r="T45" s="1">
        <v>8.1999999999999993</v>
      </c>
      <c r="U45" s="1">
        <v>0.03</v>
      </c>
      <c r="V45" s="1">
        <v>21</v>
      </c>
    </row>
    <row r="46" spans="1:22" x14ac:dyDescent="0.25">
      <c r="A46" t="s">
        <v>45</v>
      </c>
      <c r="B46">
        <v>241</v>
      </c>
      <c r="C46">
        <v>224</v>
      </c>
      <c r="D46" s="7">
        <f t="shared" ref="D46:D52" si="4">SUM(C46/$B46)</f>
        <v>0.9294605809128631</v>
      </c>
      <c r="E46">
        <v>224</v>
      </c>
      <c r="F46" s="7">
        <f t="shared" ref="F46:F52" si="5">SUM(E46/$B46)</f>
        <v>0.9294605809128631</v>
      </c>
      <c r="G46">
        <v>202</v>
      </c>
      <c r="H46" s="7">
        <f t="shared" ref="H46:H52" si="6">SUM(G46/$B46)</f>
        <v>0.83817427385892118</v>
      </c>
      <c r="I46">
        <v>187</v>
      </c>
      <c r="J46" s="7">
        <f t="shared" ref="J46:J52" si="7">SUM(I46/$B46)</f>
        <v>0.77593360995850624</v>
      </c>
      <c r="M46" s="1"/>
      <c r="N46" s="1"/>
      <c r="O46" s="1"/>
      <c r="P46" s="1"/>
      <c r="R46">
        <v>11</v>
      </c>
      <c r="S46" s="1"/>
      <c r="T46" s="1"/>
      <c r="U46" s="1"/>
      <c r="V46" s="1"/>
    </row>
    <row r="47" spans="1:22" x14ac:dyDescent="0.25">
      <c r="A47" t="s">
        <v>40</v>
      </c>
      <c r="B47">
        <v>301</v>
      </c>
      <c r="C47">
        <v>292</v>
      </c>
      <c r="D47" s="7">
        <f t="shared" si="4"/>
        <v>0.9700996677740864</v>
      </c>
      <c r="E47">
        <v>292</v>
      </c>
      <c r="F47" s="7">
        <f t="shared" si="5"/>
        <v>0.9700996677740864</v>
      </c>
      <c r="G47">
        <v>284</v>
      </c>
      <c r="H47" s="7">
        <f t="shared" si="6"/>
        <v>0.94352159468438535</v>
      </c>
      <c r="I47">
        <v>276</v>
      </c>
      <c r="J47" s="7">
        <f t="shared" si="7"/>
        <v>0.9169435215946844</v>
      </c>
      <c r="M47" s="1"/>
      <c r="N47" s="1"/>
      <c r="O47" s="1"/>
      <c r="P47" s="1"/>
      <c r="R47">
        <v>12</v>
      </c>
      <c r="S47" s="1"/>
      <c r="T47" s="1"/>
      <c r="U47" s="1"/>
      <c r="V47" s="1"/>
    </row>
    <row r="48" spans="1:22" x14ac:dyDescent="0.25">
      <c r="A48" t="s">
        <v>46</v>
      </c>
      <c r="B48">
        <v>498</v>
      </c>
      <c r="C48">
        <v>491</v>
      </c>
      <c r="D48" s="7">
        <f t="shared" si="4"/>
        <v>0.98594377510040165</v>
      </c>
      <c r="E48">
        <v>491</v>
      </c>
      <c r="F48" s="7">
        <f t="shared" si="5"/>
        <v>0.98594377510040165</v>
      </c>
      <c r="G48">
        <v>485</v>
      </c>
      <c r="H48" s="7">
        <f t="shared" si="6"/>
        <v>0.97389558232931728</v>
      </c>
      <c r="I48">
        <v>474</v>
      </c>
      <c r="J48" s="7">
        <f t="shared" si="7"/>
        <v>0.95180722891566261</v>
      </c>
      <c r="M48" s="1"/>
      <c r="N48" s="1"/>
      <c r="O48" s="1"/>
      <c r="P48" s="1"/>
      <c r="R48">
        <v>13</v>
      </c>
      <c r="S48" s="1"/>
      <c r="T48" s="1"/>
      <c r="U48" s="1"/>
      <c r="V48" s="1"/>
    </row>
    <row r="49" spans="1:22" x14ac:dyDescent="0.25">
      <c r="A49" t="s">
        <v>47</v>
      </c>
      <c r="B49">
        <v>100</v>
      </c>
      <c r="C49">
        <v>85</v>
      </c>
      <c r="D49" s="7">
        <f t="shared" si="4"/>
        <v>0.85</v>
      </c>
      <c r="E49">
        <v>85</v>
      </c>
      <c r="F49" s="7">
        <f t="shared" si="5"/>
        <v>0.85</v>
      </c>
      <c r="G49">
        <v>78</v>
      </c>
      <c r="H49" s="7">
        <f t="shared" si="6"/>
        <v>0.78</v>
      </c>
      <c r="I49">
        <v>66</v>
      </c>
      <c r="J49" s="7">
        <f t="shared" si="7"/>
        <v>0.66</v>
      </c>
      <c r="M49" s="1"/>
      <c r="N49" s="1"/>
      <c r="O49" s="1"/>
      <c r="P49" s="1"/>
      <c r="R49">
        <v>14</v>
      </c>
      <c r="S49" s="1"/>
      <c r="T49" s="1"/>
      <c r="U49" s="1"/>
      <c r="V49" s="1"/>
    </row>
    <row r="50" spans="1:22" x14ac:dyDescent="0.25">
      <c r="A50" t="s">
        <v>48</v>
      </c>
      <c r="B50">
        <v>79</v>
      </c>
      <c r="C50">
        <v>74</v>
      </c>
      <c r="D50" s="7">
        <f t="shared" si="4"/>
        <v>0.93670886075949367</v>
      </c>
      <c r="E50">
        <v>74</v>
      </c>
      <c r="F50" s="7">
        <f t="shared" si="5"/>
        <v>0.93670886075949367</v>
      </c>
      <c r="G50">
        <v>69</v>
      </c>
      <c r="H50" s="7">
        <f t="shared" si="6"/>
        <v>0.87341772151898733</v>
      </c>
      <c r="I50">
        <v>58</v>
      </c>
      <c r="J50" s="7">
        <f t="shared" si="7"/>
        <v>0.73417721518987344</v>
      </c>
      <c r="M50" s="1"/>
      <c r="N50" s="1"/>
      <c r="O50" s="1"/>
      <c r="P50" s="1"/>
      <c r="R50">
        <v>15</v>
      </c>
      <c r="S50" s="1"/>
      <c r="T50" s="1"/>
      <c r="U50" s="1"/>
      <c r="V50" s="1"/>
    </row>
    <row r="51" spans="1:22" x14ac:dyDescent="0.25">
      <c r="A51" t="s">
        <v>49</v>
      </c>
      <c r="B51">
        <v>81</v>
      </c>
      <c r="C51">
        <v>76</v>
      </c>
      <c r="D51" s="7">
        <f t="shared" si="4"/>
        <v>0.93827160493827155</v>
      </c>
      <c r="E51">
        <v>76</v>
      </c>
      <c r="F51" s="7">
        <f t="shared" si="5"/>
        <v>0.93827160493827155</v>
      </c>
      <c r="G51">
        <v>71</v>
      </c>
      <c r="H51" s="7">
        <f t="shared" si="6"/>
        <v>0.87654320987654322</v>
      </c>
      <c r="I51">
        <v>65</v>
      </c>
      <c r="J51" s="7">
        <f t="shared" si="7"/>
        <v>0.80246913580246915</v>
      </c>
      <c r="M51" s="1"/>
      <c r="N51" s="1"/>
      <c r="O51" s="1"/>
      <c r="P51" s="1"/>
      <c r="R51">
        <v>16</v>
      </c>
      <c r="S51" s="1"/>
      <c r="T51" s="1"/>
      <c r="U51" s="1"/>
      <c r="V51" s="1"/>
    </row>
    <row r="52" spans="1:22" x14ac:dyDescent="0.25">
      <c r="A52" t="s">
        <v>50</v>
      </c>
      <c r="B52">
        <v>150</v>
      </c>
      <c r="C52">
        <v>109</v>
      </c>
      <c r="D52" s="7">
        <f t="shared" si="4"/>
        <v>0.72666666666666668</v>
      </c>
      <c r="E52">
        <v>109</v>
      </c>
      <c r="F52" s="7">
        <f t="shared" si="5"/>
        <v>0.72666666666666668</v>
      </c>
      <c r="G52">
        <v>97</v>
      </c>
      <c r="H52" s="7">
        <f t="shared" si="6"/>
        <v>0.64666666666666661</v>
      </c>
      <c r="I52">
        <v>96</v>
      </c>
      <c r="J52" s="7">
        <f t="shared" si="7"/>
        <v>0.64</v>
      </c>
      <c r="M52" s="1"/>
      <c r="N52" s="1"/>
      <c r="O52" s="1"/>
      <c r="P52" s="1"/>
      <c r="R52">
        <v>17</v>
      </c>
      <c r="S52" s="1"/>
      <c r="T52" s="1"/>
      <c r="U52" s="1"/>
      <c r="V52" s="1"/>
    </row>
    <row r="53" spans="1:22" x14ac:dyDescent="0.25">
      <c r="A53" t="s">
        <v>14</v>
      </c>
      <c r="G53" t="s">
        <v>14</v>
      </c>
      <c r="I53" t="s">
        <v>14</v>
      </c>
      <c r="M53" s="1"/>
      <c r="N53" s="1"/>
      <c r="O53" s="1"/>
      <c r="P53" s="1"/>
      <c r="R53">
        <v>18</v>
      </c>
      <c r="S53" s="1"/>
      <c r="T53" s="1"/>
      <c r="U53" s="1"/>
      <c r="V53" s="1"/>
    </row>
    <row r="54" spans="1:22" x14ac:dyDescent="0.25">
      <c r="A54" t="s">
        <v>21</v>
      </c>
      <c r="B54">
        <v>557</v>
      </c>
      <c r="C54">
        <v>549</v>
      </c>
      <c r="D54" s="7">
        <f t="shared" ref="D54:D59" si="8">SUM(C54/$B54)</f>
        <v>0.98563734290843807</v>
      </c>
      <c r="E54">
        <v>549</v>
      </c>
      <c r="F54" s="7">
        <f t="shared" ref="F54:F59" si="9">SUM(E54/$B54)</f>
        <v>0.98563734290843807</v>
      </c>
      <c r="G54">
        <v>546</v>
      </c>
      <c r="H54" s="7">
        <f t="shared" ref="H54:H59" si="10">SUM(G54/$B54)</f>
        <v>0.98025134649910228</v>
      </c>
      <c r="I54">
        <v>545</v>
      </c>
      <c r="J54" s="7">
        <f t="shared" ref="J54:J59" si="11">SUM(I54/$B54)</f>
        <v>0.97845601436265706</v>
      </c>
      <c r="M54" s="1"/>
      <c r="N54" s="1"/>
      <c r="O54" s="1"/>
      <c r="P54" s="1"/>
      <c r="R54">
        <v>19</v>
      </c>
      <c r="S54" s="1" t="s">
        <v>14</v>
      </c>
      <c r="T54" s="1" t="s">
        <v>14</v>
      </c>
      <c r="U54" s="1" t="s">
        <v>14</v>
      </c>
      <c r="V54" s="1" t="s">
        <v>14</v>
      </c>
    </row>
    <row r="55" spans="1:22" x14ac:dyDescent="0.25">
      <c r="A55" t="s">
        <v>22</v>
      </c>
      <c r="B55">
        <v>286</v>
      </c>
      <c r="C55">
        <v>227</v>
      </c>
      <c r="D55" s="7">
        <f t="shared" si="8"/>
        <v>0.79370629370629375</v>
      </c>
      <c r="E55">
        <v>227</v>
      </c>
      <c r="F55" s="7">
        <f t="shared" si="9"/>
        <v>0.79370629370629375</v>
      </c>
      <c r="G55">
        <v>275</v>
      </c>
      <c r="H55" s="7">
        <f t="shared" si="10"/>
        <v>0.96153846153846156</v>
      </c>
      <c r="I55">
        <v>273</v>
      </c>
      <c r="J55" s="7">
        <f t="shared" si="11"/>
        <v>0.95454545454545459</v>
      </c>
      <c r="M55" s="1"/>
      <c r="N55" s="1"/>
      <c r="O55" s="1"/>
      <c r="P55" s="1"/>
      <c r="R55">
        <v>20</v>
      </c>
      <c r="S55" s="1" t="s">
        <v>14</v>
      </c>
      <c r="T55" s="1" t="s">
        <v>14</v>
      </c>
      <c r="U55" s="1" t="s">
        <v>14</v>
      </c>
      <c r="V55" s="1" t="s">
        <v>14</v>
      </c>
    </row>
    <row r="56" spans="1:22" x14ac:dyDescent="0.25">
      <c r="A56" t="s">
        <v>20</v>
      </c>
      <c r="B56">
        <v>379</v>
      </c>
      <c r="C56">
        <v>375</v>
      </c>
      <c r="D56" s="7">
        <f t="shared" si="8"/>
        <v>0.98944591029023743</v>
      </c>
      <c r="E56">
        <v>375</v>
      </c>
      <c r="F56" s="7">
        <f t="shared" si="9"/>
        <v>0.98944591029023743</v>
      </c>
      <c r="G56">
        <v>373</v>
      </c>
      <c r="H56" s="7">
        <f t="shared" si="10"/>
        <v>0.9841688654353562</v>
      </c>
      <c r="I56">
        <v>372</v>
      </c>
      <c r="J56" s="7">
        <f t="shared" si="11"/>
        <v>0.98153034300791553</v>
      </c>
      <c r="M56" s="1"/>
      <c r="N56" s="1"/>
      <c r="O56" s="1"/>
      <c r="P56" s="1"/>
      <c r="R56">
        <v>21</v>
      </c>
      <c r="S56" s="1" t="s">
        <v>14</v>
      </c>
      <c r="T56" s="1" t="s">
        <v>14</v>
      </c>
      <c r="U56" s="1" t="s">
        <v>14</v>
      </c>
      <c r="V56" s="1" t="s">
        <v>14</v>
      </c>
    </row>
    <row r="57" spans="1:22" x14ac:dyDescent="0.25">
      <c r="A57" t="s">
        <v>23</v>
      </c>
      <c r="B57">
        <v>97</v>
      </c>
      <c r="C57">
        <v>96</v>
      </c>
      <c r="D57" s="7">
        <f t="shared" si="8"/>
        <v>0.98969072164948457</v>
      </c>
      <c r="E57">
        <v>96</v>
      </c>
      <c r="F57" s="7">
        <f t="shared" si="9"/>
        <v>0.98969072164948457</v>
      </c>
      <c r="G57">
        <v>96</v>
      </c>
      <c r="H57" s="7">
        <f t="shared" si="10"/>
        <v>0.98969072164948457</v>
      </c>
      <c r="I57">
        <v>96</v>
      </c>
      <c r="J57" s="7">
        <f t="shared" si="11"/>
        <v>0.98969072164948457</v>
      </c>
      <c r="M57" s="1"/>
      <c r="N57" s="1"/>
      <c r="O57" s="1"/>
      <c r="P57" s="1"/>
      <c r="R57">
        <v>22</v>
      </c>
      <c r="S57" s="1" t="s">
        <v>14</v>
      </c>
      <c r="T57" s="1" t="s">
        <v>14</v>
      </c>
      <c r="U57" s="1" t="s">
        <v>14</v>
      </c>
      <c r="V57" s="1" t="s">
        <v>14</v>
      </c>
    </row>
    <row r="58" spans="1:22" x14ac:dyDescent="0.25">
      <c r="A58" t="s">
        <v>24</v>
      </c>
      <c r="B58">
        <v>87</v>
      </c>
      <c r="C58">
        <v>87</v>
      </c>
      <c r="D58" s="7">
        <f t="shared" si="8"/>
        <v>1</v>
      </c>
      <c r="E58">
        <v>87</v>
      </c>
      <c r="F58" s="7">
        <f t="shared" si="9"/>
        <v>1</v>
      </c>
      <c r="G58">
        <v>87</v>
      </c>
      <c r="H58" s="7">
        <f t="shared" si="10"/>
        <v>1</v>
      </c>
      <c r="I58">
        <v>86</v>
      </c>
      <c r="J58" s="7">
        <f t="shared" si="11"/>
        <v>0.9885057471264368</v>
      </c>
      <c r="M58" s="1"/>
      <c r="N58" s="1"/>
      <c r="O58" s="1"/>
      <c r="P58" s="1"/>
      <c r="R58">
        <v>23</v>
      </c>
      <c r="S58" s="1" t="s">
        <v>14</v>
      </c>
      <c r="T58" s="1" t="s">
        <v>14</v>
      </c>
      <c r="U58" s="1" t="s">
        <v>14</v>
      </c>
      <c r="V58" s="1" t="s">
        <v>14</v>
      </c>
    </row>
    <row r="59" spans="1:22" x14ac:dyDescent="0.25">
      <c r="A59" t="s">
        <v>25</v>
      </c>
      <c r="B59">
        <v>127</v>
      </c>
      <c r="C59">
        <v>117</v>
      </c>
      <c r="D59" s="7">
        <f t="shared" si="8"/>
        <v>0.92125984251968507</v>
      </c>
      <c r="E59">
        <v>117</v>
      </c>
      <c r="F59" s="7">
        <f t="shared" si="9"/>
        <v>0.92125984251968507</v>
      </c>
      <c r="G59">
        <v>117</v>
      </c>
      <c r="H59" s="7">
        <f t="shared" si="10"/>
        <v>0.92125984251968507</v>
      </c>
      <c r="I59">
        <v>115</v>
      </c>
      <c r="J59" s="7">
        <f t="shared" si="11"/>
        <v>0.90551181102362199</v>
      </c>
      <c r="M59" s="1"/>
      <c r="N59" s="1"/>
      <c r="O59" s="1"/>
      <c r="P59" s="1"/>
      <c r="R59">
        <v>24</v>
      </c>
      <c r="S59" s="1" t="s">
        <v>14</v>
      </c>
      <c r="T59" s="1" t="s">
        <v>14</v>
      </c>
      <c r="U59" s="1" t="s">
        <v>14</v>
      </c>
      <c r="V59" s="1" t="s">
        <v>14</v>
      </c>
    </row>
    <row r="60" spans="1:22" x14ac:dyDescent="0.25">
      <c r="M60" s="1"/>
      <c r="N60" s="1"/>
      <c r="O60" s="1"/>
      <c r="P60" s="1"/>
      <c r="R60">
        <v>25</v>
      </c>
      <c r="S60" s="1" t="s">
        <v>14</v>
      </c>
      <c r="T60" s="1" t="s">
        <v>14</v>
      </c>
      <c r="U60" s="1" t="s">
        <v>14</v>
      </c>
      <c r="V60" s="1" t="s">
        <v>14</v>
      </c>
    </row>
    <row r="61" spans="1:22" x14ac:dyDescent="0.25">
      <c r="A61" t="s">
        <v>26</v>
      </c>
      <c r="B61">
        <v>147</v>
      </c>
      <c r="C61">
        <v>143</v>
      </c>
      <c r="D61" s="7">
        <f t="shared" ref="D61:D67" si="12">SUM(C61/$B61)</f>
        <v>0.97278911564625847</v>
      </c>
      <c r="E61">
        <v>143</v>
      </c>
      <c r="F61" s="7">
        <f t="shared" ref="F61:F67" si="13">SUM(E61/$B61)</f>
        <v>0.97278911564625847</v>
      </c>
      <c r="G61">
        <v>139</v>
      </c>
      <c r="H61" s="7">
        <f t="shared" ref="H61:H67" si="14">SUM(G61/$B61)</f>
        <v>0.94557823129251706</v>
      </c>
      <c r="I61">
        <v>135</v>
      </c>
      <c r="J61" s="7">
        <f t="shared" ref="J61:J67" si="15">SUM(I61/$B61)</f>
        <v>0.91836734693877553</v>
      </c>
      <c r="M61" s="1"/>
      <c r="N61" s="1"/>
      <c r="O61" s="1"/>
      <c r="P61" s="1"/>
      <c r="R61">
        <v>26</v>
      </c>
      <c r="S61" s="1" t="s">
        <v>14</v>
      </c>
      <c r="T61" s="1" t="s">
        <v>14</v>
      </c>
      <c r="U61" s="1" t="s">
        <v>14</v>
      </c>
      <c r="V61" s="1" t="s">
        <v>14</v>
      </c>
    </row>
    <row r="62" spans="1:22" x14ac:dyDescent="0.25">
      <c r="A62" t="s">
        <v>27</v>
      </c>
      <c r="B62">
        <v>264</v>
      </c>
      <c r="C62">
        <v>264</v>
      </c>
      <c r="D62" s="7">
        <f t="shared" si="12"/>
        <v>1</v>
      </c>
      <c r="E62">
        <v>264</v>
      </c>
      <c r="F62" s="7">
        <f t="shared" si="13"/>
        <v>1</v>
      </c>
      <c r="G62">
        <v>263</v>
      </c>
      <c r="H62" s="7">
        <f t="shared" si="14"/>
        <v>0.99621212121212122</v>
      </c>
      <c r="I62">
        <v>263</v>
      </c>
      <c r="J62" s="7">
        <f t="shared" si="15"/>
        <v>0.99621212121212122</v>
      </c>
      <c r="M62" s="1"/>
      <c r="N62" s="1"/>
      <c r="O62" s="1"/>
      <c r="P62" s="1"/>
      <c r="R62">
        <v>27</v>
      </c>
      <c r="S62" s="1" t="s">
        <v>14</v>
      </c>
      <c r="T62" s="1" t="s">
        <v>14</v>
      </c>
      <c r="U62" s="1" t="s">
        <v>14</v>
      </c>
      <c r="V62" s="1" t="s">
        <v>14</v>
      </c>
    </row>
    <row r="63" spans="1:22" x14ac:dyDescent="0.25">
      <c r="A63" t="s">
        <v>28</v>
      </c>
      <c r="B63">
        <v>323</v>
      </c>
      <c r="C63">
        <v>323</v>
      </c>
      <c r="D63" s="7">
        <f t="shared" si="12"/>
        <v>1</v>
      </c>
      <c r="E63">
        <v>323</v>
      </c>
      <c r="F63" s="7">
        <f t="shared" si="13"/>
        <v>1</v>
      </c>
      <c r="G63">
        <v>322</v>
      </c>
      <c r="H63" s="7">
        <f t="shared" si="14"/>
        <v>0.99690402476780182</v>
      </c>
      <c r="I63">
        <v>320</v>
      </c>
      <c r="J63" s="7">
        <f t="shared" si="15"/>
        <v>0.99071207430340558</v>
      </c>
      <c r="M63" s="1"/>
      <c r="N63" s="1"/>
      <c r="O63" s="1"/>
      <c r="P63" s="1"/>
      <c r="R63">
        <v>28</v>
      </c>
      <c r="S63" s="1" t="s">
        <v>14</v>
      </c>
      <c r="T63" s="1" t="s">
        <v>14</v>
      </c>
      <c r="U63" s="1" t="s">
        <v>14</v>
      </c>
      <c r="V63" s="1" t="s">
        <v>14</v>
      </c>
    </row>
    <row r="64" spans="1:22" x14ac:dyDescent="0.25">
      <c r="A64" t="s">
        <v>29</v>
      </c>
      <c r="B64">
        <v>387</v>
      </c>
      <c r="C64">
        <v>387</v>
      </c>
      <c r="D64" s="7">
        <f t="shared" si="12"/>
        <v>1</v>
      </c>
      <c r="E64">
        <v>387</v>
      </c>
      <c r="F64" s="7">
        <f t="shared" si="13"/>
        <v>1</v>
      </c>
      <c r="G64">
        <v>387</v>
      </c>
      <c r="H64" s="7">
        <f t="shared" si="14"/>
        <v>1</v>
      </c>
      <c r="I64">
        <v>284</v>
      </c>
      <c r="J64" s="7">
        <f t="shared" si="15"/>
        <v>0.73385012919896642</v>
      </c>
      <c r="M64" s="1"/>
      <c r="N64" s="1"/>
      <c r="O64" s="1"/>
      <c r="P64" s="1"/>
      <c r="R64">
        <v>29</v>
      </c>
      <c r="S64" s="1"/>
      <c r="T64" s="1"/>
      <c r="U64" s="1"/>
      <c r="V64" s="1"/>
    </row>
    <row r="65" spans="1:22" x14ac:dyDescent="0.25">
      <c r="A65" t="s">
        <v>30</v>
      </c>
      <c r="B65">
        <v>68</v>
      </c>
      <c r="C65">
        <v>67</v>
      </c>
      <c r="D65" s="7">
        <f t="shared" si="12"/>
        <v>0.98529411764705888</v>
      </c>
      <c r="E65">
        <v>67</v>
      </c>
      <c r="F65" s="7">
        <f t="shared" si="13"/>
        <v>0.98529411764705888</v>
      </c>
      <c r="G65">
        <v>67</v>
      </c>
      <c r="H65" s="7">
        <f t="shared" si="14"/>
        <v>0.98529411764705888</v>
      </c>
      <c r="I65">
        <v>66</v>
      </c>
      <c r="J65" s="7">
        <f t="shared" si="15"/>
        <v>0.97058823529411764</v>
      </c>
      <c r="M65" s="1"/>
      <c r="N65" s="1"/>
      <c r="O65" s="1"/>
      <c r="P65" s="1"/>
      <c r="R65">
        <v>30</v>
      </c>
      <c r="S65" s="1"/>
      <c r="T65" s="1"/>
      <c r="U65" s="1"/>
      <c r="V65" s="1"/>
    </row>
    <row r="66" spans="1:22" x14ac:dyDescent="0.25">
      <c r="A66" t="s">
        <v>31</v>
      </c>
      <c r="B66">
        <v>81</v>
      </c>
      <c r="C66">
        <v>81</v>
      </c>
      <c r="D66" s="7">
        <f t="shared" si="12"/>
        <v>1</v>
      </c>
      <c r="E66">
        <v>81</v>
      </c>
      <c r="F66" s="7">
        <f t="shared" si="13"/>
        <v>1</v>
      </c>
      <c r="G66">
        <v>81</v>
      </c>
      <c r="H66" s="7">
        <f t="shared" si="14"/>
        <v>1</v>
      </c>
      <c r="I66">
        <v>81</v>
      </c>
      <c r="J66" s="7">
        <f t="shared" si="15"/>
        <v>1</v>
      </c>
      <c r="M66" s="1"/>
      <c r="N66" s="1"/>
      <c r="O66" s="1"/>
      <c r="P66" s="1"/>
      <c r="R66">
        <v>31</v>
      </c>
      <c r="S66" s="1"/>
      <c r="T66" s="1"/>
      <c r="U66" s="1"/>
      <c r="V66" s="1"/>
    </row>
    <row r="67" spans="1:22" x14ac:dyDescent="0.25">
      <c r="A67" t="s">
        <v>32</v>
      </c>
      <c r="B67">
        <v>90</v>
      </c>
      <c r="C67">
        <v>90</v>
      </c>
      <c r="D67" s="7">
        <f t="shared" si="12"/>
        <v>1</v>
      </c>
      <c r="E67">
        <v>90</v>
      </c>
      <c r="F67" s="7">
        <f t="shared" si="13"/>
        <v>1</v>
      </c>
      <c r="G67">
        <v>90</v>
      </c>
      <c r="H67" s="7">
        <f t="shared" si="14"/>
        <v>1</v>
      </c>
      <c r="I67">
        <v>90</v>
      </c>
      <c r="J67" s="7">
        <f t="shared" si="15"/>
        <v>1</v>
      </c>
      <c r="M67" s="1"/>
      <c r="N67" s="1"/>
      <c r="O67" s="1"/>
      <c r="P67" s="1"/>
    </row>
    <row r="68" spans="1:22" x14ac:dyDescent="0.25">
      <c r="L68" s="1"/>
      <c r="M68" s="1"/>
      <c r="N68" s="1"/>
      <c r="O68" s="1"/>
    </row>
    <row r="69" spans="1:22" x14ac:dyDescent="0.25">
      <c r="A69" t="s">
        <v>34</v>
      </c>
      <c r="D69" s="8">
        <v>420</v>
      </c>
      <c r="F69" s="8">
        <v>420</v>
      </c>
      <c r="H69" s="8">
        <v>1382</v>
      </c>
      <c r="J69" s="8">
        <v>2550</v>
      </c>
      <c r="L69" s="1"/>
      <c r="M69" s="1"/>
      <c r="N69" s="1"/>
      <c r="O69" s="1"/>
    </row>
    <row r="70" spans="1:22" x14ac:dyDescent="0.25">
      <c r="A70" t="s">
        <v>35</v>
      </c>
      <c r="D70" s="8">
        <v>0</v>
      </c>
      <c r="F70" s="8">
        <v>0</v>
      </c>
      <c r="H70" s="8">
        <v>0</v>
      </c>
      <c r="J70" s="8">
        <v>0</v>
      </c>
      <c r="L70" s="1"/>
      <c r="M70" s="1"/>
      <c r="N70" s="1"/>
      <c r="O70" s="1"/>
    </row>
    <row r="71" spans="1:22" x14ac:dyDescent="0.25">
      <c r="A71" t="s">
        <v>36</v>
      </c>
      <c r="D71">
        <v>95</v>
      </c>
      <c r="F71">
        <v>95</v>
      </c>
      <c r="H71">
        <v>112</v>
      </c>
      <c r="J71">
        <v>140</v>
      </c>
      <c r="M71" s="1"/>
      <c r="N71" s="1"/>
      <c r="O71" s="1"/>
      <c r="P71" s="1"/>
    </row>
    <row r="72" spans="1:22" x14ac:dyDescent="0.25">
      <c r="M72" s="1"/>
      <c r="N72" s="1"/>
      <c r="O72" s="1"/>
      <c r="P72" s="1"/>
    </row>
    <row r="73" spans="1:22" x14ac:dyDescent="0.25">
      <c r="M73" s="1"/>
      <c r="N73" s="1"/>
      <c r="O73" s="1"/>
      <c r="P73" s="1"/>
    </row>
    <row r="74" spans="1:22" x14ac:dyDescent="0.25">
      <c r="M74" s="1"/>
      <c r="N74" s="1"/>
      <c r="O74" s="1"/>
      <c r="P74" s="1"/>
    </row>
    <row r="75" spans="1:22" x14ac:dyDescent="0.25">
      <c r="B75" t="s">
        <v>14</v>
      </c>
      <c r="C75" s="10" t="s">
        <v>14</v>
      </c>
      <c r="D75" t="s">
        <v>14</v>
      </c>
      <c r="M75" s="1"/>
      <c r="N75" s="1"/>
      <c r="O75" s="1"/>
      <c r="P75" s="1"/>
    </row>
    <row r="76" spans="1:22" x14ac:dyDescent="0.25">
      <c r="B76" s="9" t="s">
        <v>14</v>
      </c>
      <c r="C76" s="9" t="s">
        <v>14</v>
      </c>
      <c r="M76" s="1"/>
      <c r="N76" s="1"/>
      <c r="O76" s="1"/>
      <c r="P76" s="1"/>
    </row>
    <row r="77" spans="1:22" x14ac:dyDescent="0.25">
      <c r="B77" s="9" t="s">
        <v>14</v>
      </c>
      <c r="C77" s="9" t="s">
        <v>14</v>
      </c>
      <c r="M77" s="1"/>
      <c r="N77" s="1"/>
      <c r="O77" s="1"/>
      <c r="P77" s="1"/>
    </row>
    <row r="78" spans="1:22" x14ac:dyDescent="0.25">
      <c r="M78" s="1"/>
      <c r="N78" s="1"/>
      <c r="O78" s="1"/>
      <c r="P78" s="1"/>
    </row>
    <row r="79" spans="1:22" x14ac:dyDescent="0.25">
      <c r="M79" s="1"/>
      <c r="N79" s="1"/>
      <c r="O79" s="1"/>
      <c r="P79" s="1"/>
    </row>
    <row r="80" spans="1:22" x14ac:dyDescent="0.25">
      <c r="M80" s="1"/>
      <c r="N80" s="1"/>
      <c r="O80" s="1"/>
      <c r="P80" s="1"/>
    </row>
    <row r="81" spans="13:16" x14ac:dyDescent="0.25">
      <c r="M81" s="1"/>
      <c r="N81" s="1"/>
      <c r="O81" s="1"/>
      <c r="P81" s="1"/>
    </row>
    <row r="82" spans="13:16" x14ac:dyDescent="0.25">
      <c r="M82" s="1"/>
      <c r="N82" s="1"/>
      <c r="O82" s="1"/>
      <c r="P82" s="1"/>
    </row>
    <row r="83" spans="13:16" x14ac:dyDescent="0.25">
      <c r="M83" s="1"/>
      <c r="N83" s="1"/>
      <c r="O83" s="1"/>
      <c r="P83" s="1"/>
    </row>
    <row r="84" spans="13:16" x14ac:dyDescent="0.25">
      <c r="M84" s="1"/>
      <c r="N84" s="1"/>
      <c r="O84" s="1"/>
      <c r="P84" s="1"/>
    </row>
    <row r="85" spans="13:16" x14ac:dyDescent="0.25">
      <c r="M85" s="1"/>
      <c r="N85" s="1"/>
      <c r="O85" s="1"/>
      <c r="P85" s="1"/>
    </row>
    <row r="86" spans="13:16" x14ac:dyDescent="0.25">
      <c r="M86" s="1"/>
      <c r="N86" s="1"/>
      <c r="O86" s="1"/>
      <c r="P86" s="1"/>
    </row>
    <row r="87" spans="13:16" x14ac:dyDescent="0.25">
      <c r="M87" s="1"/>
      <c r="N87" s="1"/>
      <c r="O87" s="1"/>
      <c r="P87" s="1"/>
    </row>
    <row r="88" spans="13:16" x14ac:dyDescent="0.25">
      <c r="M88" s="1"/>
      <c r="N88" s="1"/>
      <c r="O88" s="1"/>
      <c r="P88" s="1"/>
    </row>
    <row r="89" spans="13:16" x14ac:dyDescent="0.25">
      <c r="M89" s="1"/>
      <c r="N89" s="1"/>
      <c r="O89" s="1"/>
      <c r="P89" s="1"/>
    </row>
    <row r="90" spans="13:16" x14ac:dyDescent="0.25">
      <c r="M90" s="1"/>
      <c r="N90" s="1"/>
      <c r="O90" s="1"/>
      <c r="P90" s="1"/>
    </row>
    <row r="91" spans="13:16" x14ac:dyDescent="0.25">
      <c r="M91" s="1"/>
      <c r="N91" s="1"/>
      <c r="O91" s="1"/>
      <c r="P91" s="1"/>
    </row>
    <row r="92" spans="13:16" x14ac:dyDescent="0.25">
      <c r="M92" s="1"/>
      <c r="N92" s="1"/>
      <c r="O92" s="1"/>
      <c r="P92" s="1"/>
    </row>
    <row r="93" spans="13:16" x14ac:dyDescent="0.25">
      <c r="M93" s="1"/>
      <c r="N93" s="1"/>
      <c r="O93" s="1"/>
      <c r="P93" s="1"/>
    </row>
    <row r="94" spans="13:16" x14ac:dyDescent="0.25">
      <c r="M94" s="1"/>
      <c r="N94" s="1"/>
      <c r="O94" s="1"/>
      <c r="P94" s="1"/>
    </row>
    <row r="95" spans="13:16" x14ac:dyDescent="0.25">
      <c r="M95" s="1"/>
      <c r="N95" s="1"/>
      <c r="O95" s="1"/>
      <c r="P95" s="1"/>
    </row>
    <row r="96" spans="13:16" x14ac:dyDescent="0.25">
      <c r="M96" s="1"/>
      <c r="N96" s="1"/>
      <c r="O96" s="1"/>
      <c r="P96" s="1"/>
    </row>
    <row r="97" spans="13:16" x14ac:dyDescent="0.25">
      <c r="M97" s="1"/>
      <c r="N97" s="1"/>
      <c r="O97" s="1"/>
      <c r="P97" s="1"/>
    </row>
    <row r="98" spans="13:16" x14ac:dyDescent="0.25">
      <c r="M98" s="1"/>
      <c r="N98" s="1"/>
      <c r="O98" s="1"/>
      <c r="P98" s="1"/>
    </row>
    <row r="99" spans="13:16" x14ac:dyDescent="0.25">
      <c r="M99" s="1"/>
      <c r="N99" s="1"/>
      <c r="O99" s="1"/>
      <c r="P99" s="1"/>
    </row>
    <row r="100" spans="13:16" x14ac:dyDescent="0.25">
      <c r="M100" s="1"/>
      <c r="N100" s="1"/>
      <c r="O100" s="1"/>
      <c r="P100" s="1"/>
    </row>
    <row r="101" spans="13:16" x14ac:dyDescent="0.25">
      <c r="M101" s="1"/>
      <c r="N101" s="1"/>
      <c r="O101" s="1"/>
      <c r="P101" s="1"/>
    </row>
    <row r="102" spans="13:16" x14ac:dyDescent="0.25">
      <c r="M102" s="1"/>
      <c r="N102" s="1"/>
      <c r="O102" s="1"/>
      <c r="P102" s="1"/>
    </row>
    <row r="103" spans="13:16" x14ac:dyDescent="0.25">
      <c r="M103" s="1"/>
      <c r="N103" s="1"/>
      <c r="O103" s="1"/>
      <c r="P103" s="1"/>
    </row>
    <row r="104" spans="13:16" x14ac:dyDescent="0.25">
      <c r="M104" s="1"/>
      <c r="N104" s="1"/>
      <c r="O104" s="1"/>
      <c r="P104" s="1"/>
    </row>
    <row r="105" spans="13:16" x14ac:dyDescent="0.25">
      <c r="M105" s="1"/>
      <c r="N105" s="1"/>
      <c r="O105" s="1"/>
      <c r="P105" s="1"/>
    </row>
    <row r="106" spans="13:16" x14ac:dyDescent="0.25">
      <c r="M106" s="1"/>
      <c r="N106" s="1"/>
      <c r="O106" s="1"/>
      <c r="P106" s="1"/>
    </row>
    <row r="107" spans="13:16" x14ac:dyDescent="0.25">
      <c r="M107" s="1"/>
      <c r="N107" s="1"/>
      <c r="O107" s="1"/>
      <c r="P107" s="1"/>
    </row>
    <row r="108" spans="13:16" x14ac:dyDescent="0.25">
      <c r="M108" s="1"/>
      <c r="N108" s="1"/>
      <c r="O108" s="1"/>
      <c r="P108" s="1"/>
    </row>
    <row r="109" spans="13:16" x14ac:dyDescent="0.25">
      <c r="M109" s="1"/>
      <c r="N109" s="1"/>
      <c r="O109" s="1"/>
      <c r="P109" s="1"/>
    </row>
    <row r="110" spans="13:16" x14ac:dyDescent="0.25">
      <c r="M110" s="1"/>
      <c r="N110" s="1"/>
      <c r="O110" s="1"/>
      <c r="P110" s="1"/>
    </row>
    <row r="111" spans="13:16" x14ac:dyDescent="0.25">
      <c r="M111" s="1"/>
      <c r="N111" s="1"/>
      <c r="O111" s="1"/>
      <c r="P111" s="1"/>
    </row>
    <row r="112" spans="13:16" x14ac:dyDescent="0.25">
      <c r="M112" s="1"/>
      <c r="N112" s="1"/>
      <c r="O112" s="1"/>
      <c r="P112" s="1"/>
    </row>
  </sheetData>
  <conditionalFormatting sqref="D69:D70">
    <cfRule type="colorScale" priority="26">
      <colorScale>
        <cfvo type="num" val="0"/>
        <cfvo type="num" val="60000"/>
        <color rgb="FF92D050"/>
        <color rgb="FFFF0000"/>
      </colorScale>
    </cfRule>
  </conditionalFormatting>
  <conditionalFormatting sqref="D71">
    <cfRule type="colorScale" priority="25">
      <colorScale>
        <cfvo type="num" val="0"/>
        <cfvo type="num" val="500"/>
        <color rgb="FF92D050"/>
        <color rgb="FFFF0000"/>
      </colorScale>
    </cfRule>
  </conditionalFormatting>
  <conditionalFormatting sqref="Q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67">
    <cfRule type="colorScale" priority="1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F69:F70">
    <cfRule type="colorScale" priority="10">
      <colorScale>
        <cfvo type="num" val="0"/>
        <cfvo type="num" val="60000"/>
        <color rgb="FF92D050"/>
        <color rgb="FFFF0000"/>
      </colorScale>
    </cfRule>
  </conditionalFormatting>
  <conditionalFormatting sqref="F71">
    <cfRule type="colorScale" priority="9">
      <colorScale>
        <cfvo type="num" val="0"/>
        <cfvo type="num" val="500"/>
        <color rgb="FF92D050"/>
        <color rgb="FFFF0000"/>
      </colorScale>
    </cfRule>
  </conditionalFormatting>
  <conditionalFormatting sqref="F42:F67"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{071E131C-3418-48C8-885B-BCA2FEC8ACB5}</x14:id>
        </ext>
      </extLst>
    </cfRule>
  </conditionalFormatting>
  <conditionalFormatting sqref="H69:H70">
    <cfRule type="colorScale" priority="6">
      <colorScale>
        <cfvo type="num" val="0"/>
        <cfvo type="num" val="60000"/>
        <color rgb="FF92D050"/>
        <color rgb="FFFF0000"/>
      </colorScale>
    </cfRule>
  </conditionalFormatting>
  <conditionalFormatting sqref="H71">
    <cfRule type="colorScale" priority="5">
      <colorScale>
        <cfvo type="num" val="0"/>
        <cfvo type="num" val="500"/>
        <color rgb="FF92D050"/>
        <color rgb="FFFF0000"/>
      </colorScale>
    </cfRule>
  </conditionalFormatting>
  <conditionalFormatting sqref="H42:H67">
    <cfRule type="dataBar" priority="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{226F20C8-9A41-411B-8B13-673B350B0C74}</x14:id>
        </ext>
      </extLst>
    </cfRule>
  </conditionalFormatting>
  <conditionalFormatting sqref="J69:J70">
    <cfRule type="colorScale" priority="3">
      <colorScale>
        <cfvo type="num" val="0"/>
        <cfvo type="num" val="60000"/>
        <color rgb="FF92D050"/>
        <color rgb="FFFF0000"/>
      </colorScale>
    </cfRule>
  </conditionalFormatting>
  <conditionalFormatting sqref="J71">
    <cfRule type="colorScale" priority="2">
      <colorScale>
        <cfvo type="num" val="0"/>
        <cfvo type="num" val="500"/>
        <color rgb="FF92D050"/>
        <color rgb="FFFF0000"/>
      </colorScale>
    </cfRule>
  </conditionalFormatting>
  <conditionalFormatting sqref="J42:J67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{D624D780-46A5-44DB-BB2C-E80B80E24C4A}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1E131C-3418-48C8-885B-BCA2FEC8A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F42:F67</xm:sqref>
        </x14:conditionalFormatting>
        <x14:conditionalFormatting xmlns:xm="http://schemas.microsoft.com/office/excel/2006/main">
          <x14:cfRule type="dataBar" id="{226F20C8-9A41-411B-8B13-673B350B0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H42:H67</xm:sqref>
        </x14:conditionalFormatting>
        <x14:conditionalFormatting xmlns:xm="http://schemas.microsoft.com/office/excel/2006/main">
          <x14:cfRule type="dataBar" id="{D624D780-46A5-44DB-BB2C-E80B80E24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O1" zoomScale="75" zoomScaleNormal="75" workbookViewId="0">
      <selection activeCell="AR28" sqref="Q28:AR47"/>
    </sheetView>
  </sheetViews>
  <sheetFormatPr defaultRowHeight="15" x14ac:dyDescent="0.25"/>
  <cols>
    <col min="1" max="1" width="12.85546875" customWidth="1"/>
    <col min="2" max="8" width="10.7109375" hidden="1" customWidth="1"/>
    <col min="9" max="19" width="10.7109375" customWidth="1"/>
  </cols>
  <sheetData>
    <row r="1" spans="13:22" x14ac:dyDescent="0.25">
      <c r="M1" s="1"/>
      <c r="N1" s="1"/>
      <c r="O1" s="1"/>
      <c r="P1" s="1"/>
      <c r="R1" t="s">
        <v>0</v>
      </c>
      <c r="S1" s="1" t="s">
        <v>1</v>
      </c>
      <c r="T1" s="1" t="s">
        <v>2</v>
      </c>
      <c r="U1" s="1" t="s">
        <v>3</v>
      </c>
      <c r="V1" s="1" t="s">
        <v>4</v>
      </c>
    </row>
    <row r="2" spans="13:22" x14ac:dyDescent="0.25">
      <c r="M2" s="1"/>
      <c r="N2" s="1"/>
      <c r="O2" s="1"/>
      <c r="P2" s="1"/>
      <c r="R2">
        <v>1</v>
      </c>
      <c r="S2" s="1"/>
      <c r="T2" s="1"/>
      <c r="U2" s="1"/>
      <c r="V2" s="1"/>
    </row>
    <row r="3" spans="13:22" x14ac:dyDescent="0.25">
      <c r="M3" s="1"/>
      <c r="N3" s="1"/>
      <c r="O3" s="1"/>
      <c r="P3" s="1"/>
      <c r="R3">
        <v>2</v>
      </c>
      <c r="S3" s="1"/>
      <c r="T3" s="1"/>
      <c r="U3" s="1"/>
      <c r="V3" s="1"/>
    </row>
    <row r="4" spans="13:22" x14ac:dyDescent="0.25">
      <c r="M4" s="1"/>
      <c r="N4" s="1"/>
      <c r="O4" s="1"/>
      <c r="P4" s="1"/>
      <c r="R4">
        <v>3</v>
      </c>
      <c r="S4" s="1"/>
      <c r="T4" s="1"/>
      <c r="U4" s="1"/>
      <c r="V4" s="1"/>
    </row>
    <row r="5" spans="13:22" x14ac:dyDescent="0.25">
      <c r="M5" s="1"/>
      <c r="N5" s="1"/>
      <c r="O5" s="1"/>
      <c r="P5" s="1"/>
      <c r="R5">
        <v>4</v>
      </c>
      <c r="S5" s="1"/>
      <c r="T5" s="1"/>
      <c r="U5" s="1"/>
      <c r="V5" s="1"/>
    </row>
    <row r="6" spans="13:22" x14ac:dyDescent="0.25">
      <c r="M6" s="1"/>
      <c r="N6" s="1"/>
      <c r="O6" s="1"/>
      <c r="P6" s="1"/>
      <c r="R6">
        <v>5</v>
      </c>
      <c r="S6" s="1"/>
      <c r="T6" s="1"/>
      <c r="U6" s="1"/>
      <c r="V6" s="1"/>
    </row>
    <row r="7" spans="13:22" x14ac:dyDescent="0.25">
      <c r="M7" s="1"/>
      <c r="N7" s="1"/>
      <c r="O7" s="1"/>
      <c r="P7" s="1"/>
      <c r="R7">
        <v>6</v>
      </c>
      <c r="S7" s="1"/>
      <c r="T7" s="1"/>
      <c r="U7" s="1"/>
      <c r="V7" s="1"/>
    </row>
    <row r="8" spans="13:22" x14ac:dyDescent="0.25">
      <c r="M8" s="1"/>
      <c r="N8" s="1"/>
      <c r="O8" s="1"/>
      <c r="P8" s="1"/>
      <c r="R8">
        <v>7</v>
      </c>
      <c r="S8" s="1"/>
      <c r="T8" s="1"/>
      <c r="U8" s="1"/>
      <c r="V8" s="1"/>
    </row>
    <row r="9" spans="13:22" x14ac:dyDescent="0.25">
      <c r="M9" s="1"/>
      <c r="N9" s="1"/>
      <c r="O9" s="1"/>
      <c r="P9" s="1"/>
      <c r="R9">
        <v>8</v>
      </c>
      <c r="S9" s="1"/>
      <c r="T9" s="1"/>
      <c r="U9" s="1"/>
      <c r="V9" s="1"/>
    </row>
    <row r="10" spans="13:22" x14ac:dyDescent="0.25">
      <c r="M10" s="1"/>
      <c r="N10" s="1"/>
      <c r="O10" s="1"/>
      <c r="P10" s="1"/>
      <c r="R10">
        <v>9</v>
      </c>
      <c r="S10" s="1"/>
      <c r="T10" s="1"/>
      <c r="U10" s="1"/>
      <c r="V10" s="1"/>
    </row>
    <row r="11" spans="13:22" x14ac:dyDescent="0.25">
      <c r="M11" s="1"/>
      <c r="N11" s="1"/>
      <c r="O11" s="1"/>
      <c r="P11" s="1"/>
      <c r="R11">
        <v>10</v>
      </c>
      <c r="S11" s="1"/>
      <c r="T11" s="1"/>
      <c r="U11" s="1"/>
      <c r="V11" s="1"/>
    </row>
    <row r="12" spans="13:22" x14ac:dyDescent="0.25">
      <c r="M12" s="1"/>
      <c r="N12" s="1"/>
      <c r="O12" s="1"/>
      <c r="P12" s="1"/>
      <c r="R12">
        <v>11</v>
      </c>
      <c r="S12" s="1"/>
      <c r="T12" s="1"/>
      <c r="U12" s="1"/>
      <c r="V12" s="1"/>
    </row>
    <row r="13" spans="13:22" x14ac:dyDescent="0.25">
      <c r="M13" s="1"/>
      <c r="N13" s="1"/>
      <c r="O13" s="1"/>
      <c r="P13" s="1"/>
      <c r="R13">
        <v>12</v>
      </c>
      <c r="S13" s="1"/>
      <c r="T13" s="1"/>
      <c r="U13" s="1"/>
      <c r="V13" s="1"/>
    </row>
    <row r="14" spans="13:22" x14ac:dyDescent="0.25">
      <c r="M14" s="1"/>
      <c r="N14" s="1"/>
      <c r="O14" s="1"/>
      <c r="P14" s="1"/>
      <c r="R14">
        <v>13</v>
      </c>
      <c r="S14" s="1"/>
      <c r="T14" s="1"/>
      <c r="U14" s="1"/>
      <c r="V14" s="1"/>
    </row>
    <row r="15" spans="13:22" x14ac:dyDescent="0.25">
      <c r="M15" s="1"/>
      <c r="N15" s="1"/>
      <c r="O15" s="1"/>
      <c r="P15" s="1"/>
      <c r="R15">
        <v>14</v>
      </c>
      <c r="S15" s="1"/>
      <c r="T15" s="1"/>
      <c r="U15" s="1"/>
      <c r="V15" s="1"/>
    </row>
    <row r="16" spans="13:22" x14ac:dyDescent="0.25">
      <c r="M16" s="1"/>
      <c r="N16" s="1"/>
      <c r="O16" s="1"/>
      <c r="P16" s="1"/>
      <c r="R16">
        <v>15</v>
      </c>
      <c r="S16" s="1"/>
      <c r="T16" s="1"/>
      <c r="U16" s="1"/>
      <c r="V16" s="1"/>
    </row>
    <row r="17" spans="13:22" x14ac:dyDescent="0.25">
      <c r="M17" s="1"/>
      <c r="N17" s="1"/>
      <c r="O17" s="1"/>
      <c r="P17" s="1"/>
      <c r="R17">
        <v>16</v>
      </c>
      <c r="S17" s="1"/>
      <c r="T17" s="1"/>
      <c r="U17" s="1"/>
      <c r="V17" s="1"/>
    </row>
    <row r="18" spans="13:22" x14ac:dyDescent="0.25">
      <c r="M18" s="1"/>
      <c r="N18" s="1"/>
      <c r="O18" s="1"/>
      <c r="P18" s="1"/>
      <c r="R18">
        <v>17</v>
      </c>
      <c r="S18" s="1"/>
      <c r="T18" s="1"/>
      <c r="U18" s="1"/>
      <c r="V18" s="1"/>
    </row>
    <row r="19" spans="13:22" x14ac:dyDescent="0.25">
      <c r="M19" s="1"/>
      <c r="N19" s="1"/>
      <c r="O19" s="1"/>
      <c r="P19" s="1"/>
      <c r="R19">
        <v>18</v>
      </c>
      <c r="S19" s="1"/>
      <c r="T19" s="1"/>
      <c r="U19" s="1"/>
      <c r="V19" s="1"/>
    </row>
    <row r="20" spans="13:22" x14ac:dyDescent="0.25">
      <c r="M20" s="1"/>
      <c r="N20" s="1"/>
      <c r="O20" s="1"/>
      <c r="P20" s="1"/>
      <c r="R20">
        <v>19</v>
      </c>
      <c r="S20" s="1" t="s">
        <v>14</v>
      </c>
      <c r="T20" s="1" t="s">
        <v>14</v>
      </c>
      <c r="U20" s="1" t="s">
        <v>14</v>
      </c>
      <c r="V20" s="1" t="s">
        <v>14</v>
      </c>
    </row>
    <row r="21" spans="13:22" x14ac:dyDescent="0.25">
      <c r="M21" s="1"/>
      <c r="N21" s="1"/>
      <c r="O21" s="1"/>
      <c r="P21" s="1"/>
      <c r="R21">
        <v>20</v>
      </c>
      <c r="S21" s="1" t="s">
        <v>14</v>
      </c>
      <c r="T21" s="1" t="s">
        <v>14</v>
      </c>
      <c r="U21" s="1" t="s">
        <v>14</v>
      </c>
      <c r="V21" s="1" t="s">
        <v>14</v>
      </c>
    </row>
    <row r="22" spans="13:22" x14ac:dyDescent="0.25">
      <c r="M22" s="1"/>
      <c r="N22" s="1"/>
      <c r="O22" s="1"/>
      <c r="P22" s="1"/>
      <c r="R22">
        <v>21</v>
      </c>
      <c r="S22" s="1" t="s">
        <v>14</v>
      </c>
      <c r="T22" s="1" t="s">
        <v>14</v>
      </c>
      <c r="U22" s="1" t="s">
        <v>14</v>
      </c>
      <c r="V22" s="1" t="s">
        <v>14</v>
      </c>
    </row>
    <row r="23" spans="13:22" x14ac:dyDescent="0.25">
      <c r="M23" s="1"/>
      <c r="N23" s="1"/>
      <c r="O23" s="1"/>
      <c r="P23" s="1"/>
      <c r="R23">
        <v>22</v>
      </c>
      <c r="S23" s="1" t="s">
        <v>14</v>
      </c>
      <c r="T23" s="1" t="s">
        <v>14</v>
      </c>
      <c r="U23" s="1" t="s">
        <v>14</v>
      </c>
      <c r="V23" s="1" t="s">
        <v>14</v>
      </c>
    </row>
    <row r="24" spans="13:22" x14ac:dyDescent="0.25">
      <c r="M24" s="1"/>
      <c r="N24" s="1"/>
      <c r="O24" s="1"/>
      <c r="P24" s="1"/>
      <c r="R24">
        <v>23</v>
      </c>
      <c r="S24" s="1" t="s">
        <v>14</v>
      </c>
      <c r="T24" s="1" t="s">
        <v>14</v>
      </c>
      <c r="U24" s="1" t="s">
        <v>14</v>
      </c>
      <c r="V24" s="1" t="s">
        <v>14</v>
      </c>
    </row>
    <row r="25" spans="13:22" x14ac:dyDescent="0.25">
      <c r="M25" s="1"/>
      <c r="N25" s="1"/>
      <c r="O25" s="1"/>
      <c r="P25" s="1"/>
      <c r="R25">
        <v>24</v>
      </c>
      <c r="S25" s="1" t="s">
        <v>14</v>
      </c>
      <c r="T25" s="1" t="s">
        <v>14</v>
      </c>
      <c r="U25" s="1" t="s">
        <v>14</v>
      </c>
      <c r="V25" s="1" t="s">
        <v>14</v>
      </c>
    </row>
    <row r="26" spans="13:22" x14ac:dyDescent="0.25">
      <c r="M26" s="1"/>
      <c r="N26" s="1"/>
      <c r="O26" s="1"/>
      <c r="P26" s="1"/>
      <c r="R26">
        <v>25</v>
      </c>
      <c r="S26" s="1" t="s">
        <v>14</v>
      </c>
      <c r="T26" s="1" t="s">
        <v>14</v>
      </c>
      <c r="U26" s="1" t="s">
        <v>14</v>
      </c>
      <c r="V26" s="1" t="s">
        <v>14</v>
      </c>
    </row>
    <row r="27" spans="13:22" x14ac:dyDescent="0.25">
      <c r="M27" s="1"/>
      <c r="N27" s="1"/>
      <c r="O27" s="1"/>
      <c r="P27" s="1"/>
      <c r="R27">
        <v>26</v>
      </c>
      <c r="S27" s="1" t="s">
        <v>14</v>
      </c>
      <c r="T27" s="1" t="s">
        <v>14</v>
      </c>
      <c r="U27" s="1" t="s">
        <v>14</v>
      </c>
      <c r="V27" s="1" t="s">
        <v>14</v>
      </c>
    </row>
    <row r="28" spans="13:22" x14ac:dyDescent="0.25">
      <c r="M28" s="1"/>
      <c r="N28" s="1"/>
      <c r="O28" s="1"/>
      <c r="P28" s="1"/>
      <c r="R28">
        <v>27</v>
      </c>
      <c r="S28" s="1" t="s">
        <v>14</v>
      </c>
      <c r="T28" s="1" t="s">
        <v>14</v>
      </c>
      <c r="U28" s="1" t="s">
        <v>14</v>
      </c>
      <c r="V28" s="1" t="s">
        <v>14</v>
      </c>
    </row>
    <row r="29" spans="13:22" x14ac:dyDescent="0.25">
      <c r="M29" s="1"/>
      <c r="N29" s="1"/>
      <c r="O29" s="1"/>
      <c r="P29" s="1"/>
      <c r="R29">
        <v>28</v>
      </c>
      <c r="S29" s="1">
        <v>805.83</v>
      </c>
      <c r="T29" s="1">
        <v>209.4</v>
      </c>
      <c r="U29" s="1">
        <v>1.04</v>
      </c>
      <c r="V29" s="1">
        <v>31</v>
      </c>
    </row>
    <row r="30" spans="13:22" x14ac:dyDescent="0.25">
      <c r="M30" s="1"/>
      <c r="N30" s="1"/>
      <c r="O30" s="1"/>
      <c r="P30" s="1"/>
      <c r="R30">
        <v>29</v>
      </c>
      <c r="S30" s="1"/>
      <c r="T30" s="1"/>
      <c r="U30" s="1"/>
      <c r="V30" s="1"/>
    </row>
    <row r="31" spans="13:22" x14ac:dyDescent="0.25">
      <c r="M31" s="1"/>
      <c r="N31" s="1"/>
      <c r="O31" s="1"/>
      <c r="P31" s="1"/>
      <c r="R31">
        <v>30</v>
      </c>
      <c r="S31" s="1"/>
      <c r="T31" s="1"/>
      <c r="U31" s="1"/>
      <c r="V31" s="1"/>
    </row>
    <row r="32" spans="13:22" x14ac:dyDescent="0.25">
      <c r="M32" s="1"/>
      <c r="N32" s="1"/>
      <c r="O32" s="1"/>
      <c r="P32" s="1"/>
      <c r="R32">
        <v>31</v>
      </c>
      <c r="S32" s="1"/>
      <c r="T32" s="1"/>
      <c r="U32" s="1"/>
      <c r="V32" s="1"/>
    </row>
    <row r="33" spans="1:22" x14ac:dyDescent="0.25">
      <c r="M33" s="1"/>
      <c r="N33" s="1"/>
      <c r="O33" s="1"/>
      <c r="P33" s="1"/>
    </row>
    <row r="34" spans="1:22" x14ac:dyDescent="0.25">
      <c r="M34" s="1"/>
      <c r="N34" s="1"/>
      <c r="O34" s="1"/>
      <c r="P34" s="1"/>
    </row>
    <row r="35" spans="1:22" x14ac:dyDescent="0.25">
      <c r="M35" s="1"/>
      <c r="N35" s="1"/>
      <c r="O35" s="1"/>
      <c r="P35" s="1" t="s">
        <v>55</v>
      </c>
      <c r="R35" t="s">
        <v>0</v>
      </c>
      <c r="S35" s="1" t="s">
        <v>1</v>
      </c>
      <c r="T35" s="1" t="s">
        <v>2</v>
      </c>
      <c r="U35" s="1" t="s">
        <v>3</v>
      </c>
      <c r="V35" s="1" t="s">
        <v>4</v>
      </c>
    </row>
    <row r="36" spans="1:22" x14ac:dyDescent="0.25">
      <c r="M36" s="1"/>
      <c r="N36" s="1"/>
      <c r="O36" s="1"/>
      <c r="P36" s="1"/>
      <c r="R36">
        <v>1</v>
      </c>
      <c r="S36" s="1" t="s">
        <v>14</v>
      </c>
      <c r="T36" s="1" t="s">
        <v>14</v>
      </c>
      <c r="U36" s="1" t="s">
        <v>14</v>
      </c>
      <c r="V36" s="1" t="s">
        <v>14</v>
      </c>
    </row>
    <row r="37" spans="1:22" x14ac:dyDescent="0.25">
      <c r="B37" s="6" t="s">
        <v>54</v>
      </c>
      <c r="M37" s="1"/>
      <c r="N37" s="1"/>
      <c r="O37" s="1"/>
      <c r="P37" s="1"/>
      <c r="R37">
        <v>2</v>
      </c>
      <c r="S37" s="1" t="s">
        <v>14</v>
      </c>
      <c r="T37" s="1" t="s">
        <v>14</v>
      </c>
      <c r="U37" s="1" t="s">
        <v>14</v>
      </c>
      <c r="V37" s="1" t="s">
        <v>14</v>
      </c>
    </row>
    <row r="38" spans="1:22" x14ac:dyDescent="0.25">
      <c r="A38" s="6" t="s">
        <v>0</v>
      </c>
      <c r="B38" s="3">
        <v>43159</v>
      </c>
      <c r="C38" s="3">
        <v>43159</v>
      </c>
      <c r="D38" s="3">
        <v>43158</v>
      </c>
      <c r="E38" s="3">
        <v>43160</v>
      </c>
      <c r="F38" s="3">
        <v>43160</v>
      </c>
      <c r="G38" s="3">
        <v>43161</v>
      </c>
      <c r="H38" s="3">
        <v>43161</v>
      </c>
      <c r="I38" s="3">
        <v>43163</v>
      </c>
      <c r="J38" s="3">
        <v>43163</v>
      </c>
      <c r="M38" s="1"/>
      <c r="N38" s="1"/>
      <c r="O38" s="1"/>
      <c r="P38" s="1"/>
      <c r="R38">
        <v>3</v>
      </c>
      <c r="S38" s="1" t="s">
        <v>14</v>
      </c>
      <c r="T38" s="1" t="s">
        <v>14</v>
      </c>
      <c r="U38" s="1" t="s">
        <v>14</v>
      </c>
      <c r="V38" s="1" t="s">
        <v>14</v>
      </c>
    </row>
    <row r="39" spans="1:22" x14ac:dyDescent="0.25">
      <c r="A39" s="5"/>
      <c r="B39" s="3"/>
      <c r="C39" s="4"/>
      <c r="D39" s="4"/>
      <c r="E39" s="4"/>
      <c r="F39" s="4"/>
      <c r="G39" s="4"/>
      <c r="H39" s="4"/>
      <c r="I39" s="4"/>
      <c r="J39" s="4"/>
      <c r="M39" s="1"/>
      <c r="N39" s="1"/>
      <c r="O39" s="1"/>
      <c r="P39" s="1"/>
      <c r="R39">
        <v>4</v>
      </c>
      <c r="S39" s="1"/>
      <c r="T39" s="1"/>
      <c r="U39" s="1"/>
      <c r="V39" s="1"/>
    </row>
    <row r="40" spans="1:22" x14ac:dyDescent="0.25">
      <c r="A40" s="6" t="s">
        <v>15</v>
      </c>
      <c r="B40" s="3" t="s">
        <v>16</v>
      </c>
      <c r="C40" s="4" t="s">
        <v>38</v>
      </c>
      <c r="D40" s="4" t="s">
        <v>17</v>
      </c>
      <c r="E40" s="4" t="s">
        <v>38</v>
      </c>
      <c r="F40" s="4" t="s">
        <v>17</v>
      </c>
      <c r="G40" s="4" t="s">
        <v>38</v>
      </c>
      <c r="H40" s="4" t="s">
        <v>17</v>
      </c>
      <c r="I40" s="4" t="s">
        <v>38</v>
      </c>
      <c r="J40" s="4" t="s">
        <v>17</v>
      </c>
      <c r="M40" s="1"/>
      <c r="N40" s="1"/>
      <c r="O40" s="1"/>
      <c r="P40" s="1"/>
      <c r="R40">
        <v>5</v>
      </c>
      <c r="S40" s="1"/>
      <c r="T40" s="1"/>
      <c r="U40" s="1"/>
      <c r="V40" s="1"/>
    </row>
    <row r="41" spans="1:22" x14ac:dyDescent="0.25">
      <c r="B41" s="2" t="s">
        <v>14</v>
      </c>
      <c r="M41" s="1"/>
      <c r="N41" s="1"/>
      <c r="O41" s="1"/>
      <c r="P41" s="1"/>
      <c r="R41">
        <v>6</v>
      </c>
      <c r="S41" s="1"/>
      <c r="T41" s="1"/>
      <c r="U41" s="1"/>
      <c r="V41" s="1"/>
    </row>
    <row r="42" spans="1:22" x14ac:dyDescent="0.25">
      <c r="A42" t="s">
        <v>41</v>
      </c>
      <c r="B42">
        <v>300</v>
      </c>
      <c r="C42">
        <v>198</v>
      </c>
      <c r="D42" s="7">
        <f>SUM(C42/$B42)</f>
        <v>0.66</v>
      </c>
      <c r="E42">
        <v>198</v>
      </c>
      <c r="F42" s="7">
        <f>SUM(E42/$B42)</f>
        <v>0.66</v>
      </c>
      <c r="G42">
        <v>187</v>
      </c>
      <c r="H42" s="7">
        <f>SUM(G42/$B42)</f>
        <v>0.62333333333333329</v>
      </c>
      <c r="I42">
        <v>300</v>
      </c>
      <c r="J42" s="7">
        <f>SUM(I42/$B42)</f>
        <v>1</v>
      </c>
      <c r="M42" s="1"/>
      <c r="N42" s="1"/>
      <c r="O42" s="1"/>
      <c r="P42" s="1"/>
      <c r="R42">
        <v>7</v>
      </c>
      <c r="S42" s="1"/>
      <c r="T42" s="1"/>
      <c r="U42" s="1"/>
      <c r="V42" s="1"/>
    </row>
    <row r="43" spans="1:22" x14ac:dyDescent="0.25">
      <c r="A43" t="s">
        <v>42</v>
      </c>
      <c r="B43">
        <v>400</v>
      </c>
      <c r="C43">
        <v>192</v>
      </c>
      <c r="D43" s="7">
        <f t="shared" ref="D43:D44" si="0">SUM(C43/$B43)</f>
        <v>0.48</v>
      </c>
      <c r="E43">
        <v>192</v>
      </c>
      <c r="F43" s="7">
        <f t="shared" ref="F43:F44" si="1">SUM(E43/$B43)</f>
        <v>0.48</v>
      </c>
      <c r="G43">
        <v>172</v>
      </c>
      <c r="H43" s="7">
        <f t="shared" ref="H43:H44" si="2">SUM(G43/$B43)</f>
        <v>0.43</v>
      </c>
      <c r="I43">
        <v>400</v>
      </c>
      <c r="J43" s="7">
        <f t="shared" ref="J43:J44" si="3">SUM(I43/$B43)</f>
        <v>1</v>
      </c>
      <c r="M43" s="1"/>
      <c r="N43" s="1"/>
      <c r="O43" s="1"/>
      <c r="P43" s="1"/>
      <c r="R43">
        <v>8</v>
      </c>
      <c r="S43" s="1">
        <v>153.94</v>
      </c>
      <c r="T43" s="1">
        <v>0</v>
      </c>
      <c r="U43" s="1">
        <v>9.91</v>
      </c>
      <c r="V43" s="1">
        <v>33</v>
      </c>
    </row>
    <row r="44" spans="1:22" x14ac:dyDescent="0.25">
      <c r="A44" t="s">
        <v>43</v>
      </c>
      <c r="B44">
        <v>550</v>
      </c>
      <c r="C44">
        <v>230</v>
      </c>
      <c r="D44" s="7">
        <f t="shared" si="0"/>
        <v>0.41818181818181815</v>
      </c>
      <c r="E44">
        <v>230</v>
      </c>
      <c r="F44" s="7">
        <f t="shared" si="1"/>
        <v>0.41818181818181815</v>
      </c>
      <c r="G44">
        <v>205</v>
      </c>
      <c r="H44" s="7">
        <f t="shared" si="2"/>
        <v>0.37272727272727274</v>
      </c>
      <c r="I44">
        <v>550</v>
      </c>
      <c r="J44" s="7">
        <f t="shared" si="3"/>
        <v>1</v>
      </c>
      <c r="M44" s="1"/>
      <c r="N44" s="1"/>
      <c r="O44" s="1"/>
      <c r="P44" s="1"/>
      <c r="R44">
        <v>9</v>
      </c>
      <c r="S44" s="1">
        <v>581.73</v>
      </c>
      <c r="T44" s="1">
        <v>0</v>
      </c>
      <c r="U44" s="1">
        <v>0</v>
      </c>
      <c r="V44" s="1">
        <v>45</v>
      </c>
    </row>
    <row r="45" spans="1:22" x14ac:dyDescent="0.25">
      <c r="A45" t="s">
        <v>44</v>
      </c>
      <c r="B45">
        <v>0</v>
      </c>
      <c r="C45">
        <v>0</v>
      </c>
      <c r="D45" s="7">
        <v>0</v>
      </c>
      <c r="E45">
        <v>0</v>
      </c>
      <c r="F45" s="7">
        <v>0</v>
      </c>
      <c r="G45">
        <v>0</v>
      </c>
      <c r="H45" s="7">
        <v>0</v>
      </c>
      <c r="I45">
        <v>0</v>
      </c>
      <c r="J45" s="7">
        <v>0</v>
      </c>
      <c r="M45" s="1"/>
      <c r="N45" s="1"/>
      <c r="O45" s="1"/>
      <c r="P45" s="1"/>
      <c r="R45">
        <v>10</v>
      </c>
      <c r="S45" s="1">
        <v>185.12</v>
      </c>
      <c r="T45" s="1">
        <v>66.099999999999994</v>
      </c>
      <c r="U45" s="1">
        <v>0</v>
      </c>
      <c r="V45" s="1">
        <v>24</v>
      </c>
    </row>
    <row r="46" spans="1:22" x14ac:dyDescent="0.25">
      <c r="A46" t="s">
        <v>45</v>
      </c>
      <c r="B46">
        <v>400</v>
      </c>
      <c r="C46">
        <v>224</v>
      </c>
      <c r="D46" s="7">
        <f t="shared" ref="D46:D52" si="4">SUM(C46/$B46)</f>
        <v>0.56000000000000005</v>
      </c>
      <c r="E46">
        <v>224</v>
      </c>
      <c r="F46" s="7">
        <f t="shared" ref="F46:F52" si="5">SUM(E46/$B46)</f>
        <v>0.56000000000000005</v>
      </c>
      <c r="G46">
        <v>202</v>
      </c>
      <c r="H46" s="7">
        <f t="shared" ref="H46:H52" si="6">SUM(G46/$B46)</f>
        <v>0.505</v>
      </c>
      <c r="I46">
        <v>400</v>
      </c>
      <c r="J46" s="7">
        <f t="shared" ref="J46:J52" si="7">SUM(I46/$B46)</f>
        <v>1</v>
      </c>
      <c r="M46" s="1"/>
      <c r="N46" s="1"/>
      <c r="O46" s="1"/>
      <c r="P46" s="1"/>
      <c r="R46">
        <v>11</v>
      </c>
      <c r="S46" s="1"/>
      <c r="T46" s="1"/>
      <c r="U46" s="1"/>
      <c r="V46" s="1"/>
    </row>
    <row r="47" spans="1:22" x14ac:dyDescent="0.25">
      <c r="A47" t="s">
        <v>40</v>
      </c>
      <c r="B47">
        <v>300</v>
      </c>
      <c r="C47">
        <v>292</v>
      </c>
      <c r="D47" s="7">
        <f t="shared" si="4"/>
        <v>0.97333333333333338</v>
      </c>
      <c r="E47">
        <v>292</v>
      </c>
      <c r="F47" s="7">
        <f t="shared" si="5"/>
        <v>0.97333333333333338</v>
      </c>
      <c r="G47">
        <v>284</v>
      </c>
      <c r="H47" s="7">
        <f t="shared" si="6"/>
        <v>0.94666666666666666</v>
      </c>
      <c r="I47">
        <v>300</v>
      </c>
      <c r="J47" s="7">
        <f t="shared" si="7"/>
        <v>1</v>
      </c>
      <c r="M47" s="1"/>
      <c r="N47" s="1"/>
      <c r="O47" s="1"/>
      <c r="P47" s="1"/>
      <c r="R47">
        <v>12</v>
      </c>
      <c r="S47" s="1"/>
      <c r="T47" s="1"/>
      <c r="U47" s="1"/>
      <c r="V47" s="1"/>
    </row>
    <row r="48" spans="1:22" x14ac:dyDescent="0.25">
      <c r="A48" t="s">
        <v>46</v>
      </c>
      <c r="B48">
        <v>500</v>
      </c>
      <c r="C48">
        <v>491</v>
      </c>
      <c r="D48" s="7">
        <f t="shared" si="4"/>
        <v>0.98199999999999998</v>
      </c>
      <c r="E48">
        <v>491</v>
      </c>
      <c r="F48" s="7">
        <f t="shared" si="5"/>
        <v>0.98199999999999998</v>
      </c>
      <c r="G48">
        <v>485</v>
      </c>
      <c r="H48" s="7">
        <f t="shared" si="6"/>
        <v>0.97</v>
      </c>
      <c r="I48">
        <v>500</v>
      </c>
      <c r="J48" s="7">
        <f t="shared" si="7"/>
        <v>1</v>
      </c>
      <c r="M48" s="1"/>
      <c r="N48" s="1"/>
      <c r="O48" s="1"/>
      <c r="P48" s="1"/>
      <c r="R48">
        <v>13</v>
      </c>
      <c r="S48" s="1"/>
      <c r="T48" s="1"/>
      <c r="U48" s="1"/>
      <c r="V48" s="1"/>
    </row>
    <row r="49" spans="1:22" x14ac:dyDescent="0.25">
      <c r="A49" t="s">
        <v>47</v>
      </c>
      <c r="B49">
        <v>100</v>
      </c>
      <c r="C49">
        <v>85</v>
      </c>
      <c r="D49" s="7">
        <f t="shared" si="4"/>
        <v>0.85</v>
      </c>
      <c r="E49">
        <v>85</v>
      </c>
      <c r="F49" s="7">
        <f t="shared" si="5"/>
        <v>0.85</v>
      </c>
      <c r="G49">
        <v>78</v>
      </c>
      <c r="H49" s="7">
        <f t="shared" si="6"/>
        <v>0.78</v>
      </c>
      <c r="I49">
        <v>100</v>
      </c>
      <c r="J49" s="7">
        <f t="shared" si="7"/>
        <v>1</v>
      </c>
      <c r="M49" s="1"/>
      <c r="N49" s="1"/>
      <c r="O49" s="1"/>
      <c r="P49" s="1"/>
      <c r="R49">
        <v>14</v>
      </c>
      <c r="S49" s="1"/>
      <c r="T49" s="1"/>
      <c r="U49" s="1"/>
      <c r="V49" s="1"/>
    </row>
    <row r="50" spans="1:22" x14ac:dyDescent="0.25">
      <c r="A50" t="s">
        <v>48</v>
      </c>
      <c r="B50">
        <v>100</v>
      </c>
      <c r="C50">
        <v>74</v>
      </c>
      <c r="D50" s="7">
        <f t="shared" si="4"/>
        <v>0.74</v>
      </c>
      <c r="E50">
        <v>74</v>
      </c>
      <c r="F50" s="7">
        <f t="shared" si="5"/>
        <v>0.74</v>
      </c>
      <c r="G50">
        <v>69</v>
      </c>
      <c r="H50" s="7">
        <f t="shared" si="6"/>
        <v>0.69</v>
      </c>
      <c r="I50">
        <v>100</v>
      </c>
      <c r="J50" s="7">
        <f t="shared" si="7"/>
        <v>1</v>
      </c>
      <c r="M50" s="1"/>
      <c r="N50" s="1"/>
      <c r="O50" s="1"/>
      <c r="P50" s="1"/>
      <c r="R50">
        <v>15</v>
      </c>
      <c r="S50" s="1"/>
      <c r="T50" s="1"/>
      <c r="U50" s="1"/>
      <c r="V50" s="1"/>
    </row>
    <row r="51" spans="1:22" x14ac:dyDescent="0.25">
      <c r="A51" t="s">
        <v>49</v>
      </c>
      <c r="B51">
        <v>100</v>
      </c>
      <c r="C51">
        <v>76</v>
      </c>
      <c r="D51" s="7">
        <f t="shared" si="4"/>
        <v>0.76</v>
      </c>
      <c r="E51">
        <v>76</v>
      </c>
      <c r="F51" s="7">
        <f t="shared" si="5"/>
        <v>0.76</v>
      </c>
      <c r="G51">
        <v>71</v>
      </c>
      <c r="H51" s="7">
        <f t="shared" si="6"/>
        <v>0.71</v>
      </c>
      <c r="I51">
        <v>100</v>
      </c>
      <c r="J51" s="7">
        <f t="shared" si="7"/>
        <v>1</v>
      </c>
      <c r="M51" s="1"/>
      <c r="N51" s="1"/>
      <c r="O51" s="1"/>
      <c r="P51" s="1"/>
      <c r="R51">
        <v>16</v>
      </c>
      <c r="S51" s="1"/>
      <c r="T51" s="1"/>
      <c r="U51" s="1"/>
      <c r="V51" s="1"/>
    </row>
    <row r="52" spans="1:22" x14ac:dyDescent="0.25">
      <c r="A52" t="s">
        <v>50</v>
      </c>
      <c r="B52">
        <v>200</v>
      </c>
      <c r="C52">
        <v>109</v>
      </c>
      <c r="D52" s="7">
        <f t="shared" si="4"/>
        <v>0.54500000000000004</v>
      </c>
      <c r="E52">
        <v>109</v>
      </c>
      <c r="F52" s="7">
        <f t="shared" si="5"/>
        <v>0.54500000000000004</v>
      </c>
      <c r="G52">
        <v>97</v>
      </c>
      <c r="H52" s="7">
        <f t="shared" si="6"/>
        <v>0.48499999999999999</v>
      </c>
      <c r="I52">
        <v>200</v>
      </c>
      <c r="J52" s="7">
        <f t="shared" si="7"/>
        <v>1</v>
      </c>
      <c r="M52" s="1"/>
      <c r="N52" s="1"/>
      <c r="O52" s="1"/>
      <c r="P52" s="1"/>
      <c r="R52">
        <v>17</v>
      </c>
      <c r="S52" s="1"/>
      <c r="T52" s="1"/>
      <c r="U52" s="1"/>
      <c r="V52" s="1"/>
    </row>
    <row r="53" spans="1:22" x14ac:dyDescent="0.25">
      <c r="A53" t="s">
        <v>14</v>
      </c>
      <c r="G53" t="s">
        <v>14</v>
      </c>
      <c r="I53" t="s">
        <v>14</v>
      </c>
      <c r="M53" s="1"/>
      <c r="N53" s="1"/>
      <c r="O53" s="1"/>
      <c r="P53" s="1"/>
      <c r="R53">
        <v>18</v>
      </c>
      <c r="S53" s="1"/>
      <c r="T53" s="1"/>
      <c r="U53" s="1"/>
      <c r="V53" s="1"/>
    </row>
    <row r="54" spans="1:22" x14ac:dyDescent="0.25">
      <c r="A54" t="s">
        <v>21</v>
      </c>
      <c r="B54">
        <v>400</v>
      </c>
      <c r="C54">
        <v>549</v>
      </c>
      <c r="D54" s="7">
        <f t="shared" ref="D54:D59" si="8">SUM(C54/$B54)</f>
        <v>1.3725000000000001</v>
      </c>
      <c r="E54">
        <v>549</v>
      </c>
      <c r="F54" s="7">
        <f t="shared" ref="F54:F59" si="9">SUM(E54/$B54)</f>
        <v>1.3725000000000001</v>
      </c>
      <c r="G54">
        <v>546</v>
      </c>
      <c r="H54" s="7">
        <f t="shared" ref="H54:H59" si="10">SUM(G54/$B54)</f>
        <v>1.365</v>
      </c>
      <c r="I54">
        <v>400</v>
      </c>
      <c r="J54" s="7">
        <f t="shared" ref="J54:J59" si="11">SUM(I54/$B54)</f>
        <v>1</v>
      </c>
      <c r="M54" s="1"/>
      <c r="N54" s="1"/>
      <c r="O54" s="1"/>
      <c r="P54" s="1"/>
      <c r="R54">
        <v>19</v>
      </c>
      <c r="S54" s="1" t="s">
        <v>14</v>
      </c>
      <c r="T54" s="1" t="s">
        <v>14</v>
      </c>
      <c r="U54" s="1" t="s">
        <v>14</v>
      </c>
      <c r="V54" s="1" t="s">
        <v>14</v>
      </c>
    </row>
    <row r="55" spans="1:22" x14ac:dyDescent="0.25">
      <c r="A55" t="s">
        <v>22</v>
      </c>
      <c r="B55">
        <v>600</v>
      </c>
      <c r="C55">
        <v>227</v>
      </c>
      <c r="D55" s="7">
        <f t="shared" si="8"/>
        <v>0.37833333333333335</v>
      </c>
      <c r="E55">
        <v>227</v>
      </c>
      <c r="F55" s="7">
        <f t="shared" si="9"/>
        <v>0.37833333333333335</v>
      </c>
      <c r="G55">
        <v>275</v>
      </c>
      <c r="H55" s="7">
        <f t="shared" si="10"/>
        <v>0.45833333333333331</v>
      </c>
      <c r="I55">
        <v>600</v>
      </c>
      <c r="J55" s="7">
        <f t="shared" si="11"/>
        <v>1</v>
      </c>
      <c r="M55" s="1"/>
      <c r="N55" s="1"/>
      <c r="O55" s="1"/>
      <c r="P55" s="1"/>
      <c r="R55">
        <v>20</v>
      </c>
      <c r="S55" s="1" t="s">
        <v>14</v>
      </c>
      <c r="T55" s="1" t="s">
        <v>14</v>
      </c>
      <c r="U55" s="1" t="s">
        <v>14</v>
      </c>
      <c r="V55" s="1" t="s">
        <v>14</v>
      </c>
    </row>
    <row r="56" spans="1:22" x14ac:dyDescent="0.25">
      <c r="A56" t="s">
        <v>20</v>
      </c>
      <c r="B56">
        <v>400</v>
      </c>
      <c r="C56">
        <v>375</v>
      </c>
      <c r="D56" s="7">
        <f t="shared" si="8"/>
        <v>0.9375</v>
      </c>
      <c r="E56">
        <v>375</v>
      </c>
      <c r="F56" s="7">
        <f t="shared" si="9"/>
        <v>0.9375</v>
      </c>
      <c r="G56">
        <v>373</v>
      </c>
      <c r="H56" s="7">
        <f t="shared" si="10"/>
        <v>0.9325</v>
      </c>
      <c r="I56">
        <v>400</v>
      </c>
      <c r="J56" s="7">
        <f t="shared" si="11"/>
        <v>1</v>
      </c>
      <c r="M56" s="1"/>
      <c r="N56" s="1"/>
      <c r="O56" s="1"/>
      <c r="P56" s="1"/>
      <c r="R56">
        <v>21</v>
      </c>
      <c r="S56" s="1" t="s">
        <v>14</v>
      </c>
      <c r="T56" s="1" t="s">
        <v>14</v>
      </c>
      <c r="U56" s="1" t="s">
        <v>14</v>
      </c>
      <c r="V56" s="1" t="s">
        <v>14</v>
      </c>
    </row>
    <row r="57" spans="1:22" x14ac:dyDescent="0.25">
      <c r="A57" t="s">
        <v>23</v>
      </c>
      <c r="B57">
        <v>100</v>
      </c>
      <c r="C57">
        <v>96</v>
      </c>
      <c r="D57" s="7">
        <f t="shared" si="8"/>
        <v>0.96</v>
      </c>
      <c r="E57">
        <v>96</v>
      </c>
      <c r="F57" s="7">
        <f t="shared" si="9"/>
        <v>0.96</v>
      </c>
      <c r="G57">
        <v>96</v>
      </c>
      <c r="H57" s="7">
        <f t="shared" si="10"/>
        <v>0.96</v>
      </c>
      <c r="I57">
        <v>100</v>
      </c>
      <c r="J57" s="7">
        <f t="shared" si="11"/>
        <v>1</v>
      </c>
      <c r="M57" s="1"/>
      <c r="N57" s="1"/>
      <c r="O57" s="1"/>
      <c r="P57" s="1"/>
      <c r="R57">
        <v>22</v>
      </c>
      <c r="S57" s="1" t="s">
        <v>14</v>
      </c>
      <c r="T57" s="1" t="s">
        <v>14</v>
      </c>
      <c r="U57" s="1" t="s">
        <v>14</v>
      </c>
      <c r="V57" s="1" t="s">
        <v>14</v>
      </c>
    </row>
    <row r="58" spans="1:22" x14ac:dyDescent="0.25">
      <c r="A58" t="s">
        <v>24</v>
      </c>
      <c r="B58">
        <v>100</v>
      </c>
      <c r="C58">
        <v>87</v>
      </c>
      <c r="D58" s="7">
        <f t="shared" si="8"/>
        <v>0.87</v>
      </c>
      <c r="E58">
        <v>87</v>
      </c>
      <c r="F58" s="7">
        <f t="shared" si="9"/>
        <v>0.87</v>
      </c>
      <c r="G58">
        <v>87</v>
      </c>
      <c r="H58" s="7">
        <f t="shared" si="10"/>
        <v>0.87</v>
      </c>
      <c r="I58">
        <v>100</v>
      </c>
      <c r="J58" s="7">
        <f t="shared" si="11"/>
        <v>1</v>
      </c>
      <c r="M58" s="1"/>
      <c r="N58" s="1"/>
      <c r="O58" s="1"/>
      <c r="P58" s="1"/>
      <c r="R58">
        <v>23</v>
      </c>
      <c r="S58" s="1" t="s">
        <v>14</v>
      </c>
      <c r="T58" s="1" t="s">
        <v>14</v>
      </c>
      <c r="U58" s="1" t="s">
        <v>14</v>
      </c>
      <c r="V58" s="1" t="s">
        <v>14</v>
      </c>
    </row>
    <row r="59" spans="1:22" x14ac:dyDescent="0.25">
      <c r="A59" t="s">
        <v>25</v>
      </c>
      <c r="B59">
        <v>150</v>
      </c>
      <c r="C59">
        <v>117</v>
      </c>
      <c r="D59" s="7">
        <f t="shared" si="8"/>
        <v>0.78</v>
      </c>
      <c r="E59">
        <v>117</v>
      </c>
      <c r="F59" s="7">
        <f t="shared" si="9"/>
        <v>0.78</v>
      </c>
      <c r="G59">
        <v>117</v>
      </c>
      <c r="H59" s="7">
        <f t="shared" si="10"/>
        <v>0.78</v>
      </c>
      <c r="I59">
        <v>150</v>
      </c>
      <c r="J59" s="7">
        <f t="shared" si="11"/>
        <v>1</v>
      </c>
      <c r="M59" s="1"/>
      <c r="N59" s="1"/>
      <c r="O59" s="1"/>
      <c r="P59" s="1"/>
      <c r="R59">
        <v>24</v>
      </c>
      <c r="S59" s="1" t="s">
        <v>14</v>
      </c>
      <c r="T59" s="1" t="s">
        <v>14</v>
      </c>
      <c r="U59" s="1" t="s">
        <v>14</v>
      </c>
      <c r="V59" s="1" t="s">
        <v>14</v>
      </c>
    </row>
    <row r="60" spans="1:22" x14ac:dyDescent="0.25">
      <c r="M60" s="1"/>
      <c r="N60" s="1"/>
      <c r="O60" s="1"/>
      <c r="P60" s="1"/>
      <c r="R60">
        <v>25</v>
      </c>
      <c r="S60" s="1" t="s">
        <v>14</v>
      </c>
      <c r="T60" s="1" t="s">
        <v>14</v>
      </c>
      <c r="U60" s="1" t="s">
        <v>14</v>
      </c>
      <c r="V60" s="1" t="s">
        <v>14</v>
      </c>
    </row>
    <row r="61" spans="1:22" x14ac:dyDescent="0.25">
      <c r="A61" t="s">
        <v>26</v>
      </c>
      <c r="B61">
        <v>600</v>
      </c>
      <c r="C61">
        <v>143</v>
      </c>
      <c r="D61" s="7">
        <f t="shared" ref="D61:D67" si="12">SUM(C61/$B61)</f>
        <v>0.23833333333333334</v>
      </c>
      <c r="E61">
        <v>143</v>
      </c>
      <c r="F61" s="7">
        <f t="shared" ref="F61:F67" si="13">SUM(E61/$B61)</f>
        <v>0.23833333333333334</v>
      </c>
      <c r="G61">
        <v>139</v>
      </c>
      <c r="H61" s="7">
        <f t="shared" ref="H61:H67" si="14">SUM(G61/$B61)</f>
        <v>0.23166666666666666</v>
      </c>
      <c r="I61">
        <v>600</v>
      </c>
      <c r="J61" s="7">
        <f t="shared" ref="J61:J67" si="15">SUM(I61/$B61)</f>
        <v>1</v>
      </c>
      <c r="M61" s="1"/>
      <c r="N61" s="1"/>
      <c r="O61" s="1"/>
      <c r="P61" s="1"/>
      <c r="R61">
        <v>26</v>
      </c>
      <c r="S61" s="1" t="s">
        <v>14</v>
      </c>
      <c r="T61" s="1" t="s">
        <v>14</v>
      </c>
      <c r="U61" s="1" t="s">
        <v>14</v>
      </c>
      <c r="V61" s="1" t="s">
        <v>14</v>
      </c>
    </row>
    <row r="62" spans="1:22" x14ac:dyDescent="0.25">
      <c r="A62" t="s">
        <v>27</v>
      </c>
      <c r="B62">
        <v>300</v>
      </c>
      <c r="C62">
        <v>264</v>
      </c>
      <c r="D62" s="7">
        <f t="shared" si="12"/>
        <v>0.88</v>
      </c>
      <c r="E62">
        <v>264</v>
      </c>
      <c r="F62" s="7">
        <f t="shared" si="13"/>
        <v>0.88</v>
      </c>
      <c r="G62">
        <v>263</v>
      </c>
      <c r="H62" s="7">
        <f t="shared" si="14"/>
        <v>0.87666666666666671</v>
      </c>
      <c r="I62">
        <v>300</v>
      </c>
      <c r="J62" s="7">
        <f t="shared" si="15"/>
        <v>1</v>
      </c>
      <c r="M62" s="1"/>
      <c r="N62" s="1"/>
      <c r="O62" s="1"/>
      <c r="P62" s="1"/>
      <c r="R62">
        <v>27</v>
      </c>
      <c r="S62" s="1" t="s">
        <v>14</v>
      </c>
      <c r="T62" s="1" t="s">
        <v>14</v>
      </c>
      <c r="U62" s="1" t="s">
        <v>14</v>
      </c>
      <c r="V62" s="1" t="s">
        <v>14</v>
      </c>
    </row>
    <row r="63" spans="1:22" x14ac:dyDescent="0.25">
      <c r="A63" t="s">
        <v>28</v>
      </c>
      <c r="B63">
        <v>400</v>
      </c>
      <c r="C63">
        <v>323</v>
      </c>
      <c r="D63" s="7">
        <f t="shared" si="12"/>
        <v>0.8075</v>
      </c>
      <c r="E63">
        <v>323</v>
      </c>
      <c r="F63" s="7">
        <f t="shared" si="13"/>
        <v>0.8075</v>
      </c>
      <c r="G63">
        <v>322</v>
      </c>
      <c r="H63" s="7">
        <f t="shared" si="14"/>
        <v>0.80500000000000005</v>
      </c>
      <c r="I63">
        <v>400</v>
      </c>
      <c r="J63" s="7">
        <f t="shared" si="15"/>
        <v>1</v>
      </c>
      <c r="M63" s="1"/>
      <c r="N63" s="1"/>
      <c r="O63" s="1"/>
      <c r="P63" s="1"/>
      <c r="R63">
        <v>28</v>
      </c>
      <c r="S63" s="1" t="s">
        <v>14</v>
      </c>
      <c r="T63" s="1" t="s">
        <v>14</v>
      </c>
      <c r="U63" s="1" t="s">
        <v>14</v>
      </c>
      <c r="V63" s="1" t="s">
        <v>14</v>
      </c>
    </row>
    <row r="64" spans="1:22" x14ac:dyDescent="0.25">
      <c r="A64" t="s">
        <v>29</v>
      </c>
      <c r="B64">
        <v>500</v>
      </c>
      <c r="C64">
        <v>387</v>
      </c>
      <c r="D64" s="7">
        <f t="shared" si="12"/>
        <v>0.77400000000000002</v>
      </c>
      <c r="E64">
        <v>387</v>
      </c>
      <c r="F64" s="7">
        <f t="shared" si="13"/>
        <v>0.77400000000000002</v>
      </c>
      <c r="G64">
        <v>387</v>
      </c>
      <c r="H64" s="7">
        <f t="shared" si="14"/>
        <v>0.77400000000000002</v>
      </c>
      <c r="I64">
        <v>500</v>
      </c>
      <c r="J64" s="7">
        <f t="shared" si="15"/>
        <v>1</v>
      </c>
      <c r="M64" s="1"/>
      <c r="N64" s="1"/>
      <c r="O64" s="1"/>
      <c r="P64" s="1"/>
      <c r="R64">
        <v>29</v>
      </c>
      <c r="S64" s="1"/>
      <c r="T64" s="1"/>
      <c r="U64" s="1"/>
      <c r="V64" s="1"/>
    </row>
    <row r="65" spans="1:22" x14ac:dyDescent="0.25">
      <c r="A65" t="s">
        <v>30</v>
      </c>
      <c r="B65">
        <v>100</v>
      </c>
      <c r="C65">
        <v>67</v>
      </c>
      <c r="D65" s="7">
        <f t="shared" si="12"/>
        <v>0.67</v>
      </c>
      <c r="E65">
        <v>67</v>
      </c>
      <c r="F65" s="7">
        <f t="shared" si="13"/>
        <v>0.67</v>
      </c>
      <c r="G65">
        <v>67</v>
      </c>
      <c r="H65" s="7">
        <f t="shared" si="14"/>
        <v>0.67</v>
      </c>
      <c r="I65">
        <v>100</v>
      </c>
      <c r="J65" s="7">
        <f t="shared" si="15"/>
        <v>1</v>
      </c>
      <c r="M65" s="1"/>
      <c r="N65" s="1"/>
      <c r="O65" s="1"/>
      <c r="P65" s="1"/>
      <c r="R65">
        <v>30</v>
      </c>
      <c r="S65" s="1"/>
      <c r="T65" s="1"/>
      <c r="U65" s="1"/>
      <c r="V65" s="1"/>
    </row>
    <row r="66" spans="1:22" x14ac:dyDescent="0.25">
      <c r="A66" t="s">
        <v>31</v>
      </c>
      <c r="B66">
        <v>100</v>
      </c>
      <c r="C66">
        <v>81</v>
      </c>
      <c r="D66" s="7">
        <f t="shared" si="12"/>
        <v>0.81</v>
      </c>
      <c r="E66">
        <v>81</v>
      </c>
      <c r="F66" s="7">
        <f t="shared" si="13"/>
        <v>0.81</v>
      </c>
      <c r="G66">
        <v>81</v>
      </c>
      <c r="H66" s="7">
        <f t="shared" si="14"/>
        <v>0.81</v>
      </c>
      <c r="I66">
        <v>100</v>
      </c>
      <c r="J66" s="7">
        <f t="shared" si="15"/>
        <v>1</v>
      </c>
      <c r="M66" s="1"/>
      <c r="N66" s="1"/>
      <c r="O66" s="1"/>
      <c r="P66" s="1"/>
      <c r="R66">
        <v>31</v>
      </c>
      <c r="S66" s="1"/>
      <c r="T66" s="1"/>
      <c r="U66" s="1"/>
      <c r="V66" s="1"/>
    </row>
    <row r="67" spans="1:22" x14ac:dyDescent="0.25">
      <c r="A67" t="s">
        <v>32</v>
      </c>
      <c r="B67">
        <v>100</v>
      </c>
      <c r="C67">
        <v>90</v>
      </c>
      <c r="D67" s="7">
        <f t="shared" si="12"/>
        <v>0.9</v>
      </c>
      <c r="E67">
        <v>90</v>
      </c>
      <c r="F67" s="7">
        <f t="shared" si="13"/>
        <v>0.9</v>
      </c>
      <c r="G67">
        <v>90</v>
      </c>
      <c r="H67" s="7">
        <f t="shared" si="14"/>
        <v>0.9</v>
      </c>
      <c r="I67">
        <v>100</v>
      </c>
      <c r="J67" s="7">
        <f t="shared" si="15"/>
        <v>1</v>
      </c>
      <c r="M67" s="1"/>
      <c r="N67" s="1"/>
      <c r="O67" s="1"/>
      <c r="P67" s="1"/>
    </row>
    <row r="68" spans="1:22" x14ac:dyDescent="0.25">
      <c r="L68" s="1"/>
      <c r="M68" s="1"/>
      <c r="N68" s="1"/>
      <c r="O68" s="1"/>
    </row>
    <row r="69" spans="1:22" x14ac:dyDescent="0.25">
      <c r="A69" t="s">
        <v>34</v>
      </c>
      <c r="D69" s="8">
        <v>420</v>
      </c>
      <c r="F69" s="8">
        <v>420</v>
      </c>
      <c r="H69" s="8">
        <v>1382</v>
      </c>
      <c r="J69" s="8">
        <v>2550</v>
      </c>
      <c r="L69" s="1"/>
      <c r="M69" s="1"/>
      <c r="N69" s="1"/>
      <c r="O69" s="1"/>
    </row>
    <row r="70" spans="1:22" x14ac:dyDescent="0.25">
      <c r="A70" t="s">
        <v>35</v>
      </c>
      <c r="D70" s="8">
        <v>0</v>
      </c>
      <c r="F70" s="8">
        <v>0</v>
      </c>
      <c r="H70" s="8">
        <v>0</v>
      </c>
      <c r="J70" s="8">
        <v>0</v>
      </c>
      <c r="L70" s="1"/>
      <c r="M70" s="1"/>
      <c r="N70" s="1"/>
      <c r="O70" s="1"/>
    </row>
    <row r="71" spans="1:22" x14ac:dyDescent="0.25">
      <c r="A71" t="s">
        <v>36</v>
      </c>
      <c r="D71">
        <v>95</v>
      </c>
      <c r="F71">
        <v>95</v>
      </c>
      <c r="H71">
        <v>112</v>
      </c>
      <c r="J71">
        <v>140</v>
      </c>
      <c r="M71" s="1"/>
      <c r="N71" s="1"/>
      <c r="O71" s="1"/>
      <c r="P71" s="1"/>
    </row>
    <row r="72" spans="1:22" x14ac:dyDescent="0.25">
      <c r="M72" s="1"/>
      <c r="N72" s="1"/>
      <c r="O72" s="1"/>
      <c r="P72" s="1"/>
    </row>
    <row r="73" spans="1:22" x14ac:dyDescent="0.25">
      <c r="M73" s="1"/>
      <c r="N73" s="1"/>
      <c r="O73" s="1"/>
      <c r="P73" s="1"/>
    </row>
    <row r="74" spans="1:22" x14ac:dyDescent="0.25">
      <c r="M74" s="1"/>
      <c r="N74" s="1"/>
      <c r="O74" s="1"/>
      <c r="P74" s="1"/>
    </row>
    <row r="75" spans="1:22" x14ac:dyDescent="0.25">
      <c r="B75" t="s">
        <v>14</v>
      </c>
      <c r="C75" s="10" t="s">
        <v>14</v>
      </c>
      <c r="D75" t="s">
        <v>14</v>
      </c>
      <c r="M75" s="1"/>
      <c r="N75" s="1"/>
      <c r="O75" s="1"/>
      <c r="P75" s="1"/>
    </row>
    <row r="76" spans="1:22" x14ac:dyDescent="0.25">
      <c r="B76" s="9" t="s">
        <v>14</v>
      </c>
      <c r="C76" s="9" t="s">
        <v>14</v>
      </c>
      <c r="M76" s="1"/>
      <c r="N76" s="1"/>
      <c r="O76" s="1"/>
      <c r="P76" s="1"/>
    </row>
    <row r="77" spans="1:22" x14ac:dyDescent="0.25">
      <c r="B77" s="9" t="s">
        <v>14</v>
      </c>
      <c r="C77" s="9" t="s">
        <v>14</v>
      </c>
      <c r="M77" s="1"/>
      <c r="N77" s="1"/>
      <c r="O77" s="1"/>
      <c r="P77" s="1"/>
    </row>
    <row r="78" spans="1:22" x14ac:dyDescent="0.25">
      <c r="M78" s="1"/>
      <c r="N78" s="1"/>
      <c r="O78" s="1"/>
      <c r="P78" s="1"/>
    </row>
    <row r="79" spans="1:22" x14ac:dyDescent="0.25">
      <c r="M79" s="1"/>
      <c r="N79" s="1"/>
      <c r="O79" s="1"/>
      <c r="P79" s="1"/>
    </row>
    <row r="80" spans="1:22" x14ac:dyDescent="0.25">
      <c r="M80" s="1"/>
      <c r="N80" s="1"/>
      <c r="O80" s="1"/>
      <c r="P80" s="1"/>
    </row>
    <row r="81" spans="13:16" x14ac:dyDescent="0.25">
      <c r="M81" s="1"/>
      <c r="N81" s="1"/>
      <c r="O81" s="1"/>
      <c r="P81" s="1"/>
    </row>
    <row r="82" spans="13:16" x14ac:dyDescent="0.25">
      <c r="M82" s="1"/>
      <c r="N82" s="1"/>
      <c r="O82" s="1"/>
      <c r="P82" s="1"/>
    </row>
    <row r="83" spans="13:16" x14ac:dyDescent="0.25">
      <c r="M83" s="1"/>
      <c r="N83" s="1"/>
      <c r="O83" s="1"/>
      <c r="P83" s="1"/>
    </row>
    <row r="84" spans="13:16" x14ac:dyDescent="0.25">
      <c r="M84" s="1"/>
      <c r="N84" s="1"/>
      <c r="O84" s="1"/>
      <c r="P84" s="1"/>
    </row>
    <row r="85" spans="13:16" x14ac:dyDescent="0.25">
      <c r="M85" s="1"/>
      <c r="N85" s="1"/>
      <c r="O85" s="1"/>
      <c r="P85" s="1"/>
    </row>
    <row r="86" spans="13:16" x14ac:dyDescent="0.25">
      <c r="M86" s="1"/>
      <c r="N86" s="1"/>
      <c r="O86" s="1"/>
      <c r="P86" s="1"/>
    </row>
    <row r="87" spans="13:16" x14ac:dyDescent="0.25">
      <c r="M87" s="1"/>
      <c r="N87" s="1"/>
      <c r="O87" s="1"/>
      <c r="P87" s="1"/>
    </row>
    <row r="88" spans="13:16" x14ac:dyDescent="0.25">
      <c r="M88" s="1"/>
      <c r="N88" s="1"/>
      <c r="O88" s="1"/>
      <c r="P88" s="1"/>
    </row>
    <row r="89" spans="13:16" x14ac:dyDescent="0.25">
      <c r="M89" s="1"/>
      <c r="N89" s="1"/>
      <c r="O89" s="1"/>
      <c r="P89" s="1"/>
    </row>
    <row r="90" spans="13:16" x14ac:dyDescent="0.25">
      <c r="M90" s="1"/>
      <c r="N90" s="1"/>
      <c r="O90" s="1"/>
      <c r="P90" s="1"/>
    </row>
    <row r="91" spans="13:16" x14ac:dyDescent="0.25">
      <c r="M91" s="1"/>
      <c r="N91" s="1"/>
      <c r="O91" s="1"/>
      <c r="P91" s="1"/>
    </row>
    <row r="92" spans="13:16" x14ac:dyDescent="0.25">
      <c r="M92" s="1"/>
      <c r="N92" s="1"/>
      <c r="O92" s="1"/>
      <c r="P92" s="1"/>
    </row>
    <row r="93" spans="13:16" x14ac:dyDescent="0.25">
      <c r="M93" s="1"/>
      <c r="N93" s="1"/>
      <c r="O93" s="1"/>
      <c r="P93" s="1"/>
    </row>
    <row r="94" spans="13:16" x14ac:dyDescent="0.25">
      <c r="M94" s="1"/>
      <c r="N94" s="1"/>
      <c r="O94" s="1"/>
      <c r="P94" s="1"/>
    </row>
    <row r="95" spans="13:16" x14ac:dyDescent="0.25">
      <c r="M95" s="1"/>
      <c r="N95" s="1"/>
      <c r="O95" s="1"/>
      <c r="P95" s="1"/>
    </row>
    <row r="96" spans="13:16" x14ac:dyDescent="0.25">
      <c r="M96" s="1"/>
      <c r="N96" s="1"/>
      <c r="O96" s="1"/>
      <c r="P96" s="1"/>
    </row>
    <row r="97" spans="13:16" x14ac:dyDescent="0.25">
      <c r="M97" s="1"/>
      <c r="N97" s="1"/>
      <c r="O97" s="1"/>
      <c r="P97" s="1"/>
    </row>
    <row r="98" spans="13:16" x14ac:dyDescent="0.25">
      <c r="M98" s="1"/>
      <c r="N98" s="1"/>
      <c r="O98" s="1"/>
      <c r="P98" s="1"/>
    </row>
    <row r="99" spans="13:16" x14ac:dyDescent="0.25">
      <c r="M99" s="1"/>
      <c r="N99" s="1"/>
      <c r="O99" s="1"/>
      <c r="P99" s="1"/>
    </row>
    <row r="100" spans="13:16" x14ac:dyDescent="0.25">
      <c r="M100" s="1"/>
      <c r="N100" s="1"/>
      <c r="O100" s="1"/>
      <c r="P100" s="1"/>
    </row>
    <row r="101" spans="13:16" x14ac:dyDescent="0.25">
      <c r="M101" s="1"/>
      <c r="N101" s="1"/>
      <c r="O101" s="1"/>
      <c r="P101" s="1"/>
    </row>
    <row r="102" spans="13:16" x14ac:dyDescent="0.25">
      <c r="M102" s="1"/>
      <c r="N102" s="1"/>
      <c r="O102" s="1"/>
      <c r="P102" s="1"/>
    </row>
    <row r="103" spans="13:16" x14ac:dyDescent="0.25">
      <c r="M103" s="1"/>
      <c r="N103" s="1"/>
      <c r="O103" s="1"/>
      <c r="P103" s="1"/>
    </row>
    <row r="104" spans="13:16" x14ac:dyDescent="0.25">
      <c r="M104" s="1"/>
      <c r="N104" s="1"/>
      <c r="O104" s="1"/>
      <c r="P104" s="1"/>
    </row>
    <row r="105" spans="13:16" x14ac:dyDescent="0.25">
      <c r="M105" s="1"/>
      <c r="N105" s="1"/>
      <c r="O105" s="1"/>
      <c r="P105" s="1"/>
    </row>
    <row r="106" spans="13:16" x14ac:dyDescent="0.25">
      <c r="M106" s="1"/>
      <c r="N106" s="1"/>
      <c r="O106" s="1"/>
      <c r="P106" s="1"/>
    </row>
    <row r="107" spans="13:16" x14ac:dyDescent="0.25">
      <c r="M107" s="1"/>
      <c r="N107" s="1"/>
      <c r="O107" s="1"/>
      <c r="P107" s="1"/>
    </row>
    <row r="108" spans="13:16" x14ac:dyDescent="0.25">
      <c r="M108" s="1"/>
      <c r="N108" s="1"/>
      <c r="O108" s="1"/>
      <c r="P108" s="1"/>
    </row>
    <row r="109" spans="13:16" x14ac:dyDescent="0.25">
      <c r="M109" s="1"/>
      <c r="N109" s="1"/>
      <c r="O109" s="1"/>
      <c r="P109" s="1"/>
    </row>
    <row r="110" spans="13:16" x14ac:dyDescent="0.25">
      <c r="M110" s="1"/>
      <c r="N110" s="1"/>
      <c r="O110" s="1"/>
      <c r="P110" s="1"/>
    </row>
    <row r="111" spans="13:16" x14ac:dyDescent="0.25">
      <c r="M111" s="1"/>
      <c r="N111" s="1"/>
      <c r="O111" s="1"/>
      <c r="P111" s="1"/>
    </row>
    <row r="112" spans="13:16" x14ac:dyDescent="0.25">
      <c r="M112" s="1"/>
      <c r="N112" s="1"/>
      <c r="O112" s="1"/>
      <c r="P112" s="1"/>
    </row>
  </sheetData>
  <conditionalFormatting sqref="D69:D70">
    <cfRule type="colorScale" priority="13">
      <colorScale>
        <cfvo type="num" val="0"/>
        <cfvo type="num" val="60000"/>
        <color rgb="FF92D050"/>
        <color rgb="FFFF0000"/>
      </colorScale>
    </cfRule>
  </conditionalFormatting>
  <conditionalFormatting sqref="D71">
    <cfRule type="colorScale" priority="12">
      <colorScale>
        <cfvo type="num" val="0"/>
        <cfvo type="num" val="500"/>
        <color rgb="FF92D050"/>
        <color rgb="FFFF0000"/>
      </colorScale>
    </cfRule>
  </conditionalFormatting>
  <conditionalFormatting sqref="Q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67">
    <cfRule type="colorScale" priority="10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F69:F70">
    <cfRule type="colorScale" priority="9">
      <colorScale>
        <cfvo type="num" val="0"/>
        <cfvo type="num" val="60000"/>
        <color rgb="FF92D050"/>
        <color rgb="FFFF0000"/>
      </colorScale>
    </cfRule>
  </conditionalFormatting>
  <conditionalFormatting sqref="F71">
    <cfRule type="colorScale" priority="8">
      <colorScale>
        <cfvo type="num" val="0"/>
        <cfvo type="num" val="500"/>
        <color rgb="FF92D050"/>
        <color rgb="FFFF0000"/>
      </colorScale>
    </cfRule>
  </conditionalFormatting>
  <conditionalFormatting sqref="F42:F67"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{E42A3B41-5588-49B9-960D-4FE256F034BC}</x14:id>
        </ext>
      </extLst>
    </cfRule>
  </conditionalFormatting>
  <conditionalFormatting sqref="H69:H70">
    <cfRule type="colorScale" priority="6">
      <colorScale>
        <cfvo type="num" val="0"/>
        <cfvo type="num" val="60000"/>
        <color rgb="FF92D050"/>
        <color rgb="FFFF0000"/>
      </colorScale>
    </cfRule>
  </conditionalFormatting>
  <conditionalFormatting sqref="H71">
    <cfRule type="colorScale" priority="5">
      <colorScale>
        <cfvo type="num" val="0"/>
        <cfvo type="num" val="500"/>
        <color rgb="FF92D050"/>
        <color rgb="FFFF0000"/>
      </colorScale>
    </cfRule>
  </conditionalFormatting>
  <conditionalFormatting sqref="H42:H67">
    <cfRule type="dataBar" priority="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{7E00BEA9-742E-4796-A24B-E4095B06389B}</x14:id>
        </ext>
      </extLst>
    </cfRule>
  </conditionalFormatting>
  <conditionalFormatting sqref="J69:J70">
    <cfRule type="colorScale" priority="3">
      <colorScale>
        <cfvo type="num" val="0"/>
        <cfvo type="num" val="60000"/>
        <color rgb="FF92D050"/>
        <color rgb="FFFF0000"/>
      </colorScale>
    </cfRule>
  </conditionalFormatting>
  <conditionalFormatting sqref="J71">
    <cfRule type="colorScale" priority="2">
      <colorScale>
        <cfvo type="num" val="0"/>
        <cfvo type="num" val="500"/>
        <color rgb="FF92D050"/>
        <color rgb="FFFF0000"/>
      </colorScale>
    </cfRule>
  </conditionalFormatting>
  <conditionalFormatting sqref="J42:J67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{D148C5BD-FA54-480F-89A7-25A80979F133}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A3B41-5588-49B9-960D-4FE256F03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F42:F67</xm:sqref>
        </x14:conditionalFormatting>
        <x14:conditionalFormatting xmlns:xm="http://schemas.microsoft.com/office/excel/2006/main">
          <x14:cfRule type="dataBar" id="{7E00BEA9-742E-4796-A24B-E4095B06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H42:H67</xm:sqref>
        </x14:conditionalFormatting>
        <x14:conditionalFormatting xmlns:xm="http://schemas.microsoft.com/office/excel/2006/main">
          <x14:cfRule type="dataBar" id="{D148C5BD-FA54-480F-89A7-25A80979F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topLeftCell="A4" workbookViewId="0">
      <selection activeCell="AR28" sqref="AR28"/>
    </sheetView>
  </sheetViews>
  <sheetFormatPr defaultRowHeight="15" x14ac:dyDescent="0.25"/>
  <cols>
    <col min="2" max="2" width="10.7109375" bestFit="1" customWidth="1"/>
  </cols>
  <sheetData>
    <row r="4" spans="1:3" x14ac:dyDescent="0.25">
      <c r="A4" t="s">
        <v>69</v>
      </c>
      <c r="B4" s="14">
        <v>43169</v>
      </c>
      <c r="C4" s="15">
        <v>0.55277777777777781</v>
      </c>
    </row>
    <row r="6" spans="1:3" x14ac:dyDescent="0.25">
      <c r="A6">
        <v>0.02</v>
      </c>
      <c r="B6">
        <v>399</v>
      </c>
    </row>
    <row r="7" spans="1:3" x14ac:dyDescent="0.25">
      <c r="A7">
        <v>0.05</v>
      </c>
      <c r="B7">
        <v>403</v>
      </c>
    </row>
    <row r="8" spans="1:3" x14ac:dyDescent="0.25">
      <c r="A8">
        <v>0.1</v>
      </c>
      <c r="B8">
        <v>0</v>
      </c>
    </row>
    <row r="9" spans="1:3" x14ac:dyDescent="0.25">
      <c r="A9">
        <v>0.2</v>
      </c>
      <c r="B9">
        <v>401</v>
      </c>
    </row>
    <row r="10" spans="1:3" x14ac:dyDescent="0.25">
      <c r="A10">
        <v>1</v>
      </c>
      <c r="B10">
        <v>400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P1" zoomScale="75" zoomScaleNormal="75" workbookViewId="0">
      <selection activeCell="AR28" sqref="AR28"/>
    </sheetView>
  </sheetViews>
  <sheetFormatPr defaultRowHeight="15" x14ac:dyDescent="0.25"/>
  <cols>
    <col min="1" max="1" width="12.85546875" customWidth="1"/>
    <col min="2" max="8" width="10.7109375" hidden="1" customWidth="1"/>
    <col min="9" max="19" width="10.7109375" customWidth="1"/>
  </cols>
  <sheetData>
    <row r="1" spans="13:22" x14ac:dyDescent="0.25">
      <c r="M1" s="1"/>
      <c r="N1" s="1"/>
      <c r="O1" s="1"/>
      <c r="P1" s="1"/>
      <c r="R1" t="s">
        <v>0</v>
      </c>
      <c r="S1" s="1" t="s">
        <v>1</v>
      </c>
      <c r="T1" s="1" t="s">
        <v>2</v>
      </c>
      <c r="U1" s="1" t="s">
        <v>3</v>
      </c>
      <c r="V1" s="1" t="s">
        <v>4</v>
      </c>
    </row>
    <row r="2" spans="13:22" x14ac:dyDescent="0.25">
      <c r="M2" s="1"/>
      <c r="N2" s="1"/>
      <c r="O2" s="1"/>
      <c r="P2" s="1"/>
      <c r="R2">
        <v>1</v>
      </c>
      <c r="S2" s="1"/>
      <c r="T2" s="1"/>
      <c r="U2" s="1"/>
      <c r="V2" s="1"/>
    </row>
    <row r="3" spans="13:22" x14ac:dyDescent="0.25">
      <c r="M3" s="1"/>
      <c r="N3" s="1"/>
      <c r="O3" s="1"/>
      <c r="P3" s="1"/>
      <c r="R3">
        <v>2</v>
      </c>
      <c r="S3" s="1"/>
      <c r="T3" s="1"/>
      <c r="U3" s="1"/>
      <c r="V3" s="1"/>
    </row>
    <row r="4" spans="13:22" x14ac:dyDescent="0.25">
      <c r="M4" s="1"/>
      <c r="N4" s="1"/>
      <c r="O4" s="1"/>
      <c r="P4" s="1"/>
      <c r="R4">
        <v>3</v>
      </c>
      <c r="S4" s="1"/>
      <c r="T4" s="1"/>
      <c r="U4" s="1"/>
      <c r="V4" s="1"/>
    </row>
    <row r="5" spans="13:22" x14ac:dyDescent="0.25">
      <c r="M5" s="1"/>
      <c r="N5" s="1"/>
      <c r="O5" s="1"/>
      <c r="P5" s="1"/>
      <c r="R5">
        <v>4</v>
      </c>
      <c r="S5" s="1"/>
      <c r="T5" s="1"/>
      <c r="U5" s="1"/>
      <c r="V5" s="1"/>
    </row>
    <row r="6" spans="13:22" x14ac:dyDescent="0.25">
      <c r="M6" s="1"/>
      <c r="N6" s="1"/>
      <c r="O6" s="1"/>
      <c r="P6" s="1"/>
      <c r="R6">
        <v>5</v>
      </c>
      <c r="S6" s="1"/>
      <c r="T6" s="1"/>
      <c r="U6" s="1"/>
      <c r="V6" s="1"/>
    </row>
    <row r="7" spans="13:22" x14ac:dyDescent="0.25">
      <c r="M7" s="1"/>
      <c r="N7" s="1"/>
      <c r="O7" s="1"/>
      <c r="P7" s="1"/>
      <c r="R7">
        <v>6</v>
      </c>
      <c r="S7" s="1"/>
      <c r="T7" s="1"/>
      <c r="U7" s="1"/>
      <c r="V7" s="1"/>
    </row>
    <row r="8" spans="13:22" x14ac:dyDescent="0.25">
      <c r="M8" s="1"/>
      <c r="N8" s="1"/>
      <c r="O8" s="1"/>
      <c r="P8" s="1"/>
      <c r="R8">
        <v>7</v>
      </c>
      <c r="S8" s="1"/>
      <c r="T8" s="1"/>
      <c r="U8" s="1"/>
      <c r="V8" s="1"/>
    </row>
    <row r="9" spans="13:22" x14ac:dyDescent="0.25">
      <c r="M9" s="1"/>
      <c r="N9" s="1"/>
      <c r="O9" s="1"/>
      <c r="P9" s="1"/>
      <c r="R9">
        <v>8</v>
      </c>
      <c r="S9" s="1"/>
      <c r="T9" s="1"/>
      <c r="U9" s="1"/>
      <c r="V9" s="1"/>
    </row>
    <row r="10" spans="13:22" x14ac:dyDescent="0.25">
      <c r="M10" s="1"/>
      <c r="N10" s="1"/>
      <c r="O10" s="1"/>
      <c r="P10" s="1"/>
      <c r="R10">
        <v>9</v>
      </c>
      <c r="S10" s="1"/>
      <c r="T10" s="1"/>
      <c r="U10" s="1"/>
      <c r="V10" s="1"/>
    </row>
    <row r="11" spans="13:22" x14ac:dyDescent="0.25">
      <c r="M11" s="1"/>
      <c r="N11" s="1"/>
      <c r="O11" s="1"/>
      <c r="P11" s="1"/>
      <c r="R11">
        <v>10</v>
      </c>
      <c r="S11" s="1"/>
      <c r="T11" s="1"/>
      <c r="U11" s="1"/>
      <c r="V11" s="1"/>
    </row>
    <row r="12" spans="13:22" x14ac:dyDescent="0.25">
      <c r="M12" s="1"/>
      <c r="N12" s="1"/>
      <c r="O12" s="1"/>
      <c r="P12" s="1"/>
      <c r="R12">
        <v>11</v>
      </c>
      <c r="S12" s="1"/>
      <c r="T12" s="1"/>
      <c r="U12" s="1"/>
      <c r="V12" s="1"/>
    </row>
    <row r="13" spans="13:22" x14ac:dyDescent="0.25">
      <c r="M13" s="1"/>
      <c r="N13" s="1"/>
      <c r="O13" s="1"/>
      <c r="P13" s="1"/>
      <c r="R13">
        <v>12</v>
      </c>
      <c r="S13" s="1"/>
      <c r="T13" s="1"/>
      <c r="U13" s="1"/>
      <c r="V13" s="1"/>
    </row>
    <row r="14" spans="13:22" x14ac:dyDescent="0.25">
      <c r="M14" s="1"/>
      <c r="N14" s="1"/>
      <c r="O14" s="1"/>
      <c r="P14" s="1"/>
      <c r="R14">
        <v>13</v>
      </c>
      <c r="S14" s="1"/>
      <c r="T14" s="1"/>
      <c r="U14" s="1"/>
      <c r="V14" s="1"/>
    </row>
    <row r="15" spans="13:22" x14ac:dyDescent="0.25">
      <c r="M15" s="1"/>
      <c r="N15" s="1"/>
      <c r="O15" s="1"/>
      <c r="P15" s="1"/>
      <c r="R15">
        <v>14</v>
      </c>
      <c r="S15" s="1"/>
      <c r="T15" s="1"/>
      <c r="U15" s="1"/>
      <c r="V15" s="1"/>
    </row>
    <row r="16" spans="13:22" x14ac:dyDescent="0.25">
      <c r="M16" s="1"/>
      <c r="N16" s="1"/>
      <c r="O16" s="1"/>
      <c r="P16" s="1"/>
      <c r="R16">
        <v>15</v>
      </c>
      <c r="S16" s="1"/>
      <c r="T16" s="1"/>
      <c r="U16" s="1"/>
      <c r="V16" s="1"/>
    </row>
    <row r="17" spans="13:22" x14ac:dyDescent="0.25">
      <c r="M17" s="1"/>
      <c r="N17" s="1"/>
      <c r="O17" s="1"/>
      <c r="P17" s="1"/>
      <c r="R17">
        <v>16</v>
      </c>
      <c r="S17" s="1"/>
      <c r="T17" s="1"/>
      <c r="U17" s="1"/>
      <c r="V17" s="1"/>
    </row>
    <row r="18" spans="13:22" x14ac:dyDescent="0.25">
      <c r="M18" s="1"/>
      <c r="N18" s="1"/>
      <c r="O18" s="1"/>
      <c r="P18" s="1"/>
      <c r="R18">
        <v>17</v>
      </c>
      <c r="S18" s="1"/>
      <c r="T18" s="1"/>
      <c r="U18" s="1"/>
      <c r="V18" s="1"/>
    </row>
    <row r="19" spans="13:22" x14ac:dyDescent="0.25">
      <c r="M19" s="1"/>
      <c r="N19" s="1"/>
      <c r="O19" s="1"/>
      <c r="P19" s="1"/>
      <c r="R19">
        <v>18</v>
      </c>
      <c r="S19" s="1"/>
      <c r="T19" s="1"/>
      <c r="U19" s="1"/>
      <c r="V19" s="1"/>
    </row>
    <row r="20" spans="13:22" x14ac:dyDescent="0.25">
      <c r="M20" s="1"/>
      <c r="N20" s="1"/>
      <c r="O20" s="1"/>
      <c r="P20" s="1"/>
      <c r="R20">
        <v>19</v>
      </c>
      <c r="S20" s="1" t="s">
        <v>14</v>
      </c>
      <c r="T20" s="1" t="s">
        <v>14</v>
      </c>
      <c r="U20" s="1" t="s">
        <v>14</v>
      </c>
      <c r="V20" s="1" t="s">
        <v>14</v>
      </c>
    </row>
    <row r="21" spans="13:22" x14ac:dyDescent="0.25">
      <c r="M21" s="1"/>
      <c r="N21" s="1"/>
      <c r="O21" s="1"/>
      <c r="P21" s="1"/>
      <c r="R21">
        <v>20</v>
      </c>
      <c r="S21" s="1" t="s">
        <v>14</v>
      </c>
      <c r="T21" s="1" t="s">
        <v>14</v>
      </c>
      <c r="U21" s="1" t="s">
        <v>14</v>
      </c>
      <c r="V21" s="1" t="s">
        <v>14</v>
      </c>
    </row>
    <row r="22" spans="13:22" x14ac:dyDescent="0.25">
      <c r="M22" s="1"/>
      <c r="N22" s="1"/>
      <c r="O22" s="1"/>
      <c r="P22" s="1"/>
      <c r="R22">
        <v>21</v>
      </c>
      <c r="S22" s="1" t="s">
        <v>14</v>
      </c>
      <c r="T22" s="1" t="s">
        <v>14</v>
      </c>
      <c r="U22" s="1" t="s">
        <v>14</v>
      </c>
      <c r="V22" s="1" t="s">
        <v>14</v>
      </c>
    </row>
    <row r="23" spans="13:22" x14ac:dyDescent="0.25">
      <c r="M23" s="1"/>
      <c r="N23" s="1"/>
      <c r="O23" s="1"/>
      <c r="P23" s="1"/>
      <c r="R23">
        <v>22</v>
      </c>
      <c r="S23" s="1" t="s">
        <v>14</v>
      </c>
      <c r="T23" s="1" t="s">
        <v>14</v>
      </c>
      <c r="U23" s="1" t="s">
        <v>14</v>
      </c>
      <c r="V23" s="1" t="s">
        <v>14</v>
      </c>
    </row>
    <row r="24" spans="13:22" x14ac:dyDescent="0.25">
      <c r="M24" s="1"/>
      <c r="N24" s="1"/>
      <c r="O24" s="1"/>
      <c r="P24" s="1"/>
      <c r="R24">
        <v>23</v>
      </c>
      <c r="S24" s="1" t="s">
        <v>14</v>
      </c>
      <c r="T24" s="1" t="s">
        <v>14</v>
      </c>
      <c r="U24" s="1" t="s">
        <v>14</v>
      </c>
      <c r="V24" s="1" t="s">
        <v>14</v>
      </c>
    </row>
    <row r="25" spans="13:22" x14ac:dyDescent="0.25">
      <c r="M25" s="1"/>
      <c r="N25" s="1"/>
      <c r="O25" s="1"/>
      <c r="P25" s="1"/>
      <c r="R25">
        <v>24</v>
      </c>
      <c r="S25" s="1" t="s">
        <v>14</v>
      </c>
      <c r="T25" s="1" t="s">
        <v>14</v>
      </c>
      <c r="U25" s="1" t="s">
        <v>14</v>
      </c>
      <c r="V25" s="1" t="s">
        <v>14</v>
      </c>
    </row>
    <row r="26" spans="13:22" x14ac:dyDescent="0.25">
      <c r="M26" s="1"/>
      <c r="N26" s="1"/>
      <c r="O26" s="1"/>
      <c r="P26" s="1"/>
      <c r="R26">
        <v>25</v>
      </c>
      <c r="S26" s="1" t="s">
        <v>14</v>
      </c>
      <c r="T26" s="1" t="s">
        <v>14</v>
      </c>
      <c r="U26" s="1" t="s">
        <v>14</v>
      </c>
      <c r="V26" s="1" t="s">
        <v>14</v>
      </c>
    </row>
    <row r="27" spans="13:22" x14ac:dyDescent="0.25">
      <c r="M27" s="1"/>
      <c r="N27" s="1"/>
      <c r="O27" s="1"/>
      <c r="P27" s="1"/>
      <c r="R27">
        <v>26</v>
      </c>
      <c r="S27" s="1" t="s">
        <v>14</v>
      </c>
      <c r="T27" s="1" t="s">
        <v>14</v>
      </c>
      <c r="U27" s="1" t="s">
        <v>14</v>
      </c>
      <c r="V27" s="1" t="s">
        <v>14</v>
      </c>
    </row>
    <row r="28" spans="13:22" x14ac:dyDescent="0.25">
      <c r="M28" s="1"/>
      <c r="N28" s="1"/>
      <c r="O28" s="1"/>
      <c r="P28" s="1"/>
      <c r="R28">
        <v>27</v>
      </c>
      <c r="S28" s="1" t="s">
        <v>14</v>
      </c>
      <c r="T28" s="1" t="s">
        <v>14</v>
      </c>
      <c r="U28" s="1" t="s">
        <v>14</v>
      </c>
      <c r="V28" s="1" t="s">
        <v>14</v>
      </c>
    </row>
    <row r="29" spans="13:22" x14ac:dyDescent="0.25">
      <c r="M29" s="1"/>
      <c r="N29" s="1"/>
      <c r="O29" s="1"/>
      <c r="P29" s="1"/>
      <c r="R29">
        <v>28</v>
      </c>
      <c r="S29" s="1">
        <v>805.83</v>
      </c>
      <c r="T29" s="1">
        <v>209.4</v>
      </c>
      <c r="U29" s="1">
        <v>1.04</v>
      </c>
      <c r="V29" s="1">
        <v>31</v>
      </c>
    </row>
    <row r="30" spans="13:22" x14ac:dyDescent="0.25">
      <c r="M30" s="1"/>
      <c r="N30" s="1"/>
      <c r="O30" s="1"/>
      <c r="P30" s="1"/>
      <c r="R30">
        <v>29</v>
      </c>
      <c r="S30" s="1"/>
      <c r="T30" s="1"/>
      <c r="U30" s="1"/>
      <c r="V30" s="1"/>
    </row>
    <row r="31" spans="13:22" x14ac:dyDescent="0.25">
      <c r="M31" s="1"/>
      <c r="N31" s="1"/>
      <c r="O31" s="1"/>
      <c r="P31" s="1"/>
      <c r="R31">
        <v>30</v>
      </c>
      <c r="S31" s="1"/>
      <c r="T31" s="1"/>
      <c r="U31" s="1"/>
      <c r="V31" s="1"/>
    </row>
    <row r="32" spans="13:22" x14ac:dyDescent="0.25">
      <c r="M32" s="1"/>
      <c r="N32" s="1"/>
      <c r="O32" s="1"/>
      <c r="P32" s="1"/>
      <c r="R32">
        <v>31</v>
      </c>
      <c r="S32" s="1"/>
      <c r="T32" s="1"/>
      <c r="U32" s="1"/>
      <c r="V32" s="1"/>
    </row>
    <row r="33" spans="1:22" x14ac:dyDescent="0.25">
      <c r="M33" s="1"/>
      <c r="N33" s="1"/>
      <c r="O33" s="1"/>
      <c r="P33" s="1"/>
    </row>
    <row r="34" spans="1:22" x14ac:dyDescent="0.25">
      <c r="M34" s="1"/>
      <c r="N34" s="1"/>
      <c r="O34" s="1"/>
      <c r="P34" s="1"/>
    </row>
    <row r="35" spans="1:22" x14ac:dyDescent="0.25">
      <c r="M35" s="1"/>
      <c r="N35" s="1"/>
      <c r="O35" s="1"/>
      <c r="P35" s="1" t="s">
        <v>55</v>
      </c>
      <c r="R35" t="s">
        <v>0</v>
      </c>
      <c r="S35" s="1" t="s">
        <v>1</v>
      </c>
      <c r="T35" s="1" t="s">
        <v>2</v>
      </c>
      <c r="U35" s="1" t="s">
        <v>3</v>
      </c>
      <c r="V35" s="1" t="s">
        <v>4</v>
      </c>
    </row>
    <row r="36" spans="1:22" x14ac:dyDescent="0.25">
      <c r="M36" s="1"/>
      <c r="N36" s="1"/>
      <c r="O36" s="1"/>
      <c r="P36" s="1"/>
      <c r="R36">
        <v>1</v>
      </c>
      <c r="S36" s="1" t="s">
        <v>14</v>
      </c>
      <c r="T36" s="1" t="s">
        <v>14</v>
      </c>
      <c r="U36" s="1" t="s">
        <v>14</v>
      </c>
      <c r="V36" s="1" t="s">
        <v>14</v>
      </c>
    </row>
    <row r="37" spans="1:22" x14ac:dyDescent="0.25">
      <c r="B37" s="6" t="s">
        <v>54</v>
      </c>
      <c r="M37" s="1"/>
      <c r="N37" s="1"/>
      <c r="O37" s="1"/>
      <c r="P37" s="1"/>
      <c r="R37">
        <v>2</v>
      </c>
      <c r="S37" s="1" t="s">
        <v>14</v>
      </c>
      <c r="T37" s="1" t="s">
        <v>14</v>
      </c>
      <c r="U37" s="1" t="s">
        <v>14</v>
      </c>
      <c r="V37" s="1" t="s">
        <v>14</v>
      </c>
    </row>
    <row r="38" spans="1:22" x14ac:dyDescent="0.25">
      <c r="A38" s="6" t="s">
        <v>0</v>
      </c>
      <c r="B38" s="3">
        <v>43159</v>
      </c>
      <c r="C38" s="3">
        <v>43159</v>
      </c>
      <c r="D38" s="3">
        <v>43158</v>
      </c>
      <c r="E38" s="3">
        <v>43160</v>
      </c>
      <c r="F38" s="3">
        <v>43160</v>
      </c>
      <c r="G38" s="3">
        <v>43161</v>
      </c>
      <c r="H38" s="3">
        <v>43161</v>
      </c>
      <c r="I38" s="3">
        <v>43163</v>
      </c>
      <c r="J38" s="3">
        <v>43163</v>
      </c>
      <c r="M38" s="1"/>
      <c r="N38" s="1"/>
      <c r="O38" s="1"/>
      <c r="P38" s="1"/>
      <c r="R38">
        <v>3</v>
      </c>
      <c r="S38" s="1" t="s">
        <v>14</v>
      </c>
      <c r="T38" s="1" t="s">
        <v>14</v>
      </c>
      <c r="U38" s="1" t="s">
        <v>14</v>
      </c>
      <c r="V38" s="1" t="s">
        <v>14</v>
      </c>
    </row>
    <row r="39" spans="1:22" x14ac:dyDescent="0.25">
      <c r="A39" s="5"/>
      <c r="B39" s="3"/>
      <c r="C39" s="4"/>
      <c r="D39" s="4"/>
      <c r="E39" s="4"/>
      <c r="F39" s="4"/>
      <c r="G39" s="4"/>
      <c r="H39" s="4"/>
      <c r="I39" s="4"/>
      <c r="J39" s="4"/>
      <c r="M39" s="1"/>
      <c r="N39" s="1"/>
      <c r="O39" s="1"/>
      <c r="P39" s="1"/>
      <c r="R39">
        <v>4</v>
      </c>
      <c r="S39" s="1"/>
      <c r="T39" s="1"/>
      <c r="U39" s="1"/>
      <c r="V39" s="1"/>
    </row>
    <row r="40" spans="1:22" x14ac:dyDescent="0.25">
      <c r="A40" s="6" t="s">
        <v>15</v>
      </c>
      <c r="B40" s="3" t="s">
        <v>16</v>
      </c>
      <c r="C40" s="4" t="s">
        <v>38</v>
      </c>
      <c r="D40" s="4" t="s">
        <v>17</v>
      </c>
      <c r="E40" s="4" t="s">
        <v>38</v>
      </c>
      <c r="F40" s="4" t="s">
        <v>17</v>
      </c>
      <c r="G40" s="4" t="s">
        <v>38</v>
      </c>
      <c r="H40" s="4" t="s">
        <v>17</v>
      </c>
      <c r="I40" s="4" t="s">
        <v>38</v>
      </c>
      <c r="J40" s="4" t="s">
        <v>17</v>
      </c>
      <c r="M40" s="1"/>
      <c r="N40" s="1"/>
      <c r="O40" s="1"/>
      <c r="P40" s="1"/>
      <c r="R40">
        <v>5</v>
      </c>
      <c r="S40" s="1"/>
      <c r="T40" s="1"/>
      <c r="U40" s="1"/>
      <c r="V40" s="1"/>
    </row>
    <row r="41" spans="1:22" x14ac:dyDescent="0.25">
      <c r="B41" s="2" t="s">
        <v>14</v>
      </c>
      <c r="M41" s="1"/>
      <c r="N41" s="1"/>
      <c r="O41" s="1"/>
      <c r="P41" s="1"/>
      <c r="R41">
        <v>6</v>
      </c>
      <c r="S41" s="1"/>
      <c r="T41" s="1"/>
      <c r="U41" s="1"/>
      <c r="V41" s="1"/>
    </row>
    <row r="42" spans="1:22" x14ac:dyDescent="0.25">
      <c r="A42" t="s">
        <v>41</v>
      </c>
      <c r="B42">
        <v>300</v>
      </c>
      <c r="C42">
        <v>198</v>
      </c>
      <c r="D42" s="7">
        <f>SUM(C42/$B42)</f>
        <v>0.66</v>
      </c>
      <c r="E42">
        <v>198</v>
      </c>
      <c r="F42" s="7">
        <f>SUM(E42/$B42)</f>
        <v>0.66</v>
      </c>
      <c r="G42">
        <v>187</v>
      </c>
      <c r="H42" s="7">
        <f>SUM(G42/$B42)</f>
        <v>0.62333333333333329</v>
      </c>
      <c r="I42">
        <v>300</v>
      </c>
      <c r="J42" s="7">
        <f>SUM(I42/$B42)</f>
        <v>1</v>
      </c>
      <c r="M42" s="1"/>
      <c r="N42" s="1"/>
      <c r="O42" s="1"/>
      <c r="P42" s="1"/>
      <c r="R42">
        <v>7</v>
      </c>
      <c r="S42" s="1"/>
      <c r="T42" s="1"/>
      <c r="U42" s="1"/>
      <c r="V42" s="1"/>
    </row>
    <row r="43" spans="1:22" x14ac:dyDescent="0.25">
      <c r="A43" t="s">
        <v>42</v>
      </c>
      <c r="B43">
        <v>400</v>
      </c>
      <c r="C43">
        <v>192</v>
      </c>
      <c r="D43" s="7">
        <f t="shared" ref="D43:D44" si="0">SUM(C43/$B43)</f>
        <v>0.48</v>
      </c>
      <c r="E43">
        <v>192</v>
      </c>
      <c r="F43" s="7">
        <f t="shared" ref="F43:F44" si="1">SUM(E43/$B43)</f>
        <v>0.48</v>
      </c>
      <c r="G43">
        <v>172</v>
      </c>
      <c r="H43" s="7">
        <f t="shared" ref="H43:H44" si="2">SUM(G43/$B43)</f>
        <v>0.43</v>
      </c>
      <c r="I43">
        <v>400</v>
      </c>
      <c r="J43" s="7">
        <f t="shared" ref="J43:J44" si="3">SUM(I43/$B43)</f>
        <v>1</v>
      </c>
      <c r="M43" s="1"/>
      <c r="N43" s="1"/>
      <c r="O43" s="1"/>
      <c r="P43" s="1"/>
      <c r="R43">
        <v>8</v>
      </c>
      <c r="S43" s="1" t="s">
        <v>14</v>
      </c>
      <c r="T43" s="1" t="s">
        <v>14</v>
      </c>
      <c r="U43" s="1" t="s">
        <v>14</v>
      </c>
      <c r="V43" s="1" t="s">
        <v>14</v>
      </c>
    </row>
    <row r="44" spans="1:22" x14ac:dyDescent="0.25">
      <c r="A44" t="s">
        <v>43</v>
      </c>
      <c r="B44">
        <v>550</v>
      </c>
      <c r="C44">
        <v>230</v>
      </c>
      <c r="D44" s="7">
        <f t="shared" si="0"/>
        <v>0.41818181818181815</v>
      </c>
      <c r="E44">
        <v>230</v>
      </c>
      <c r="F44" s="7">
        <f t="shared" si="1"/>
        <v>0.41818181818181815</v>
      </c>
      <c r="G44">
        <v>205</v>
      </c>
      <c r="H44" s="7">
        <f t="shared" si="2"/>
        <v>0.37272727272727274</v>
      </c>
      <c r="I44">
        <v>550</v>
      </c>
      <c r="J44" s="7">
        <f t="shared" si="3"/>
        <v>1</v>
      </c>
      <c r="M44" s="1"/>
      <c r="N44" s="1"/>
      <c r="O44" s="1"/>
      <c r="P44" s="1"/>
      <c r="R44">
        <v>9</v>
      </c>
      <c r="S44" s="1" t="s">
        <v>14</v>
      </c>
      <c r="T44" s="1" t="s">
        <v>14</v>
      </c>
      <c r="U44" s="1" t="s">
        <v>14</v>
      </c>
      <c r="V44" s="1" t="s">
        <v>14</v>
      </c>
    </row>
    <row r="45" spans="1:22" x14ac:dyDescent="0.25">
      <c r="A45" t="s">
        <v>44</v>
      </c>
      <c r="B45">
        <v>0</v>
      </c>
      <c r="C45">
        <v>0</v>
      </c>
      <c r="D45" s="7">
        <v>0</v>
      </c>
      <c r="E45">
        <v>0</v>
      </c>
      <c r="F45" s="7">
        <v>0</v>
      </c>
      <c r="G45">
        <v>0</v>
      </c>
      <c r="H45" s="7">
        <v>0</v>
      </c>
      <c r="I45">
        <v>0</v>
      </c>
      <c r="J45" s="7">
        <v>0</v>
      </c>
      <c r="M45" s="1"/>
      <c r="N45" s="1"/>
      <c r="O45" s="1"/>
      <c r="P45" s="1"/>
      <c r="R45">
        <v>10</v>
      </c>
      <c r="S45" s="1">
        <v>280.33</v>
      </c>
      <c r="T45" s="1">
        <v>3.53</v>
      </c>
      <c r="U45" s="1">
        <v>4.78</v>
      </c>
      <c r="V45" s="1">
        <v>31</v>
      </c>
    </row>
    <row r="46" spans="1:22" x14ac:dyDescent="0.25">
      <c r="A46" t="s">
        <v>45</v>
      </c>
      <c r="B46">
        <v>400</v>
      </c>
      <c r="C46">
        <v>224</v>
      </c>
      <c r="D46" s="7">
        <f t="shared" ref="D46:D52" si="4">SUM(C46/$B46)</f>
        <v>0.56000000000000005</v>
      </c>
      <c r="E46">
        <v>224</v>
      </c>
      <c r="F46" s="7">
        <f t="shared" ref="F46:F52" si="5">SUM(E46/$B46)</f>
        <v>0.56000000000000005</v>
      </c>
      <c r="G46">
        <v>202</v>
      </c>
      <c r="H46" s="7">
        <f t="shared" ref="H46:H52" si="6">SUM(G46/$B46)</f>
        <v>0.505</v>
      </c>
      <c r="I46">
        <v>400</v>
      </c>
      <c r="J46" s="7">
        <f t="shared" ref="J46:J52" si="7">SUM(I46/$B46)</f>
        <v>1</v>
      </c>
      <c r="M46" s="1"/>
      <c r="N46" s="1"/>
      <c r="O46" s="1"/>
      <c r="P46" s="1"/>
      <c r="R46">
        <v>11</v>
      </c>
      <c r="S46" s="1"/>
      <c r="T46" s="1"/>
      <c r="U46" s="1"/>
      <c r="V46" s="1"/>
    </row>
    <row r="47" spans="1:22" x14ac:dyDescent="0.25">
      <c r="A47" t="s">
        <v>40</v>
      </c>
      <c r="B47">
        <v>300</v>
      </c>
      <c r="C47">
        <v>292</v>
      </c>
      <c r="D47" s="7">
        <f t="shared" si="4"/>
        <v>0.97333333333333338</v>
      </c>
      <c r="E47">
        <v>292</v>
      </c>
      <c r="F47" s="7">
        <f t="shared" si="5"/>
        <v>0.97333333333333338</v>
      </c>
      <c r="G47">
        <v>284</v>
      </c>
      <c r="H47" s="7">
        <f t="shared" si="6"/>
        <v>0.94666666666666666</v>
      </c>
      <c r="I47">
        <v>300</v>
      </c>
      <c r="J47" s="7">
        <f t="shared" si="7"/>
        <v>1</v>
      </c>
      <c r="M47" s="1"/>
      <c r="N47" s="1"/>
      <c r="O47" s="1"/>
      <c r="P47" s="1"/>
      <c r="R47">
        <v>12</v>
      </c>
      <c r="S47" s="1"/>
      <c r="T47" s="1"/>
      <c r="U47" s="1"/>
      <c r="V47" s="1"/>
    </row>
    <row r="48" spans="1:22" x14ac:dyDescent="0.25">
      <c r="A48" t="s">
        <v>46</v>
      </c>
      <c r="B48">
        <v>500</v>
      </c>
      <c r="C48">
        <v>491</v>
      </c>
      <c r="D48" s="7">
        <f t="shared" si="4"/>
        <v>0.98199999999999998</v>
      </c>
      <c r="E48">
        <v>491</v>
      </c>
      <c r="F48" s="7">
        <f t="shared" si="5"/>
        <v>0.98199999999999998</v>
      </c>
      <c r="G48">
        <v>485</v>
      </c>
      <c r="H48" s="7">
        <f t="shared" si="6"/>
        <v>0.97</v>
      </c>
      <c r="I48">
        <v>500</v>
      </c>
      <c r="J48" s="7">
        <f t="shared" si="7"/>
        <v>1</v>
      </c>
      <c r="M48" s="1"/>
      <c r="N48" s="1"/>
      <c r="O48" s="1"/>
      <c r="P48" s="1"/>
      <c r="R48">
        <v>13</v>
      </c>
      <c r="S48" s="1"/>
      <c r="T48" s="1"/>
      <c r="U48" s="1"/>
      <c r="V48" s="1"/>
    </row>
    <row r="49" spans="1:22" x14ac:dyDescent="0.25">
      <c r="A49" t="s">
        <v>47</v>
      </c>
      <c r="B49">
        <v>100</v>
      </c>
      <c r="C49">
        <v>85</v>
      </c>
      <c r="D49" s="7">
        <f t="shared" si="4"/>
        <v>0.85</v>
      </c>
      <c r="E49">
        <v>85</v>
      </c>
      <c r="F49" s="7">
        <f t="shared" si="5"/>
        <v>0.85</v>
      </c>
      <c r="G49">
        <v>78</v>
      </c>
      <c r="H49" s="7">
        <f t="shared" si="6"/>
        <v>0.78</v>
      </c>
      <c r="I49">
        <v>100</v>
      </c>
      <c r="J49" s="7">
        <f t="shared" si="7"/>
        <v>1</v>
      </c>
      <c r="M49" s="1"/>
      <c r="N49" s="1"/>
      <c r="O49" s="1"/>
      <c r="P49" s="1"/>
      <c r="R49">
        <v>14</v>
      </c>
      <c r="S49" s="1"/>
      <c r="T49" s="1"/>
      <c r="U49" s="1"/>
      <c r="V49" s="1"/>
    </row>
    <row r="50" spans="1:22" x14ac:dyDescent="0.25">
      <c r="A50" t="s">
        <v>48</v>
      </c>
      <c r="B50">
        <v>100</v>
      </c>
      <c r="C50">
        <v>74</v>
      </c>
      <c r="D50" s="7">
        <f t="shared" si="4"/>
        <v>0.74</v>
      </c>
      <c r="E50">
        <v>74</v>
      </c>
      <c r="F50" s="7">
        <f t="shared" si="5"/>
        <v>0.74</v>
      </c>
      <c r="G50">
        <v>69</v>
      </c>
      <c r="H50" s="7">
        <f t="shared" si="6"/>
        <v>0.69</v>
      </c>
      <c r="I50">
        <v>100</v>
      </c>
      <c r="J50" s="7">
        <f t="shared" si="7"/>
        <v>1</v>
      </c>
      <c r="M50" s="1"/>
      <c r="N50" s="1"/>
      <c r="O50" s="1"/>
      <c r="P50" s="1"/>
      <c r="R50">
        <v>15</v>
      </c>
      <c r="S50" s="1"/>
      <c r="T50" s="1"/>
      <c r="U50" s="1"/>
      <c r="V50" s="1"/>
    </row>
    <row r="51" spans="1:22" x14ac:dyDescent="0.25">
      <c r="A51" t="s">
        <v>49</v>
      </c>
      <c r="B51">
        <v>100</v>
      </c>
      <c r="C51">
        <v>76</v>
      </c>
      <c r="D51" s="7">
        <f t="shared" si="4"/>
        <v>0.76</v>
      </c>
      <c r="E51">
        <v>76</v>
      </c>
      <c r="F51" s="7">
        <f t="shared" si="5"/>
        <v>0.76</v>
      </c>
      <c r="G51">
        <v>71</v>
      </c>
      <c r="H51" s="7">
        <f t="shared" si="6"/>
        <v>0.71</v>
      </c>
      <c r="I51">
        <v>100</v>
      </c>
      <c r="J51" s="7">
        <f t="shared" si="7"/>
        <v>1</v>
      </c>
      <c r="M51" s="1"/>
      <c r="N51" s="1"/>
      <c r="O51" s="1"/>
      <c r="P51" s="1"/>
      <c r="R51">
        <v>16</v>
      </c>
      <c r="S51" s="1"/>
      <c r="T51" s="1"/>
      <c r="U51" s="1"/>
      <c r="V51" s="1"/>
    </row>
    <row r="52" spans="1:22" x14ac:dyDescent="0.25">
      <c r="A52" t="s">
        <v>50</v>
      </c>
      <c r="B52">
        <v>200</v>
      </c>
      <c r="C52">
        <v>109</v>
      </c>
      <c r="D52" s="7">
        <f t="shared" si="4"/>
        <v>0.54500000000000004</v>
      </c>
      <c r="E52">
        <v>109</v>
      </c>
      <c r="F52" s="7">
        <f t="shared" si="5"/>
        <v>0.54500000000000004</v>
      </c>
      <c r="G52">
        <v>97</v>
      </c>
      <c r="H52" s="7">
        <f t="shared" si="6"/>
        <v>0.48499999999999999</v>
      </c>
      <c r="I52">
        <v>200</v>
      </c>
      <c r="J52" s="7">
        <f t="shared" si="7"/>
        <v>1</v>
      </c>
      <c r="M52" s="1"/>
      <c r="N52" s="1"/>
      <c r="O52" s="1"/>
      <c r="P52" s="1"/>
      <c r="R52">
        <v>17</v>
      </c>
      <c r="S52" s="1"/>
      <c r="T52" s="1"/>
      <c r="U52" s="1"/>
      <c r="V52" s="1"/>
    </row>
    <row r="53" spans="1:22" x14ac:dyDescent="0.25">
      <c r="A53" t="s">
        <v>14</v>
      </c>
      <c r="G53" t="s">
        <v>14</v>
      </c>
      <c r="I53" t="s">
        <v>14</v>
      </c>
      <c r="M53" s="1"/>
      <c r="N53" s="1"/>
      <c r="O53" s="1"/>
      <c r="P53" s="1"/>
      <c r="R53">
        <v>18</v>
      </c>
      <c r="S53" s="1"/>
      <c r="T53" s="1"/>
      <c r="U53" s="1"/>
      <c r="V53" s="1"/>
    </row>
    <row r="54" spans="1:22" x14ac:dyDescent="0.25">
      <c r="A54" t="s">
        <v>21</v>
      </c>
      <c r="B54">
        <v>400</v>
      </c>
      <c r="C54">
        <v>549</v>
      </c>
      <c r="D54" s="7">
        <f t="shared" ref="D54:D59" si="8">SUM(C54/$B54)</f>
        <v>1.3725000000000001</v>
      </c>
      <c r="E54">
        <v>549</v>
      </c>
      <c r="F54" s="7">
        <f t="shared" ref="F54:F59" si="9">SUM(E54/$B54)</f>
        <v>1.3725000000000001</v>
      </c>
      <c r="G54">
        <v>546</v>
      </c>
      <c r="H54" s="7">
        <f t="shared" ref="H54:H59" si="10">SUM(G54/$B54)</f>
        <v>1.365</v>
      </c>
      <c r="I54">
        <v>400</v>
      </c>
      <c r="J54" s="7">
        <f t="shared" ref="J54:J59" si="11">SUM(I54/$B54)</f>
        <v>1</v>
      </c>
      <c r="M54" s="1"/>
      <c r="N54" s="1"/>
      <c r="O54" s="1"/>
      <c r="P54" s="1"/>
      <c r="R54">
        <v>19</v>
      </c>
      <c r="S54" s="1" t="s">
        <v>14</v>
      </c>
      <c r="T54" s="1" t="s">
        <v>14</v>
      </c>
      <c r="U54" s="1" t="s">
        <v>14</v>
      </c>
      <c r="V54" s="1" t="s">
        <v>14</v>
      </c>
    </row>
    <row r="55" spans="1:22" x14ac:dyDescent="0.25">
      <c r="A55" t="s">
        <v>22</v>
      </c>
      <c r="B55">
        <v>600</v>
      </c>
      <c r="C55">
        <v>227</v>
      </c>
      <c r="D55" s="7">
        <f t="shared" si="8"/>
        <v>0.37833333333333335</v>
      </c>
      <c r="E55">
        <v>227</v>
      </c>
      <c r="F55" s="7">
        <f t="shared" si="9"/>
        <v>0.37833333333333335</v>
      </c>
      <c r="G55">
        <v>275</v>
      </c>
      <c r="H55" s="7">
        <f t="shared" si="10"/>
        <v>0.45833333333333331</v>
      </c>
      <c r="I55">
        <v>600</v>
      </c>
      <c r="J55" s="7">
        <f t="shared" si="11"/>
        <v>1</v>
      </c>
      <c r="M55" s="1"/>
      <c r="N55" s="1"/>
      <c r="O55" s="1"/>
      <c r="P55" s="1"/>
      <c r="R55">
        <v>20</v>
      </c>
      <c r="S55" s="1" t="s">
        <v>14</v>
      </c>
      <c r="T55" s="1" t="s">
        <v>14</v>
      </c>
      <c r="U55" s="1" t="s">
        <v>14</v>
      </c>
      <c r="V55" s="1" t="s">
        <v>14</v>
      </c>
    </row>
    <row r="56" spans="1:22" x14ac:dyDescent="0.25">
      <c r="A56" t="s">
        <v>20</v>
      </c>
      <c r="B56">
        <v>400</v>
      </c>
      <c r="C56">
        <v>375</v>
      </c>
      <c r="D56" s="7">
        <f t="shared" si="8"/>
        <v>0.9375</v>
      </c>
      <c r="E56">
        <v>375</v>
      </c>
      <c r="F56" s="7">
        <f t="shared" si="9"/>
        <v>0.9375</v>
      </c>
      <c r="G56">
        <v>373</v>
      </c>
      <c r="H56" s="7">
        <f t="shared" si="10"/>
        <v>0.9325</v>
      </c>
      <c r="I56">
        <v>400</v>
      </c>
      <c r="J56" s="7">
        <f t="shared" si="11"/>
        <v>1</v>
      </c>
      <c r="M56" s="1"/>
      <c r="N56" s="1"/>
      <c r="O56" s="1"/>
      <c r="P56" s="1"/>
      <c r="R56">
        <v>21</v>
      </c>
      <c r="S56" s="1" t="s">
        <v>14</v>
      </c>
      <c r="T56" s="1" t="s">
        <v>14</v>
      </c>
      <c r="U56" s="1" t="s">
        <v>14</v>
      </c>
      <c r="V56" s="1" t="s">
        <v>14</v>
      </c>
    </row>
    <row r="57" spans="1:22" x14ac:dyDescent="0.25">
      <c r="A57" t="s">
        <v>23</v>
      </c>
      <c r="B57">
        <v>100</v>
      </c>
      <c r="C57">
        <v>96</v>
      </c>
      <c r="D57" s="7">
        <f t="shared" si="8"/>
        <v>0.96</v>
      </c>
      <c r="E57">
        <v>96</v>
      </c>
      <c r="F57" s="7">
        <f t="shared" si="9"/>
        <v>0.96</v>
      </c>
      <c r="G57">
        <v>96</v>
      </c>
      <c r="H57" s="7">
        <f t="shared" si="10"/>
        <v>0.96</v>
      </c>
      <c r="I57">
        <v>100</v>
      </c>
      <c r="J57" s="7">
        <f t="shared" si="11"/>
        <v>1</v>
      </c>
      <c r="M57" s="1"/>
      <c r="N57" s="1"/>
      <c r="O57" s="1"/>
      <c r="P57" s="1"/>
      <c r="R57">
        <v>22</v>
      </c>
      <c r="S57" s="1" t="s">
        <v>14</v>
      </c>
      <c r="T57" s="1" t="s">
        <v>14</v>
      </c>
      <c r="U57" s="1" t="s">
        <v>14</v>
      </c>
      <c r="V57" s="1" t="s">
        <v>14</v>
      </c>
    </row>
    <row r="58" spans="1:22" x14ac:dyDescent="0.25">
      <c r="A58" t="s">
        <v>24</v>
      </c>
      <c r="B58">
        <v>100</v>
      </c>
      <c r="C58">
        <v>87</v>
      </c>
      <c r="D58" s="7">
        <f t="shared" si="8"/>
        <v>0.87</v>
      </c>
      <c r="E58">
        <v>87</v>
      </c>
      <c r="F58" s="7">
        <f t="shared" si="9"/>
        <v>0.87</v>
      </c>
      <c r="G58">
        <v>87</v>
      </c>
      <c r="H58" s="7">
        <f t="shared" si="10"/>
        <v>0.87</v>
      </c>
      <c r="I58">
        <v>100</v>
      </c>
      <c r="J58" s="7">
        <f t="shared" si="11"/>
        <v>1</v>
      </c>
      <c r="M58" s="1"/>
      <c r="N58" s="1"/>
      <c r="O58" s="1"/>
      <c r="P58" s="1"/>
      <c r="R58">
        <v>23</v>
      </c>
      <c r="S58" s="1" t="s">
        <v>14</v>
      </c>
      <c r="T58" s="1" t="s">
        <v>14</v>
      </c>
      <c r="U58" s="1" t="s">
        <v>14</v>
      </c>
      <c r="V58" s="1" t="s">
        <v>14</v>
      </c>
    </row>
    <row r="59" spans="1:22" x14ac:dyDescent="0.25">
      <c r="A59" t="s">
        <v>25</v>
      </c>
      <c r="B59">
        <v>150</v>
      </c>
      <c r="C59">
        <v>117</v>
      </c>
      <c r="D59" s="7">
        <f t="shared" si="8"/>
        <v>0.78</v>
      </c>
      <c r="E59">
        <v>117</v>
      </c>
      <c r="F59" s="7">
        <f t="shared" si="9"/>
        <v>0.78</v>
      </c>
      <c r="G59">
        <v>117</v>
      </c>
      <c r="H59" s="7">
        <f t="shared" si="10"/>
        <v>0.78</v>
      </c>
      <c r="I59">
        <v>150</v>
      </c>
      <c r="J59" s="7">
        <f t="shared" si="11"/>
        <v>1</v>
      </c>
      <c r="M59" s="1"/>
      <c r="N59" s="1"/>
      <c r="O59" s="1"/>
      <c r="P59" s="1"/>
      <c r="R59">
        <v>24</v>
      </c>
      <c r="S59" s="1" t="s">
        <v>14</v>
      </c>
      <c r="T59" s="1" t="s">
        <v>14</v>
      </c>
      <c r="U59" s="1" t="s">
        <v>14</v>
      </c>
      <c r="V59" s="1" t="s">
        <v>14</v>
      </c>
    </row>
    <row r="60" spans="1:22" x14ac:dyDescent="0.25">
      <c r="M60" s="1"/>
      <c r="N60" s="1"/>
      <c r="O60" s="1"/>
      <c r="P60" s="1"/>
      <c r="R60">
        <v>25</v>
      </c>
      <c r="S60" s="1" t="s">
        <v>14</v>
      </c>
      <c r="T60" s="1" t="s">
        <v>14</v>
      </c>
      <c r="U60" s="1" t="s">
        <v>14</v>
      </c>
      <c r="V60" s="1" t="s">
        <v>14</v>
      </c>
    </row>
    <row r="61" spans="1:22" x14ac:dyDescent="0.25">
      <c r="A61" t="s">
        <v>26</v>
      </c>
      <c r="B61">
        <v>600</v>
      </c>
      <c r="C61">
        <v>143</v>
      </c>
      <c r="D61" s="7">
        <f t="shared" ref="D61:D67" si="12">SUM(C61/$B61)</f>
        <v>0.23833333333333334</v>
      </c>
      <c r="E61">
        <v>143</v>
      </c>
      <c r="F61" s="7">
        <f t="shared" ref="F61:F67" si="13">SUM(E61/$B61)</f>
        <v>0.23833333333333334</v>
      </c>
      <c r="G61">
        <v>139</v>
      </c>
      <c r="H61" s="7">
        <f t="shared" ref="H61:H67" si="14">SUM(G61/$B61)</f>
        <v>0.23166666666666666</v>
      </c>
      <c r="I61">
        <v>600</v>
      </c>
      <c r="J61" s="7">
        <f t="shared" ref="J61:J67" si="15">SUM(I61/$B61)</f>
        <v>1</v>
      </c>
      <c r="M61" s="1"/>
      <c r="N61" s="1"/>
      <c r="O61" s="1"/>
      <c r="P61" s="1"/>
      <c r="R61">
        <v>26</v>
      </c>
      <c r="S61" s="1" t="s">
        <v>14</v>
      </c>
      <c r="T61" s="1" t="s">
        <v>14</v>
      </c>
      <c r="U61" s="1" t="s">
        <v>14</v>
      </c>
      <c r="V61" s="1" t="s">
        <v>14</v>
      </c>
    </row>
    <row r="62" spans="1:22" x14ac:dyDescent="0.25">
      <c r="A62" t="s">
        <v>27</v>
      </c>
      <c r="B62">
        <v>300</v>
      </c>
      <c r="C62">
        <v>264</v>
      </c>
      <c r="D62" s="7">
        <f t="shared" si="12"/>
        <v>0.88</v>
      </c>
      <c r="E62">
        <v>264</v>
      </c>
      <c r="F62" s="7">
        <f t="shared" si="13"/>
        <v>0.88</v>
      </c>
      <c r="G62">
        <v>263</v>
      </c>
      <c r="H62" s="7">
        <f t="shared" si="14"/>
        <v>0.87666666666666671</v>
      </c>
      <c r="I62">
        <v>300</v>
      </c>
      <c r="J62" s="7">
        <f t="shared" si="15"/>
        <v>1</v>
      </c>
      <c r="M62" s="1"/>
      <c r="N62" s="1"/>
      <c r="O62" s="1"/>
      <c r="P62" s="1"/>
      <c r="R62">
        <v>27</v>
      </c>
      <c r="S62" s="1" t="s">
        <v>14</v>
      </c>
      <c r="T62" s="1" t="s">
        <v>14</v>
      </c>
      <c r="U62" s="1" t="s">
        <v>14</v>
      </c>
      <c r="V62" s="1" t="s">
        <v>14</v>
      </c>
    </row>
    <row r="63" spans="1:22" x14ac:dyDescent="0.25">
      <c r="A63" t="s">
        <v>28</v>
      </c>
      <c r="B63">
        <v>400</v>
      </c>
      <c r="C63">
        <v>323</v>
      </c>
      <c r="D63" s="7">
        <f t="shared" si="12"/>
        <v>0.8075</v>
      </c>
      <c r="E63">
        <v>323</v>
      </c>
      <c r="F63" s="7">
        <f t="shared" si="13"/>
        <v>0.8075</v>
      </c>
      <c r="G63">
        <v>322</v>
      </c>
      <c r="H63" s="7">
        <f t="shared" si="14"/>
        <v>0.80500000000000005</v>
      </c>
      <c r="I63">
        <v>400</v>
      </c>
      <c r="J63" s="7">
        <f t="shared" si="15"/>
        <v>1</v>
      </c>
      <c r="M63" s="1"/>
      <c r="N63" s="1"/>
      <c r="O63" s="1"/>
      <c r="P63" s="1"/>
      <c r="R63">
        <v>28</v>
      </c>
      <c r="S63" s="1" t="s">
        <v>14</v>
      </c>
      <c r="T63" s="1" t="s">
        <v>14</v>
      </c>
      <c r="U63" s="1" t="s">
        <v>14</v>
      </c>
      <c r="V63" s="1" t="s">
        <v>14</v>
      </c>
    </row>
    <row r="64" spans="1:22" x14ac:dyDescent="0.25">
      <c r="A64" t="s">
        <v>29</v>
      </c>
      <c r="B64">
        <v>500</v>
      </c>
      <c r="C64">
        <v>387</v>
      </c>
      <c r="D64" s="7">
        <f t="shared" si="12"/>
        <v>0.77400000000000002</v>
      </c>
      <c r="E64">
        <v>387</v>
      </c>
      <c r="F64" s="7">
        <f t="shared" si="13"/>
        <v>0.77400000000000002</v>
      </c>
      <c r="G64">
        <v>387</v>
      </c>
      <c r="H64" s="7">
        <f t="shared" si="14"/>
        <v>0.77400000000000002</v>
      </c>
      <c r="I64">
        <v>500</v>
      </c>
      <c r="J64" s="7">
        <f t="shared" si="15"/>
        <v>1</v>
      </c>
      <c r="M64" s="1"/>
      <c r="N64" s="1"/>
      <c r="O64" s="1"/>
      <c r="P64" s="1"/>
      <c r="R64">
        <v>29</v>
      </c>
      <c r="S64" s="1"/>
      <c r="T64" s="1"/>
      <c r="U64" s="1"/>
      <c r="V64" s="1"/>
    </row>
    <row r="65" spans="1:22" x14ac:dyDescent="0.25">
      <c r="A65" t="s">
        <v>30</v>
      </c>
      <c r="B65">
        <v>100</v>
      </c>
      <c r="C65">
        <v>67</v>
      </c>
      <c r="D65" s="7">
        <f t="shared" si="12"/>
        <v>0.67</v>
      </c>
      <c r="E65">
        <v>67</v>
      </c>
      <c r="F65" s="7">
        <f t="shared" si="13"/>
        <v>0.67</v>
      </c>
      <c r="G65">
        <v>67</v>
      </c>
      <c r="H65" s="7">
        <f t="shared" si="14"/>
        <v>0.67</v>
      </c>
      <c r="I65">
        <v>100</v>
      </c>
      <c r="J65" s="7">
        <f t="shared" si="15"/>
        <v>1</v>
      </c>
      <c r="M65" s="1"/>
      <c r="N65" s="1"/>
      <c r="O65" s="1"/>
      <c r="P65" s="1"/>
      <c r="R65">
        <v>30</v>
      </c>
      <c r="S65" s="1"/>
      <c r="T65" s="1"/>
      <c r="U65" s="1"/>
      <c r="V65" s="1"/>
    </row>
    <row r="66" spans="1:22" x14ac:dyDescent="0.25">
      <c r="A66" t="s">
        <v>31</v>
      </c>
      <c r="B66">
        <v>100</v>
      </c>
      <c r="C66">
        <v>81</v>
      </c>
      <c r="D66" s="7">
        <f t="shared" si="12"/>
        <v>0.81</v>
      </c>
      <c r="E66">
        <v>81</v>
      </c>
      <c r="F66" s="7">
        <f t="shared" si="13"/>
        <v>0.81</v>
      </c>
      <c r="G66">
        <v>81</v>
      </c>
      <c r="H66" s="7">
        <f t="shared" si="14"/>
        <v>0.81</v>
      </c>
      <c r="I66">
        <v>100</v>
      </c>
      <c r="J66" s="7">
        <f t="shared" si="15"/>
        <v>1</v>
      </c>
      <c r="M66" s="1"/>
      <c r="N66" s="1"/>
      <c r="O66" s="1"/>
      <c r="P66" s="1"/>
      <c r="R66">
        <v>31</v>
      </c>
      <c r="S66" s="1"/>
      <c r="T66" s="1"/>
      <c r="U66" s="1"/>
      <c r="V66" s="1"/>
    </row>
    <row r="67" spans="1:22" x14ac:dyDescent="0.25">
      <c r="A67" t="s">
        <v>32</v>
      </c>
      <c r="B67">
        <v>100</v>
      </c>
      <c r="C67">
        <v>90</v>
      </c>
      <c r="D67" s="7">
        <f t="shared" si="12"/>
        <v>0.9</v>
      </c>
      <c r="E67">
        <v>90</v>
      </c>
      <c r="F67" s="7">
        <f t="shared" si="13"/>
        <v>0.9</v>
      </c>
      <c r="G67">
        <v>90</v>
      </c>
      <c r="H67" s="7">
        <f t="shared" si="14"/>
        <v>0.9</v>
      </c>
      <c r="I67">
        <v>100</v>
      </c>
      <c r="J67" s="7">
        <f t="shared" si="15"/>
        <v>1</v>
      </c>
      <c r="M67" s="1"/>
      <c r="N67" s="1"/>
      <c r="O67" s="1"/>
      <c r="P67" s="1"/>
    </row>
    <row r="68" spans="1:22" x14ac:dyDescent="0.25">
      <c r="L68" s="1"/>
      <c r="M68" s="1"/>
      <c r="N68" s="1"/>
      <c r="O68" s="1"/>
    </row>
    <row r="69" spans="1:22" x14ac:dyDescent="0.25">
      <c r="A69" t="s">
        <v>34</v>
      </c>
      <c r="D69" s="8">
        <v>420</v>
      </c>
      <c r="F69" s="8">
        <v>420</v>
      </c>
      <c r="H69" s="8">
        <v>1382</v>
      </c>
      <c r="J69" s="8">
        <v>2550</v>
      </c>
      <c r="L69" s="1"/>
      <c r="M69" s="1"/>
      <c r="N69" s="1"/>
      <c r="O69" s="1"/>
    </row>
    <row r="70" spans="1:22" x14ac:dyDescent="0.25">
      <c r="A70" t="s">
        <v>35</v>
      </c>
      <c r="D70" s="8">
        <v>0</v>
      </c>
      <c r="F70" s="8">
        <v>0</v>
      </c>
      <c r="H70" s="8">
        <v>0</v>
      </c>
      <c r="J70" s="8">
        <v>0</v>
      </c>
      <c r="L70" s="1"/>
      <c r="M70" s="1"/>
      <c r="N70" s="1"/>
      <c r="O70" s="1"/>
    </row>
    <row r="71" spans="1:22" x14ac:dyDescent="0.25">
      <c r="A71" t="s">
        <v>36</v>
      </c>
      <c r="D71">
        <v>95</v>
      </c>
      <c r="F71">
        <v>95</v>
      </c>
      <c r="H71">
        <v>112</v>
      </c>
      <c r="J71">
        <v>140</v>
      </c>
      <c r="M71" s="1"/>
      <c r="N71" s="1"/>
      <c r="O71" s="1"/>
      <c r="P71" s="1"/>
    </row>
    <row r="72" spans="1:22" x14ac:dyDescent="0.25">
      <c r="M72" s="1"/>
      <c r="N72" s="1"/>
      <c r="O72" s="1"/>
      <c r="P72" s="1"/>
    </row>
    <row r="73" spans="1:22" x14ac:dyDescent="0.25">
      <c r="M73" s="1"/>
      <c r="N73" s="1"/>
      <c r="O73" s="1"/>
      <c r="P73" s="1"/>
    </row>
    <row r="74" spans="1:22" x14ac:dyDescent="0.25">
      <c r="M74" s="1"/>
      <c r="N74" s="1"/>
      <c r="O74" s="1"/>
      <c r="P74" s="1"/>
    </row>
    <row r="75" spans="1:22" x14ac:dyDescent="0.25">
      <c r="B75" t="s">
        <v>14</v>
      </c>
      <c r="C75" s="10" t="s">
        <v>14</v>
      </c>
      <c r="D75" t="s">
        <v>14</v>
      </c>
      <c r="M75" s="1"/>
      <c r="N75" s="1"/>
      <c r="O75" s="1"/>
      <c r="P75" s="1"/>
    </row>
    <row r="76" spans="1:22" x14ac:dyDescent="0.25">
      <c r="B76" s="9" t="s">
        <v>14</v>
      </c>
      <c r="C76" s="9" t="s">
        <v>14</v>
      </c>
      <c r="M76" s="1"/>
      <c r="N76" s="1"/>
      <c r="O76" s="1"/>
      <c r="P76" s="1"/>
    </row>
    <row r="77" spans="1:22" x14ac:dyDescent="0.25">
      <c r="B77" s="9" t="s">
        <v>14</v>
      </c>
      <c r="C77" s="9" t="s">
        <v>14</v>
      </c>
      <c r="M77" s="1"/>
      <c r="N77" s="1"/>
      <c r="O77" s="1"/>
      <c r="P77" s="1"/>
    </row>
    <row r="78" spans="1:22" x14ac:dyDescent="0.25">
      <c r="M78" s="1"/>
      <c r="N78" s="1"/>
      <c r="O78" s="1"/>
      <c r="P78" s="1"/>
    </row>
    <row r="79" spans="1:22" x14ac:dyDescent="0.25">
      <c r="M79" s="1"/>
      <c r="N79" s="1"/>
      <c r="O79" s="1"/>
      <c r="P79" s="1"/>
    </row>
    <row r="80" spans="1:22" x14ac:dyDescent="0.25">
      <c r="M80" s="1"/>
      <c r="N80" s="1"/>
      <c r="O80" s="1"/>
      <c r="P80" s="1"/>
    </row>
    <row r="81" spans="13:16" x14ac:dyDescent="0.25">
      <c r="M81" s="1"/>
      <c r="N81" s="1"/>
      <c r="O81" s="1"/>
      <c r="P81" s="1"/>
    </row>
    <row r="82" spans="13:16" x14ac:dyDescent="0.25">
      <c r="M82" s="1"/>
      <c r="N82" s="1"/>
      <c r="O82" s="1"/>
      <c r="P82" s="1"/>
    </row>
    <row r="83" spans="13:16" x14ac:dyDescent="0.25">
      <c r="M83" s="1"/>
      <c r="N83" s="1"/>
      <c r="O83" s="1"/>
      <c r="P83" s="1"/>
    </row>
    <row r="84" spans="13:16" x14ac:dyDescent="0.25">
      <c r="M84" s="1"/>
      <c r="N84" s="1"/>
      <c r="O84" s="1"/>
      <c r="P84" s="1"/>
    </row>
    <row r="85" spans="13:16" x14ac:dyDescent="0.25">
      <c r="M85" s="1"/>
      <c r="N85" s="1"/>
      <c r="O85" s="1"/>
      <c r="P85" s="1"/>
    </row>
    <row r="86" spans="13:16" x14ac:dyDescent="0.25">
      <c r="M86" s="1"/>
      <c r="N86" s="1"/>
      <c r="O86" s="1"/>
      <c r="P86" s="1"/>
    </row>
    <row r="87" spans="13:16" x14ac:dyDescent="0.25">
      <c r="M87" s="1"/>
      <c r="N87" s="1"/>
      <c r="O87" s="1"/>
      <c r="P87" s="1"/>
    </row>
    <row r="88" spans="13:16" x14ac:dyDescent="0.25">
      <c r="M88" s="1"/>
      <c r="N88" s="1"/>
      <c r="O88" s="1"/>
      <c r="P88" s="1"/>
    </row>
    <row r="89" spans="13:16" x14ac:dyDescent="0.25">
      <c r="M89" s="1"/>
      <c r="N89" s="1"/>
      <c r="O89" s="1"/>
      <c r="P89" s="1"/>
    </row>
    <row r="90" spans="13:16" x14ac:dyDescent="0.25">
      <c r="M90" s="1"/>
      <c r="N90" s="1"/>
      <c r="O90" s="1"/>
      <c r="P90" s="1"/>
    </row>
    <row r="91" spans="13:16" x14ac:dyDescent="0.25">
      <c r="M91" s="1"/>
      <c r="N91" s="1"/>
      <c r="O91" s="1"/>
      <c r="P91" s="1"/>
    </row>
    <row r="92" spans="13:16" x14ac:dyDescent="0.25">
      <c r="M92" s="1"/>
      <c r="N92" s="1"/>
      <c r="O92" s="1"/>
      <c r="P92" s="1"/>
    </row>
    <row r="93" spans="13:16" x14ac:dyDescent="0.25">
      <c r="M93" s="1"/>
      <c r="N93" s="1"/>
      <c r="O93" s="1"/>
      <c r="P93" s="1"/>
    </row>
    <row r="94" spans="13:16" x14ac:dyDescent="0.25">
      <c r="M94" s="1"/>
      <c r="N94" s="1"/>
      <c r="O94" s="1"/>
      <c r="P94" s="1"/>
    </row>
    <row r="95" spans="13:16" x14ac:dyDescent="0.25">
      <c r="M95" s="1"/>
      <c r="N95" s="1"/>
      <c r="O95" s="1"/>
      <c r="P95" s="1"/>
    </row>
    <row r="96" spans="13:16" x14ac:dyDescent="0.25">
      <c r="M96" s="1"/>
      <c r="N96" s="1"/>
      <c r="O96" s="1"/>
      <c r="P96" s="1"/>
    </row>
    <row r="97" spans="13:16" x14ac:dyDescent="0.25">
      <c r="M97" s="1"/>
      <c r="N97" s="1"/>
      <c r="O97" s="1"/>
      <c r="P97" s="1"/>
    </row>
    <row r="98" spans="13:16" x14ac:dyDescent="0.25">
      <c r="M98" s="1"/>
      <c r="N98" s="1"/>
      <c r="O98" s="1"/>
      <c r="P98" s="1"/>
    </row>
    <row r="99" spans="13:16" x14ac:dyDescent="0.25">
      <c r="M99" s="1"/>
      <c r="N99" s="1"/>
      <c r="O99" s="1"/>
      <c r="P99" s="1"/>
    </row>
    <row r="100" spans="13:16" x14ac:dyDescent="0.25">
      <c r="M100" s="1"/>
      <c r="N100" s="1"/>
      <c r="O100" s="1"/>
      <c r="P100" s="1"/>
    </row>
    <row r="101" spans="13:16" x14ac:dyDescent="0.25">
      <c r="M101" s="1"/>
      <c r="N101" s="1"/>
      <c r="O101" s="1"/>
      <c r="P101" s="1"/>
    </row>
    <row r="102" spans="13:16" x14ac:dyDescent="0.25">
      <c r="M102" s="1"/>
      <c r="N102" s="1"/>
      <c r="O102" s="1"/>
      <c r="P102" s="1"/>
    </row>
    <row r="103" spans="13:16" x14ac:dyDescent="0.25">
      <c r="M103" s="1"/>
      <c r="N103" s="1"/>
      <c r="O103" s="1"/>
      <c r="P103" s="1"/>
    </row>
    <row r="104" spans="13:16" x14ac:dyDescent="0.25">
      <c r="M104" s="1"/>
      <c r="N104" s="1"/>
      <c r="O104" s="1"/>
      <c r="P104" s="1"/>
    </row>
    <row r="105" spans="13:16" x14ac:dyDescent="0.25">
      <c r="M105" s="1"/>
      <c r="N105" s="1"/>
      <c r="O105" s="1"/>
      <c r="P105" s="1"/>
    </row>
    <row r="106" spans="13:16" x14ac:dyDescent="0.25">
      <c r="M106" s="1"/>
      <c r="N106" s="1"/>
      <c r="O106" s="1"/>
      <c r="P106" s="1"/>
    </row>
    <row r="107" spans="13:16" x14ac:dyDescent="0.25">
      <c r="M107" s="1"/>
      <c r="N107" s="1"/>
      <c r="O107" s="1"/>
      <c r="P107" s="1"/>
    </row>
    <row r="108" spans="13:16" x14ac:dyDescent="0.25">
      <c r="M108" s="1"/>
      <c r="N108" s="1"/>
      <c r="O108" s="1"/>
      <c r="P108" s="1"/>
    </row>
    <row r="109" spans="13:16" x14ac:dyDescent="0.25">
      <c r="M109" s="1"/>
      <c r="N109" s="1"/>
      <c r="O109" s="1"/>
      <c r="P109" s="1"/>
    </row>
    <row r="110" spans="13:16" x14ac:dyDescent="0.25">
      <c r="M110" s="1"/>
      <c r="N110" s="1"/>
      <c r="O110" s="1"/>
      <c r="P110" s="1"/>
    </row>
    <row r="111" spans="13:16" x14ac:dyDescent="0.25">
      <c r="M111" s="1"/>
      <c r="N111" s="1"/>
      <c r="O111" s="1"/>
      <c r="P111" s="1"/>
    </row>
    <row r="112" spans="13:16" x14ac:dyDescent="0.25">
      <c r="M112" s="1"/>
      <c r="N112" s="1"/>
      <c r="O112" s="1"/>
      <c r="P112" s="1"/>
    </row>
  </sheetData>
  <conditionalFormatting sqref="D69:D70">
    <cfRule type="colorScale" priority="13">
      <colorScale>
        <cfvo type="num" val="0"/>
        <cfvo type="num" val="60000"/>
        <color rgb="FF92D050"/>
        <color rgb="FFFF0000"/>
      </colorScale>
    </cfRule>
  </conditionalFormatting>
  <conditionalFormatting sqref="D71">
    <cfRule type="colorScale" priority="12">
      <colorScale>
        <cfvo type="num" val="0"/>
        <cfvo type="num" val="500"/>
        <color rgb="FF92D050"/>
        <color rgb="FFFF0000"/>
      </colorScale>
    </cfRule>
  </conditionalFormatting>
  <conditionalFormatting sqref="Q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67">
    <cfRule type="colorScale" priority="10">
      <colorScale>
        <cfvo type="min"/>
        <cfvo type="percentile" val="50"/>
        <cfvo type="max"/>
        <color rgb="FFFF0000"/>
        <color rgb="FFFFEB84"/>
        <color rgb="FF63BE7B"/>
      </colorScale>
    </cfRule>
  </conditionalFormatting>
  <conditionalFormatting sqref="F69:F70">
    <cfRule type="colorScale" priority="9">
      <colorScale>
        <cfvo type="num" val="0"/>
        <cfvo type="num" val="60000"/>
        <color rgb="FF92D050"/>
        <color rgb="FFFF0000"/>
      </colorScale>
    </cfRule>
  </conditionalFormatting>
  <conditionalFormatting sqref="F71">
    <cfRule type="colorScale" priority="8">
      <colorScale>
        <cfvo type="num" val="0"/>
        <cfvo type="num" val="500"/>
        <color rgb="FF92D050"/>
        <color rgb="FFFF0000"/>
      </colorScale>
    </cfRule>
  </conditionalFormatting>
  <conditionalFormatting sqref="F42:F67">
    <cfRule type="dataBar" priority="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{BC7A89EC-6C5D-4E3D-92C8-5403920AD884}</x14:id>
        </ext>
      </extLst>
    </cfRule>
  </conditionalFormatting>
  <conditionalFormatting sqref="H69:H70">
    <cfRule type="colorScale" priority="6">
      <colorScale>
        <cfvo type="num" val="0"/>
        <cfvo type="num" val="60000"/>
        <color rgb="FF92D050"/>
        <color rgb="FFFF0000"/>
      </colorScale>
    </cfRule>
  </conditionalFormatting>
  <conditionalFormatting sqref="H71">
    <cfRule type="colorScale" priority="5">
      <colorScale>
        <cfvo type="num" val="0"/>
        <cfvo type="num" val="500"/>
        <color rgb="FF92D050"/>
        <color rgb="FFFF0000"/>
      </colorScale>
    </cfRule>
  </conditionalFormatting>
  <conditionalFormatting sqref="H42:H67">
    <cfRule type="dataBar" priority="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{7EEEEFF4-6AB5-4D08-9C42-2A982EC8C888}</x14:id>
        </ext>
      </extLst>
    </cfRule>
  </conditionalFormatting>
  <conditionalFormatting sqref="J69:J70">
    <cfRule type="colorScale" priority="3">
      <colorScale>
        <cfvo type="num" val="0"/>
        <cfvo type="num" val="60000"/>
        <color rgb="FF92D050"/>
        <color rgb="FFFF0000"/>
      </colorScale>
    </cfRule>
  </conditionalFormatting>
  <conditionalFormatting sqref="J71">
    <cfRule type="colorScale" priority="2">
      <colorScale>
        <cfvo type="num" val="0"/>
        <cfvo type="num" val="500"/>
        <color rgb="FF92D050"/>
        <color rgb="FFFF0000"/>
      </colorScale>
    </cfRule>
  </conditionalFormatting>
  <conditionalFormatting sqref="J42:J67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{2B8B6115-F389-4528-92A9-0737FFA24FFE}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7A89EC-6C5D-4E3D-92C8-5403920AD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F42:F67</xm:sqref>
        </x14:conditionalFormatting>
        <x14:conditionalFormatting xmlns:xm="http://schemas.microsoft.com/office/excel/2006/main">
          <x14:cfRule type="dataBar" id="{7EEEEFF4-6AB5-4D08-9C42-2A982EC8C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H42:H67</xm:sqref>
        </x14:conditionalFormatting>
        <x14:conditionalFormatting xmlns:xm="http://schemas.microsoft.com/office/excel/2006/main">
          <x14:cfRule type="dataBar" id="{2B8B6115-F389-4528-92A9-0737FFA2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J42:J67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0"/>
  <sheetViews>
    <sheetView tabSelected="1" zoomScale="75" zoomScaleNormal="75" workbookViewId="0">
      <selection activeCell="M37" sqref="M37"/>
    </sheetView>
  </sheetViews>
  <sheetFormatPr defaultRowHeight="15" x14ac:dyDescent="0.25"/>
  <cols>
    <col min="1" max="1" width="15.42578125" customWidth="1"/>
    <col min="2" max="2" width="9.5703125" customWidth="1"/>
    <col min="3" max="32" width="5.7109375" customWidth="1"/>
  </cols>
  <sheetData>
    <row r="2" spans="1:32" x14ac:dyDescent="0.25">
      <c r="A2" t="s">
        <v>82</v>
      </c>
      <c r="B2">
        <v>1.39</v>
      </c>
    </row>
    <row r="3" spans="1:32" x14ac:dyDescent="0.25">
      <c r="A3" t="s">
        <v>83</v>
      </c>
      <c r="B3">
        <v>1.1299999999999999</v>
      </c>
    </row>
    <row r="4" spans="1:32" x14ac:dyDescent="0.25">
      <c r="B4" t="s">
        <v>14</v>
      </c>
      <c r="D4" t="s">
        <v>14</v>
      </c>
      <c r="E4" t="s">
        <v>14</v>
      </c>
      <c r="F4" t="s">
        <v>14</v>
      </c>
    </row>
    <row r="5" spans="1:32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</row>
    <row r="7" spans="1:32" x14ac:dyDescent="0.25">
      <c r="A7" t="s">
        <v>76</v>
      </c>
      <c r="B7">
        <f>SUM(B18+(B19/$B$3)+(B20/$B$2))</f>
        <v>0</v>
      </c>
      <c r="C7">
        <f>SUM(C18+(C19/$B$3)+(C20/$B$2))</f>
        <v>0</v>
      </c>
      <c r="D7">
        <f t="shared" ref="D7:AF7" si="0">SUM(D18+(D19/$B$3)+(D20/$B$2))</f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</row>
    <row r="8" spans="1:32" x14ac:dyDescent="0.25">
      <c r="A8" t="s">
        <v>77</v>
      </c>
      <c r="B8">
        <f>SUM(B22+(B23/$B$3)+(B24/$B$2))</f>
        <v>0</v>
      </c>
      <c r="C8">
        <f t="shared" ref="C8:AF8" si="1">SUM(C22+(C23/$B$3)+(C24/$B$2))</f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t="s">
        <v>75</v>
      </c>
      <c r="B9">
        <f>SUM(B26+(B27/$B$3)+(B28/$B$2))</f>
        <v>0</v>
      </c>
      <c r="C9">
        <f t="shared" ref="B9:AF9" si="2">SUM(C26+(C27/$B$3)+(C28/$B$2))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286.89274272617308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</row>
    <row r="10" spans="1:32" x14ac:dyDescent="0.25">
      <c r="A10" t="s">
        <v>78</v>
      </c>
      <c r="B10">
        <f>SUM(B30+(B31/$B$3)+(B32/$B$2))</f>
        <v>0</v>
      </c>
      <c r="C10">
        <f t="shared" ref="C10:AF10" si="3">SUM(C30+(C31/$B$3)+(C32/$B$2))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</row>
    <row r="11" spans="1:32" x14ac:dyDescent="0.25">
      <c r="A11" t="s">
        <v>74</v>
      </c>
      <c r="B11">
        <f>SUM(B34+(B35/$B$3)+(B36/$B$2))</f>
        <v>573.85176991150445</v>
      </c>
      <c r="C11">
        <f t="shared" ref="C11:AF11" si="4">SUM(C34+(C35/$B$3)+(C36/$B$2))</f>
        <v>244.67728019354428</v>
      </c>
      <c r="D11">
        <f t="shared" si="4"/>
        <v>429.25381294964029</v>
      </c>
      <c r="E11">
        <f t="shared" si="4"/>
        <v>357.91310498503856</v>
      </c>
      <c r="F11">
        <f t="shared" si="4"/>
        <v>783.77074934742473</v>
      </c>
      <c r="G11">
        <f t="shared" si="4"/>
        <v>364.39893041319152</v>
      </c>
      <c r="H11">
        <f t="shared" si="4"/>
        <v>185.25</v>
      </c>
      <c r="I11">
        <f t="shared" si="4"/>
        <v>1890.32</v>
      </c>
      <c r="J11">
        <f t="shared" si="4"/>
        <v>715.8313274336283</v>
      </c>
      <c r="K11">
        <f t="shared" si="4"/>
        <v>791.25</v>
      </c>
      <c r="L11">
        <f t="shared" si="4"/>
        <v>101.89640287769785</v>
      </c>
      <c r="M11">
        <f t="shared" si="4"/>
        <v>417.81884955752213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0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</row>
    <row r="12" spans="1:32" x14ac:dyDescent="0.25">
      <c r="A12" t="s">
        <v>79</v>
      </c>
      <c r="B12">
        <f>SUM(B38+(B39/$B$3)+(B40/$B$2))</f>
        <v>0</v>
      </c>
      <c r="C12">
        <f t="shared" ref="C12:AF12" si="5">SUM(C38+(C39/$B$3)+(C40/$B$2))</f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</row>
    <row r="13" spans="1:32" x14ac:dyDescent="0.25">
      <c r="A13" t="s">
        <v>14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</row>
    <row r="17" spans="1:32" s="16" customFormat="1" x14ac:dyDescent="0.25">
      <c r="A17" s="16" t="s">
        <v>81</v>
      </c>
      <c r="B17" s="16">
        <v>1</v>
      </c>
      <c r="C17" s="16">
        <v>2</v>
      </c>
      <c r="D17" s="16">
        <v>3</v>
      </c>
      <c r="E17" s="16">
        <v>4</v>
      </c>
      <c r="F17" s="16">
        <v>5</v>
      </c>
      <c r="G17" s="16">
        <v>6</v>
      </c>
      <c r="H17" s="16">
        <v>7</v>
      </c>
      <c r="I17" s="16">
        <v>8</v>
      </c>
      <c r="J17" s="16">
        <v>9</v>
      </c>
      <c r="K17" s="16">
        <v>10</v>
      </c>
      <c r="L17" s="16">
        <v>11</v>
      </c>
      <c r="M17" s="16">
        <v>12</v>
      </c>
      <c r="N17" s="16">
        <v>13</v>
      </c>
      <c r="O17" s="16">
        <v>14</v>
      </c>
      <c r="P17" s="16">
        <v>15</v>
      </c>
      <c r="Q17" s="16">
        <v>16</v>
      </c>
      <c r="R17" s="16">
        <v>17</v>
      </c>
      <c r="S17" s="16">
        <v>18</v>
      </c>
      <c r="T17" s="16">
        <v>19</v>
      </c>
      <c r="U17" s="16">
        <v>20</v>
      </c>
      <c r="V17" s="16">
        <v>21</v>
      </c>
      <c r="W17" s="16">
        <v>22</v>
      </c>
      <c r="X17" s="16">
        <v>23</v>
      </c>
      <c r="Y17" s="16">
        <v>24</v>
      </c>
      <c r="Z17" s="16">
        <v>25</v>
      </c>
      <c r="AA17" s="16">
        <v>26</v>
      </c>
      <c r="AB17" s="16">
        <v>27</v>
      </c>
      <c r="AC17" s="16">
        <v>28</v>
      </c>
      <c r="AD17" s="16">
        <v>29</v>
      </c>
      <c r="AE17" s="16">
        <v>30</v>
      </c>
      <c r="AF17" s="16">
        <v>31</v>
      </c>
    </row>
    <row r="18" spans="1:32" x14ac:dyDescent="0.25">
      <c r="A18" t="s">
        <v>1</v>
      </c>
      <c r="B18">
        <v>0</v>
      </c>
      <c r="C18">
        <v>0</v>
      </c>
    </row>
    <row r="19" spans="1:32" x14ac:dyDescent="0.25">
      <c r="A19" t="s">
        <v>2</v>
      </c>
      <c r="B19">
        <v>0</v>
      </c>
      <c r="C19">
        <v>0</v>
      </c>
    </row>
    <row r="20" spans="1:32" x14ac:dyDescent="0.25">
      <c r="A20" t="s">
        <v>80</v>
      </c>
      <c r="B20">
        <v>0</v>
      </c>
      <c r="C20">
        <v>0</v>
      </c>
    </row>
    <row r="21" spans="1:32" s="16" customFormat="1" x14ac:dyDescent="0.25">
      <c r="A21" s="16" t="s">
        <v>84</v>
      </c>
      <c r="B21" s="16">
        <v>1</v>
      </c>
      <c r="C21" s="16">
        <v>2</v>
      </c>
      <c r="D21" s="16">
        <v>3</v>
      </c>
      <c r="E21" s="16">
        <v>4</v>
      </c>
      <c r="F21" s="16">
        <v>5</v>
      </c>
      <c r="G21" s="16">
        <v>6</v>
      </c>
      <c r="H21" s="16">
        <v>7</v>
      </c>
      <c r="I21" s="16">
        <v>8</v>
      </c>
      <c r="J21" s="16">
        <v>9</v>
      </c>
      <c r="K21" s="16">
        <v>10</v>
      </c>
      <c r="L21" s="16">
        <v>11</v>
      </c>
      <c r="M21" s="16">
        <v>12</v>
      </c>
      <c r="N21" s="16">
        <v>13</v>
      </c>
      <c r="O21" s="16">
        <v>14</v>
      </c>
      <c r="P21" s="16">
        <v>15</v>
      </c>
      <c r="Q21" s="16">
        <v>16</v>
      </c>
      <c r="R21" s="16">
        <v>17</v>
      </c>
      <c r="S21" s="16">
        <v>18</v>
      </c>
      <c r="T21" s="16">
        <v>19</v>
      </c>
      <c r="U21" s="16">
        <v>20</v>
      </c>
      <c r="V21" s="16">
        <v>21</v>
      </c>
      <c r="W21" s="16">
        <v>22</v>
      </c>
      <c r="X21" s="16">
        <v>23</v>
      </c>
      <c r="Y21" s="16">
        <v>24</v>
      </c>
      <c r="Z21" s="16">
        <v>25</v>
      </c>
      <c r="AA21" s="16">
        <v>26</v>
      </c>
      <c r="AB21" s="16">
        <v>27</v>
      </c>
      <c r="AC21" s="16">
        <v>28</v>
      </c>
      <c r="AD21" s="16">
        <v>29</v>
      </c>
      <c r="AE21" s="16">
        <v>30</v>
      </c>
      <c r="AF21" s="16">
        <v>31</v>
      </c>
    </row>
    <row r="22" spans="1:32" x14ac:dyDescent="0.25">
      <c r="A22" t="s">
        <v>1</v>
      </c>
      <c r="B22">
        <v>0</v>
      </c>
      <c r="C22">
        <v>0</v>
      </c>
    </row>
    <row r="23" spans="1:32" x14ac:dyDescent="0.25">
      <c r="A23" t="s">
        <v>2</v>
      </c>
      <c r="B23">
        <v>0</v>
      </c>
      <c r="C23">
        <v>0</v>
      </c>
    </row>
    <row r="24" spans="1:32" x14ac:dyDescent="0.25">
      <c r="A24" t="s">
        <v>80</v>
      </c>
      <c r="B24">
        <v>0</v>
      </c>
      <c r="C24">
        <v>0</v>
      </c>
    </row>
    <row r="25" spans="1:32" s="16" customFormat="1" x14ac:dyDescent="0.25">
      <c r="A25" s="16" t="s">
        <v>85</v>
      </c>
      <c r="B25" s="16">
        <v>1</v>
      </c>
      <c r="C25" s="16">
        <v>2</v>
      </c>
      <c r="D25" s="16">
        <v>3</v>
      </c>
      <c r="E25" s="16">
        <v>4</v>
      </c>
      <c r="F25" s="16">
        <v>5</v>
      </c>
      <c r="G25" s="16">
        <v>6</v>
      </c>
      <c r="H25" s="16">
        <v>7</v>
      </c>
      <c r="I25" s="16">
        <v>8</v>
      </c>
      <c r="J25" s="16">
        <v>9</v>
      </c>
      <c r="K25" s="16">
        <v>10</v>
      </c>
      <c r="L25" s="16">
        <v>11</v>
      </c>
      <c r="M25" s="16">
        <v>12</v>
      </c>
      <c r="N25" s="16">
        <v>13</v>
      </c>
      <c r="O25" s="16">
        <v>14</v>
      </c>
      <c r="P25" s="16">
        <v>15</v>
      </c>
      <c r="Q25" s="16">
        <v>16</v>
      </c>
      <c r="R25" s="16">
        <v>17</v>
      </c>
      <c r="S25" s="16">
        <v>18</v>
      </c>
      <c r="T25" s="16">
        <v>19</v>
      </c>
      <c r="U25" s="16">
        <v>20</v>
      </c>
      <c r="V25" s="16">
        <v>21</v>
      </c>
      <c r="W25" s="16">
        <v>22</v>
      </c>
      <c r="X25" s="16">
        <v>23</v>
      </c>
      <c r="Y25" s="16">
        <v>24</v>
      </c>
      <c r="Z25" s="16">
        <v>25</v>
      </c>
      <c r="AA25" s="16">
        <v>26</v>
      </c>
      <c r="AB25" s="16">
        <v>27</v>
      </c>
      <c r="AC25" s="16">
        <v>28</v>
      </c>
      <c r="AD25" s="16">
        <v>29</v>
      </c>
      <c r="AE25" s="16">
        <v>30</v>
      </c>
      <c r="AF25" s="16">
        <v>31</v>
      </c>
    </row>
    <row r="26" spans="1:32" x14ac:dyDescent="0.25">
      <c r="A26" t="s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280.33</v>
      </c>
    </row>
    <row r="27" spans="1:32" x14ac:dyDescent="0.25">
      <c r="A2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3.53</v>
      </c>
    </row>
    <row r="28" spans="1:32" x14ac:dyDescent="0.25">
      <c r="A28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4.78</v>
      </c>
    </row>
    <row r="29" spans="1:32" s="16" customFormat="1" x14ac:dyDescent="0.25">
      <c r="A29" s="16" t="s">
        <v>86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16">
        <v>9</v>
      </c>
      <c r="K29" s="16">
        <v>10</v>
      </c>
      <c r="L29" s="16">
        <v>11</v>
      </c>
      <c r="M29" s="16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16">
        <v>19</v>
      </c>
      <c r="U29" s="16">
        <v>20</v>
      </c>
      <c r="V29" s="16">
        <v>21</v>
      </c>
      <c r="W29" s="16">
        <v>22</v>
      </c>
      <c r="X29" s="16">
        <v>23</v>
      </c>
      <c r="Y29" s="16">
        <v>24</v>
      </c>
      <c r="Z29" s="16">
        <v>25</v>
      </c>
      <c r="AA29" s="16">
        <v>26</v>
      </c>
      <c r="AB29" s="16">
        <v>27</v>
      </c>
      <c r="AC29" s="16">
        <v>28</v>
      </c>
      <c r="AD29" s="16">
        <v>29</v>
      </c>
      <c r="AE29" s="16">
        <v>30</v>
      </c>
      <c r="AF29" s="16">
        <v>31</v>
      </c>
    </row>
    <row r="30" spans="1:32" x14ac:dyDescent="0.25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32" x14ac:dyDescent="0.25">
      <c r="A31" t="s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32" x14ac:dyDescent="0.25">
      <c r="A32" t="s">
        <v>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32" s="16" customFormat="1" x14ac:dyDescent="0.25">
      <c r="A33" s="16" t="s">
        <v>87</v>
      </c>
      <c r="B33" s="16">
        <v>1</v>
      </c>
      <c r="C33" s="16">
        <v>2</v>
      </c>
      <c r="D33" s="16">
        <v>3</v>
      </c>
      <c r="E33" s="16">
        <v>4</v>
      </c>
      <c r="F33" s="16">
        <v>5</v>
      </c>
      <c r="G33" s="16">
        <v>6</v>
      </c>
      <c r="H33" s="16">
        <v>7</v>
      </c>
      <c r="I33" s="16">
        <v>8</v>
      </c>
      <c r="J33" s="16">
        <v>9</v>
      </c>
      <c r="K33" s="16">
        <v>10</v>
      </c>
      <c r="L33" s="16">
        <v>11</v>
      </c>
      <c r="M33" s="16">
        <v>12</v>
      </c>
      <c r="N33" s="16">
        <v>13</v>
      </c>
      <c r="O33" s="16">
        <v>14</v>
      </c>
      <c r="P33" s="16">
        <v>15</v>
      </c>
      <c r="Q33" s="16">
        <v>16</v>
      </c>
      <c r="R33" s="16">
        <v>17</v>
      </c>
      <c r="S33" s="16">
        <v>18</v>
      </c>
      <c r="T33" s="16">
        <v>19</v>
      </c>
      <c r="U33" s="16">
        <v>20</v>
      </c>
      <c r="V33" s="16">
        <v>21</v>
      </c>
      <c r="W33" s="16">
        <v>22</v>
      </c>
      <c r="X33" s="16">
        <v>23</v>
      </c>
      <c r="Y33" s="16">
        <v>24</v>
      </c>
      <c r="Z33" s="16">
        <v>25</v>
      </c>
      <c r="AA33" s="16">
        <v>26</v>
      </c>
      <c r="AB33" s="16">
        <v>27</v>
      </c>
      <c r="AC33" s="16">
        <v>28</v>
      </c>
      <c r="AD33" s="16">
        <v>29</v>
      </c>
      <c r="AE33" s="16">
        <v>30</v>
      </c>
      <c r="AF33" s="16">
        <v>31</v>
      </c>
    </row>
    <row r="34" spans="1:32" x14ac:dyDescent="0.25">
      <c r="A34" t="s">
        <v>1</v>
      </c>
      <c r="B34">
        <v>569.25</v>
      </c>
      <c r="C34">
        <v>242.72</v>
      </c>
      <c r="D34">
        <v>420.52</v>
      </c>
      <c r="E34">
        <v>245.02</v>
      </c>
      <c r="F34">
        <v>735.88</v>
      </c>
      <c r="G34">
        <v>364</v>
      </c>
      <c r="H34">
        <v>185.25</v>
      </c>
      <c r="I34">
        <v>1890.32</v>
      </c>
      <c r="J34">
        <v>677.38</v>
      </c>
      <c r="K34">
        <v>791.25</v>
      </c>
      <c r="L34">
        <v>86.4</v>
      </c>
      <c r="M34">
        <v>417.81</v>
      </c>
    </row>
    <row r="35" spans="1:32" x14ac:dyDescent="0.25">
      <c r="A35" t="s">
        <v>2</v>
      </c>
      <c r="B35">
        <v>5.2</v>
      </c>
      <c r="C35">
        <v>1.35</v>
      </c>
      <c r="D35">
        <v>0</v>
      </c>
      <c r="E35">
        <v>117.7</v>
      </c>
      <c r="F35">
        <v>29.85</v>
      </c>
      <c r="G35">
        <v>0.15</v>
      </c>
      <c r="H35">
        <v>0</v>
      </c>
      <c r="I35">
        <v>0</v>
      </c>
      <c r="J35">
        <v>43.45</v>
      </c>
      <c r="K35">
        <v>0</v>
      </c>
      <c r="L35">
        <v>0</v>
      </c>
      <c r="M35">
        <v>0.01</v>
      </c>
    </row>
    <row r="36" spans="1:32" x14ac:dyDescent="0.25">
      <c r="A36" t="s">
        <v>80</v>
      </c>
      <c r="B36">
        <v>0</v>
      </c>
      <c r="C36">
        <v>1.06</v>
      </c>
      <c r="D36">
        <v>12.14</v>
      </c>
      <c r="E36">
        <v>12.14</v>
      </c>
      <c r="F36">
        <v>29.85</v>
      </c>
      <c r="G36">
        <v>0.37</v>
      </c>
      <c r="H36">
        <v>0</v>
      </c>
      <c r="I36">
        <v>0</v>
      </c>
      <c r="J36">
        <v>0</v>
      </c>
      <c r="K36">
        <v>0</v>
      </c>
      <c r="L36">
        <v>21.54</v>
      </c>
      <c r="M36">
        <v>0</v>
      </c>
    </row>
    <row r="37" spans="1:32" s="16" customFormat="1" x14ac:dyDescent="0.25">
      <c r="A37" s="16" t="s">
        <v>88</v>
      </c>
      <c r="B37" s="16">
        <v>1</v>
      </c>
      <c r="C37" s="16">
        <v>2</v>
      </c>
      <c r="D37" s="16">
        <v>3</v>
      </c>
      <c r="E37" s="16">
        <v>4</v>
      </c>
      <c r="F37" s="16">
        <v>5</v>
      </c>
      <c r="G37" s="16">
        <v>6</v>
      </c>
      <c r="H37" s="16">
        <v>7</v>
      </c>
      <c r="I37" s="16">
        <v>8</v>
      </c>
      <c r="J37" s="16">
        <v>9</v>
      </c>
      <c r="K37" s="16">
        <v>10</v>
      </c>
      <c r="L37" s="16">
        <v>11</v>
      </c>
      <c r="M37" s="16">
        <v>12</v>
      </c>
      <c r="N37" s="16">
        <v>13</v>
      </c>
      <c r="O37" s="16">
        <v>14</v>
      </c>
      <c r="P37" s="16">
        <v>15</v>
      </c>
      <c r="Q37" s="16">
        <v>16</v>
      </c>
      <c r="R37" s="16">
        <v>17</v>
      </c>
      <c r="S37" s="16">
        <v>18</v>
      </c>
      <c r="T37" s="16">
        <v>19</v>
      </c>
      <c r="U37" s="16">
        <v>20</v>
      </c>
      <c r="V37" s="16">
        <v>21</v>
      </c>
      <c r="W37" s="16">
        <v>22</v>
      </c>
      <c r="X37" s="16">
        <v>23</v>
      </c>
      <c r="Y37" s="16">
        <v>24</v>
      </c>
      <c r="Z37" s="16">
        <v>25</v>
      </c>
      <c r="AA37" s="16">
        <v>26</v>
      </c>
      <c r="AB37" s="16">
        <v>27</v>
      </c>
      <c r="AC37" s="16">
        <v>28</v>
      </c>
      <c r="AD37" s="16">
        <v>29</v>
      </c>
      <c r="AE37" s="16">
        <v>30</v>
      </c>
      <c r="AF37" s="16">
        <v>31</v>
      </c>
    </row>
    <row r="38" spans="1:32" x14ac:dyDescent="0.25">
      <c r="A38" t="s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32" x14ac:dyDescent="0.25">
      <c r="A39" t="s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32" x14ac:dyDescent="0.25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WestField</vt:lpstr>
      <vt:lpstr>Blackfriars</vt:lpstr>
      <vt:lpstr>Euston Square</vt:lpstr>
      <vt:lpstr>Oxford Circuis</vt:lpstr>
      <vt:lpstr>Oxford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2018-02-24T18:56:51Z</dcterms:created>
  <dcterms:modified xsi:type="dcterms:W3CDTF">2018-03-17T10:34:14Z</dcterms:modified>
</cp:coreProperties>
</file>