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74" windowHeight="8528" activeTab="2"/>
  </bookViews>
  <sheets>
    <sheet name="Report OEE" sheetId="2" r:id="rId1"/>
    <sheet name="OEE Average" sheetId="3" r:id="rId2"/>
    <sheet name="Aggregasi Data" sheetId="4" r:id="rId3"/>
  </sheets>
  <definedNames>
    <definedName name="_xlchart.v1.0" hidden="1">'OEE Average'!$B$6:$B$11</definedName>
    <definedName name="_xlchart.v1.1" hidden="1">'OEE Average'!$C$6:$C$11</definedName>
    <definedName name="_xlchart.v1.10" hidden="1">'OEE Average'!$E$6</definedName>
    <definedName name="_xlchart.v1.11" hidden="1">'OEE Average'!$E$6:$E$11</definedName>
    <definedName name="_xlchart.v1.12" hidden="1">'OEE Average'!$F$6</definedName>
    <definedName name="_xlchart.v1.13" hidden="1">'OEE Average'!$F$6:$F$11</definedName>
    <definedName name="_xlchart.v1.2" hidden="1">'OEE Average'!$D$6:$D$11</definedName>
    <definedName name="_xlchart.v1.3" hidden="1">'OEE Average'!$E$6:$E$11</definedName>
    <definedName name="_xlchart.v1.4" hidden="1">'OEE Average'!$F$6:$F$11</definedName>
    <definedName name="_xlchart.v1.5" hidden="1">'OEE Average'!$B$6:$B$11</definedName>
    <definedName name="_xlchart.v1.6" hidden="1">'OEE Average'!$C$6</definedName>
    <definedName name="_xlchart.v1.7" hidden="1">'OEE Average'!$C$6:$C$11</definedName>
    <definedName name="_xlchart.v1.8" hidden="1">'OEE Average'!$D$6</definedName>
    <definedName name="_xlchart.v1.9" hidden="1">'OEE Average'!$D$6:$D$11</definedName>
  </definedNames>
  <calcPr calcId="144525"/>
</workbook>
</file>

<file path=xl/sharedStrings.xml><?xml version="1.0" encoding="utf-8"?>
<sst xmlns="http://schemas.openxmlformats.org/spreadsheetml/2006/main" count="64" uniqueCount="34">
  <si>
    <t>OEE REPORT</t>
  </si>
  <si>
    <t>From</t>
  </si>
  <si>
    <t>To</t>
  </si>
  <si>
    <t>PERIODE REPORT</t>
  </si>
  <si>
    <t xml:space="preserve">SUMMARY </t>
  </si>
  <si>
    <t>OEE SUMMARY</t>
  </si>
  <si>
    <t>Overall Average</t>
  </si>
  <si>
    <t>REMARK SUMMARY</t>
  </si>
  <si>
    <t>LINE NAME</t>
  </si>
  <si>
    <t>AVG AR</t>
  </si>
  <si>
    <t>AVG PR</t>
  </si>
  <si>
    <t>AVG QR</t>
  </si>
  <si>
    <t>AVG OEE</t>
  </si>
  <si>
    <t>AVG. DOWNTIME</t>
  </si>
  <si>
    <t>MAX DOWNTIME</t>
  </si>
  <si>
    <t>BY OPERATOR</t>
  </si>
  <si>
    <t>BY ENGINEER</t>
  </si>
  <si>
    <t>REMARK STANDBY</t>
  </si>
  <si>
    <t>APPERANCE</t>
  </si>
  <si>
    <t>REMARK DOWNTIME</t>
  </si>
  <si>
    <t>REMARK SETUP</t>
  </si>
  <si>
    <t>Periode</t>
  </si>
  <si>
    <t>DAILY AVERAGE</t>
  </si>
  <si>
    <t>Lini Caladine Lotion</t>
  </si>
  <si>
    <t>Detail Report Lini Mesin Caladine</t>
  </si>
  <si>
    <t>Tgl dan Jam</t>
  </si>
  <si>
    <t>Mesin</t>
  </si>
  <si>
    <t>Counter</t>
  </si>
  <si>
    <t>NG Count</t>
  </si>
  <si>
    <t>Down-Time</t>
  </si>
  <si>
    <t>Runtime</t>
  </si>
  <si>
    <t>2 jam</t>
  </si>
  <si>
    <t>5 jam</t>
  </si>
  <si>
    <t>Banded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</si>
</sst>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.00_ "/>
    <numFmt numFmtId="179" formatCode="0.00\ &quot;Detik&quot;"/>
    <numFmt numFmtId="180" formatCode="0\ &quot;Detik&quot;"/>
  </numFmts>
  <fonts count="2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16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28" applyNumberFormat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6" fillId="18" borderId="30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2" borderId="3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8" borderId="3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8" borderId="31" applyNumberFormat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6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22" fontId="0" fillId="2" borderId="3" xfId="0" applyNumberFormat="1" applyFill="1" applyBorder="1"/>
    <xf numFmtId="0" fontId="0" fillId="0" borderId="7" xfId="0" applyBorder="1"/>
    <xf numFmtId="0" fontId="0" fillId="0" borderId="8" xfId="0" applyBorder="1"/>
    <xf numFmtId="22" fontId="0" fillId="2" borderId="9" xfId="0" applyNumberFormat="1" applyFill="1" applyBorder="1"/>
    <xf numFmtId="0" fontId="1" fillId="0" borderId="0" xfId="0" applyFont="1" applyAlignment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left" indent="1"/>
    </xf>
    <xf numFmtId="178" fontId="0" fillId="0" borderId="0" xfId="0" applyNumberFormat="1" applyAlignment="1">
      <alignment horizontal="left" indent="1"/>
    </xf>
    <xf numFmtId="178" fontId="0" fillId="0" borderId="14" xfId="0" applyNumberFormat="1" applyBorder="1" applyAlignment="1">
      <alignment horizontal="left" indent="1"/>
    </xf>
    <xf numFmtId="0" fontId="0" fillId="0" borderId="15" xfId="0" applyBorder="1" applyAlignment="1">
      <alignment horizontal="left" indent="1"/>
    </xf>
    <xf numFmtId="178" fontId="0" fillId="0" borderId="16" xfId="0" applyNumberFormat="1" applyBorder="1" applyAlignment="1">
      <alignment horizontal="left" indent="1"/>
    </xf>
    <xf numFmtId="178" fontId="0" fillId="0" borderId="17" xfId="0" applyNumberFormat="1" applyBorder="1" applyAlignment="1">
      <alignment horizontal="left" indent="1"/>
    </xf>
    <xf numFmtId="0" fontId="0" fillId="0" borderId="0" xfId="0" applyFill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3" xfId="0" applyBorder="1"/>
    <xf numFmtId="0" fontId="0" fillId="0" borderId="15" xfId="0" applyFont="1" applyBorder="1"/>
    <xf numFmtId="22" fontId="0" fillId="2" borderId="16" xfId="0" applyNumberFormat="1" applyFill="1" applyBorder="1"/>
    <xf numFmtId="0" fontId="3" fillId="0" borderId="0" xfId="0" applyFont="1"/>
    <xf numFmtId="0" fontId="0" fillId="0" borderId="0" xfId="0" applyFont="1" applyAlignment="1"/>
    <xf numFmtId="0" fontId="0" fillId="0" borderId="20" xfId="0" applyBorder="1" applyAlignment="1">
      <alignment vertical="center"/>
    </xf>
    <xf numFmtId="178" fontId="0" fillId="0" borderId="21" xfId="6" applyNumberFormat="1" applyFont="1" applyBorder="1" applyAlignment="1"/>
    <xf numFmtId="178" fontId="0" fillId="0" borderId="21" xfId="0" applyNumberFormat="1" applyBorder="1"/>
    <xf numFmtId="179" fontId="0" fillId="0" borderId="21" xfId="0" applyNumberFormat="1" applyBorder="1"/>
    <xf numFmtId="180" fontId="0" fillId="0" borderId="21" xfId="0" applyNumberFormat="1" applyBorder="1"/>
    <xf numFmtId="0" fontId="0" fillId="0" borderId="4" xfId="0" applyFont="1" applyBorder="1"/>
    <xf numFmtId="0" fontId="0" fillId="0" borderId="4" xfId="0" applyBorder="1"/>
    <xf numFmtId="0" fontId="2" fillId="0" borderId="22" xfId="0" applyFont="1" applyBorder="1" applyAlignment="1">
      <alignment horizontal="center"/>
    </xf>
    <xf numFmtId="0" fontId="0" fillId="0" borderId="14" xfId="0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4" borderId="0" xfId="0" applyFill="1"/>
    <xf numFmtId="0" fontId="0" fillId="5" borderId="4" xfId="0" applyFill="1" applyBorder="1" applyAlignment="1"/>
    <xf numFmtId="0" fontId="0" fillId="6" borderId="5" xfId="0" applyFill="1" applyBorder="1" applyAlignment="1"/>
    <xf numFmtId="0" fontId="0" fillId="5" borderId="5" xfId="0" applyFill="1" applyBorder="1" applyAlignment="1"/>
    <xf numFmtId="0" fontId="0" fillId="5" borderId="5" xfId="0" applyFill="1" applyBorder="1" applyAlignment="1">
      <alignment horizontal="center"/>
    </xf>
    <xf numFmtId="0" fontId="0" fillId="6" borderId="6" xfId="0" applyFill="1" applyBorder="1" applyAlignment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8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en-US"/>
              <a:t>Average Downtime per Line</a:t>
            </a:r>
            <a:endParaRPr lang="en-GB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OEE'!$B$11:$B$15</c:f>
              <c:numCache>
                <c:formatCode>General</c:formatCode>
                <c:ptCount val="5"/>
              </c:numCache>
            </c:numRef>
          </c:cat>
          <c:val>
            <c:numRef>
              <c:f>'Report OEE'!$G$11:$G$16</c:f>
              <c:numCache>
                <c:formatCode>0.00\ "Detik"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94982614"/>
        <c:axId val="608117436"/>
      </c:lineChart>
      <c:catAx>
        <c:axId val="7949826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117436"/>
        <c:crosses val="autoZero"/>
        <c:auto val="1"/>
        <c:lblAlgn val="ctr"/>
        <c:lblOffset val="100"/>
        <c:noMultiLvlLbl val="0"/>
      </c:catAx>
      <c:valAx>
        <c:axId val="608117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Deti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9826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Downtime</a:t>
            </a:r>
            <a:endParaRPr lang="en-US"/>
          </a:p>
          <a:p>
            <a:pPr defTabSz="914400">
              <a:defRPr lang="en-US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Operator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OEE'!$L$12:$L$26</c:f>
              <c:numCache>
                <c:formatCode>General</c:formatCode>
                <c:ptCount val="15"/>
              </c:numCache>
            </c:numRef>
          </c:cat>
          <c:val>
            <c:numRef>
              <c:f>'Report OEE'!$M$12:$M$26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Downtime</a:t>
            </a:r>
            <a:endParaRPr lang="en-US"/>
          </a:p>
          <a:p>
            <a:pPr defTabSz="914400">
              <a:defRPr lang="en-US"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Operator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'Report OEE'!$T$12:$T$26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dLbl>
                    <c:idx val="0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2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3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4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5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6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7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8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9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0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5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1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6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2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1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3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2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dLbl>
                    <c:idx val="14"/>
                    <c:layout/>
                    <c:numFmt formatCode="General" sourceLinked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vert="horz" wrap="square" lIns="38100" tIns="19050" rIns="38100" bIns="19050" anchor="ctr" anchorCtr="1"/>
                      <a:lstStyle/>
                      <a:p>
                        <a:pPr>
                          <a:defRPr lang="en-US" sz="1000" b="1" i="0" u="none" strike="noStrike" kern="1200" spc="0" baseline="0">
                            <a:solidFill>
                              <a:schemeClr val="accent3">
                                <a:lumMod val="80000"/>
                                <a:lumOff val="2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</a:p>
                    </c:txPr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/>
                    </c:extLst>
                  </c:dLbl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bestFit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'Report OEE'!$S$12:$S$26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Availability Rate (%)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'OEE Average'!$B$7:$B$12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'OEE Average'!$C$7:$C$12</c:f>
              <c:numCache>
                <c:formatCode>0.00_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58424399"/>
        <c:axId val="566372943"/>
      </c:lineChart>
      <c:catAx>
        <c:axId val="5584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72943"/>
        <c:crosses val="autoZero"/>
        <c:auto val="1"/>
        <c:lblAlgn val="ctr"/>
        <c:lblOffset val="100"/>
        <c:noMultiLvlLbl val="0"/>
      </c:catAx>
      <c:valAx>
        <c:axId val="5663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42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Performance Rate (%)</a:t>
            </a:r>
          </a:p>
        </c:rich>
      </c:tx>
      <c:layout>
        <c:manualLayout>
          <c:xMode val="edge"/>
          <c:yMode val="edge"/>
          <c:x val="0.369449925999013"/>
          <c:y val="0.02941176470588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7316230883078"/>
          <c:y val="0.1875"/>
          <c:w val="0.906438085841144"/>
          <c:h val="0.6939705882352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'OEE Average'!$B$7:$B$12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'OEE Average'!$D$7:$D$12</c:f>
              <c:numCache>
                <c:formatCode>0.00_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58424399"/>
        <c:axId val="566372943"/>
      </c:lineChart>
      <c:catAx>
        <c:axId val="5584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72943"/>
        <c:crosses val="autoZero"/>
        <c:auto val="1"/>
        <c:lblAlgn val="ctr"/>
        <c:lblOffset val="100"/>
        <c:noMultiLvlLbl val="0"/>
      </c:catAx>
      <c:valAx>
        <c:axId val="5663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42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Quality Rate (%)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52319842053307"/>
          <c:y val="0.183333333333333"/>
          <c:w val="0.917620927936821"/>
          <c:h val="0.6939705882352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'OEE Average'!$B$7:$B$12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'OEE Average'!$E$7:$E$12</c:f>
              <c:numCache>
                <c:formatCode>0.00_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58424399"/>
        <c:axId val="566372943"/>
      </c:lineChart>
      <c:catAx>
        <c:axId val="55842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72943"/>
        <c:crosses val="autoZero"/>
        <c:auto val="1"/>
        <c:lblAlgn val="ctr"/>
        <c:lblOffset val="100"/>
        <c:noMultiLvlLbl val="0"/>
      </c:catAx>
      <c:valAx>
        <c:axId val="5663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42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417195</xdr:colOff>
      <xdr:row>3</xdr:row>
      <xdr:rowOff>70311</xdr:rowOff>
    </xdr:to>
    <xdr:pic>
      <xdr:nvPicPr>
        <xdr:cNvPr id="3" name="Picture 2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05785" cy="780415"/>
        </a:xfrm>
        <a:prstGeom prst="rect">
          <a:avLst/>
        </a:prstGeom>
      </xdr:spPr>
    </xdr:pic>
    <xdr:clientData/>
  </xdr:twoCellAnchor>
  <xdr:twoCellAnchor>
    <xdr:from>
      <xdr:col>0</xdr:col>
      <xdr:colOff>243840</xdr:colOff>
      <xdr:row>19</xdr:row>
      <xdr:rowOff>17145</xdr:rowOff>
    </xdr:from>
    <xdr:to>
      <xdr:col>6</xdr:col>
      <xdr:colOff>960120</xdr:colOff>
      <xdr:row>34</xdr:row>
      <xdr:rowOff>11430</xdr:rowOff>
    </xdr:to>
    <xdr:graphicFrame>
      <xdr:nvGraphicFramePr>
        <xdr:cNvPr id="2" name="Chart 1"/>
        <xdr:cNvGraphicFramePr/>
      </xdr:nvGraphicFramePr>
      <xdr:xfrm>
        <a:off x="243840" y="3798570"/>
        <a:ext cx="5126355" cy="277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26</xdr:row>
      <xdr:rowOff>128905</xdr:rowOff>
    </xdr:from>
    <xdr:to>
      <xdr:col>13</xdr:col>
      <xdr:colOff>185420</xdr:colOff>
      <xdr:row>41</xdr:row>
      <xdr:rowOff>132715</xdr:rowOff>
    </xdr:to>
    <xdr:graphicFrame>
      <xdr:nvGraphicFramePr>
        <xdr:cNvPr id="10" name="Chart 9"/>
        <xdr:cNvGraphicFramePr/>
      </xdr:nvGraphicFramePr>
      <xdr:xfrm>
        <a:off x="7644130" y="5213350"/>
        <a:ext cx="4702810" cy="277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100965</xdr:colOff>
      <xdr:row>26</xdr:row>
      <xdr:rowOff>107950</xdr:rowOff>
    </xdr:from>
    <xdr:to>
      <xdr:col>20</xdr:col>
      <xdr:colOff>363855</xdr:colOff>
      <xdr:row>41</xdr:row>
      <xdr:rowOff>111760</xdr:rowOff>
    </xdr:to>
    <xdr:graphicFrame>
      <xdr:nvGraphicFramePr>
        <xdr:cNvPr id="5" name="Chart 4"/>
        <xdr:cNvGraphicFramePr/>
      </xdr:nvGraphicFramePr>
      <xdr:xfrm>
        <a:off x="14286230" y="5192395"/>
        <a:ext cx="4702810" cy="277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12</xdr:row>
      <xdr:rowOff>90487</xdr:rowOff>
    </xdr:from>
    <xdr:to>
      <xdr:col>6</xdr:col>
      <xdr:colOff>838200</xdr:colOff>
      <xdr:row>26</xdr:row>
      <xdr:rowOff>166687</xdr:rowOff>
    </xdr:to>
    <xdr:graphicFrame>
      <xdr:nvGraphicFramePr>
        <xdr:cNvPr id="2" name="Chart 1"/>
        <xdr:cNvGraphicFramePr/>
      </xdr:nvGraphicFramePr>
      <xdr:xfrm>
        <a:off x="653415" y="2355215"/>
        <a:ext cx="5146675" cy="2663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624840</xdr:colOff>
      <xdr:row>28</xdr:row>
      <xdr:rowOff>20955</xdr:rowOff>
    </xdr:from>
    <xdr:to>
      <xdr:col>6</xdr:col>
      <xdr:colOff>809625</xdr:colOff>
      <xdr:row>42</xdr:row>
      <xdr:rowOff>97155</xdr:rowOff>
    </xdr:to>
    <xdr:graphicFrame>
      <xdr:nvGraphicFramePr>
        <xdr:cNvPr id="3" name="Chart 2"/>
        <xdr:cNvGraphicFramePr/>
      </xdr:nvGraphicFramePr>
      <xdr:xfrm>
        <a:off x="624840" y="5242560"/>
        <a:ext cx="5146675" cy="2663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27940</xdr:colOff>
      <xdr:row>44</xdr:row>
      <xdr:rowOff>48895</xdr:rowOff>
    </xdr:from>
    <xdr:to>
      <xdr:col>6</xdr:col>
      <xdr:colOff>846455</xdr:colOff>
      <xdr:row>59</xdr:row>
      <xdr:rowOff>184150</xdr:rowOff>
    </xdr:to>
    <xdr:graphicFrame>
      <xdr:nvGraphicFramePr>
        <xdr:cNvPr id="4" name="Chart 3"/>
        <xdr:cNvGraphicFramePr/>
      </xdr:nvGraphicFramePr>
      <xdr:xfrm>
        <a:off x="662305" y="8227060"/>
        <a:ext cx="514604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zoomScale="85" zoomScaleNormal="85" topLeftCell="A11" workbookViewId="0">
      <selection activeCell="V12" sqref="V12:V26"/>
    </sheetView>
  </sheetViews>
  <sheetFormatPr defaultColWidth="9" defaultRowHeight="14.55"/>
  <cols>
    <col min="1" max="1" width="3.71171171171171" customWidth="1"/>
    <col min="2" max="2" width="15.2882882882883" customWidth="1"/>
    <col min="3" max="3" width="10.1441441441441" customWidth="1"/>
    <col min="6" max="7" width="15.4234234234234" customWidth="1"/>
    <col min="8" max="8" width="15" customWidth="1"/>
    <col min="9" max="9" width="14.5585585585586" customWidth="1"/>
    <col min="10" max="10" width="21.4234234234234" customWidth="1"/>
    <col min="11" max="11" width="11.7117117117117" customWidth="1"/>
    <col min="12" max="12" width="20.1441441441441" style="31" customWidth="1"/>
    <col min="13" max="13" width="11.7117117117117" customWidth="1"/>
    <col min="14" max="14" width="14.8558558558559" customWidth="1"/>
    <col min="15" max="15" width="11.7117117117117" customWidth="1"/>
    <col min="16" max="16" width="2.14414414414414" customWidth="1"/>
    <col min="17" max="17" width="17.7117117117117" customWidth="1"/>
    <col min="18" max="18" width="11.7117117117117" customWidth="1"/>
    <col min="19" max="19" width="21.8558558558559" customWidth="1"/>
    <col min="20" max="20" width="11.7117117117117" customWidth="1"/>
    <col min="21" max="21" width="14.8558558558559" customWidth="1"/>
    <col min="22" max="22" width="11.7117117117117" customWidth="1"/>
  </cols>
  <sheetData>
    <row r="2" ht="15.3"/>
    <row r="3" ht="26.1" spans="7:9">
      <c r="G3" s="32" t="s">
        <v>0</v>
      </c>
      <c r="H3" s="33"/>
      <c r="I3" s="46"/>
    </row>
    <row r="4" spans="7:9">
      <c r="G4" s="34"/>
      <c r="H4" t="s">
        <v>1</v>
      </c>
      <c r="I4" s="47" t="s">
        <v>2</v>
      </c>
    </row>
    <row r="5" ht="15.3" spans="7:9">
      <c r="G5" s="35" t="s">
        <v>3</v>
      </c>
      <c r="H5" s="36">
        <v>45089</v>
      </c>
      <c r="I5" s="36">
        <v>45089.0826388889</v>
      </c>
    </row>
    <row r="8" ht="20.55" spans="2:2">
      <c r="B8" s="37" t="s">
        <v>4</v>
      </c>
    </row>
    <row r="9" ht="15.3" spans="2:14">
      <c r="B9" s="18" t="s">
        <v>5</v>
      </c>
      <c r="C9" s="38" t="s">
        <v>6</v>
      </c>
      <c r="D9" s="18"/>
      <c r="E9" s="18"/>
      <c r="F9" s="18"/>
      <c r="G9" s="18"/>
      <c r="H9" s="18"/>
      <c r="J9" s="48" t="s">
        <v>7</v>
      </c>
      <c r="K9" s="48"/>
      <c r="L9" s="49"/>
      <c r="M9" s="48"/>
      <c r="N9" s="48"/>
    </row>
    <row r="10" ht="15.3" spans="2:22">
      <c r="B10" s="19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1" t="s">
        <v>14</v>
      </c>
      <c r="J10" s="50" t="s">
        <v>15</v>
      </c>
      <c r="K10" s="51"/>
      <c r="L10" s="51"/>
      <c r="M10" s="51"/>
      <c r="N10" s="51"/>
      <c r="O10" s="52"/>
      <c r="P10" s="53"/>
      <c r="Q10" s="50" t="s">
        <v>16</v>
      </c>
      <c r="R10" s="51"/>
      <c r="S10" s="51"/>
      <c r="T10" s="51"/>
      <c r="U10" s="51"/>
      <c r="V10" s="52"/>
    </row>
    <row r="11" spans="2:22">
      <c r="B11" s="39"/>
      <c r="C11" s="40"/>
      <c r="D11" s="40"/>
      <c r="E11" s="40"/>
      <c r="F11" s="41"/>
      <c r="G11" s="42"/>
      <c r="H11" s="43"/>
      <c r="J11" s="54" t="s">
        <v>17</v>
      </c>
      <c r="K11" s="55" t="s">
        <v>18</v>
      </c>
      <c r="L11" s="56" t="s">
        <v>19</v>
      </c>
      <c r="M11" s="55" t="s">
        <v>18</v>
      </c>
      <c r="N11" s="57" t="s">
        <v>20</v>
      </c>
      <c r="O11" s="58" t="s">
        <v>18</v>
      </c>
      <c r="P11" s="53"/>
      <c r="Q11" s="54" t="s">
        <v>17</v>
      </c>
      <c r="R11" s="55" t="s">
        <v>18</v>
      </c>
      <c r="S11" s="56" t="s">
        <v>19</v>
      </c>
      <c r="T11" s="55" t="s">
        <v>18</v>
      </c>
      <c r="U11" s="56" t="s">
        <v>20</v>
      </c>
      <c r="V11" s="58" t="s">
        <v>18</v>
      </c>
    </row>
    <row r="12" spans="2:22">
      <c r="B12" s="39"/>
      <c r="C12" s="40"/>
      <c r="D12" s="40" t="str">
        <f>IF(B12&lt;&gt;"",AVERAGEIF(#REF!,B12,#REF!),"")</f>
        <v/>
      </c>
      <c r="E12" s="40" t="str">
        <f>IF(B12&lt;&gt;"",AVERAGEIF(#REF!,B12,#REF!),"")</f>
        <v/>
      </c>
      <c r="F12" s="41" t="str">
        <f t="shared" ref="F12:F18" si="0">IF(C12&lt;&gt;"",AVERAGE(C12:E12),"")</f>
        <v/>
      </c>
      <c r="G12" s="42" t="str">
        <f>IF(B12&lt;&gt;"",AVERAGEIF(#REF!,B12,#REF!),"")</f>
        <v/>
      </c>
      <c r="H12" s="43" t="str">
        <f>IF(B12&lt;&gt;"",_xlfn.MAXIFS(#REF!,#REF!,B12),"")</f>
        <v/>
      </c>
      <c r="J12" s="45"/>
      <c r="K12" s="59"/>
      <c r="L12" s="60"/>
      <c r="M12" s="59"/>
      <c r="N12" s="59"/>
      <c r="O12" s="59"/>
      <c r="P12" s="53"/>
      <c r="Q12" s="45"/>
      <c r="R12" s="59"/>
      <c r="S12" s="60"/>
      <c r="T12" s="59"/>
      <c r="U12" s="59"/>
      <c r="V12" s="59"/>
    </row>
    <row r="13" spans="2:22">
      <c r="B13" s="39"/>
      <c r="C13" s="40"/>
      <c r="D13" s="40" t="str">
        <f>IF(B13&lt;&gt;"",AVERAGEIF(#REF!,B13,#REF!),"")</f>
        <v/>
      </c>
      <c r="E13" s="40" t="str">
        <f>IF(B13&lt;&gt;"",AVERAGEIF(#REF!,B13,#REF!),"")</f>
        <v/>
      </c>
      <c r="F13" s="41" t="str">
        <f t="shared" si="0"/>
        <v/>
      </c>
      <c r="G13" s="42" t="str">
        <f>IF(B13&lt;&gt;"",AVERAGEIF(#REF!,B13,#REF!),"")</f>
        <v/>
      </c>
      <c r="H13" s="43" t="str">
        <f>IF(B13&lt;&gt;"",_xlfn.MAXIFS(#REF!,#REF!,B13),"")</f>
        <v/>
      </c>
      <c r="J13" s="45"/>
      <c r="K13" s="59"/>
      <c r="L13" s="60"/>
      <c r="M13" s="59"/>
      <c r="N13" s="59"/>
      <c r="O13" s="59"/>
      <c r="P13" s="53"/>
      <c r="Q13" s="45"/>
      <c r="R13" s="59"/>
      <c r="S13" s="60"/>
      <c r="T13" s="59"/>
      <c r="U13" s="59"/>
      <c r="V13" s="59"/>
    </row>
    <row r="14" spans="2:22">
      <c r="B14" s="44"/>
      <c r="C14" s="40"/>
      <c r="D14" s="40" t="str">
        <f>IF(B14&lt;&gt;"",AVERAGEIF(#REF!,B14,#REF!),"")</f>
        <v/>
      </c>
      <c r="E14" s="40" t="str">
        <f>IF(B14&lt;&gt;"",AVERAGEIF(#REF!,B14,#REF!),"")</f>
        <v/>
      </c>
      <c r="F14" s="41" t="str">
        <f t="shared" si="0"/>
        <v/>
      </c>
      <c r="G14" s="42" t="str">
        <f>IF(B14&lt;&gt;"",AVERAGEIF(#REF!,B14,#REF!),"")</f>
        <v/>
      </c>
      <c r="H14" s="43" t="str">
        <f>IF(B14&lt;&gt;"",_xlfn.MAXIFS(#REF!,#REF!,B14),"")</f>
        <v/>
      </c>
      <c r="J14" s="59"/>
      <c r="K14" s="59"/>
      <c r="L14" s="60"/>
      <c r="M14" s="59"/>
      <c r="N14" s="59"/>
      <c r="O14" s="59"/>
      <c r="P14" s="53"/>
      <c r="Q14" s="45"/>
      <c r="R14" s="59"/>
      <c r="S14" s="60"/>
      <c r="T14" s="59"/>
      <c r="U14" s="59"/>
      <c r="V14" s="59"/>
    </row>
    <row r="15" spans="2:22">
      <c r="B15" s="44"/>
      <c r="C15" s="40"/>
      <c r="D15" s="40" t="str">
        <f>IF(B15&lt;&gt;"",AVERAGEIF(#REF!,B15,#REF!),"")</f>
        <v/>
      </c>
      <c r="E15" s="40" t="str">
        <f>IF(B15&lt;&gt;"",AVERAGEIF(#REF!,B15,#REF!),"")</f>
        <v/>
      </c>
      <c r="F15" s="41" t="str">
        <f t="shared" si="0"/>
        <v/>
      </c>
      <c r="G15" s="42" t="str">
        <f>IF(B15&lt;&gt;"",AVERAGEIF(#REF!,B15,#REF!),"")</f>
        <v/>
      </c>
      <c r="H15" s="43" t="str">
        <f>IF(B15&lt;&gt;"",_xlfn.MAXIFS(#REF!,#REF!,B15),"")</f>
        <v/>
      </c>
      <c r="J15" s="45"/>
      <c r="K15" s="59"/>
      <c r="L15" s="60"/>
      <c r="M15" s="59"/>
      <c r="N15" s="59"/>
      <c r="O15" s="59"/>
      <c r="P15" s="53"/>
      <c r="Q15" s="45"/>
      <c r="R15" s="59"/>
      <c r="S15" s="60"/>
      <c r="T15" s="59"/>
      <c r="U15" s="59"/>
      <c r="V15" s="59"/>
    </row>
    <row r="16" spans="2:22">
      <c r="B16" s="45"/>
      <c r="C16" s="40" t="str">
        <f>IF(B16&lt;&gt;"",AVERAGEIF(#REF!,B16,#REF!),"")</f>
        <v/>
      </c>
      <c r="D16" s="40" t="str">
        <f>IF(B16&lt;&gt;"",AVERAGEIF(#REF!,B16,#REF!),"")</f>
        <v/>
      </c>
      <c r="E16" s="40" t="str">
        <f>IF(B16&lt;&gt;"",AVERAGEIF(#REF!,B16,#REF!),"")</f>
        <v/>
      </c>
      <c r="F16" s="41" t="str">
        <f t="shared" si="0"/>
        <v/>
      </c>
      <c r="G16" s="42" t="str">
        <f>IF(B16&lt;&gt;"",AVERAGEIF(#REF!,B16,#REF!),"")</f>
        <v/>
      </c>
      <c r="H16" s="43" t="str">
        <f>IF(B16&lt;&gt;"",_xlfn.MAXIFS(#REF!,#REF!,B16),"")</f>
        <v/>
      </c>
      <c r="J16" s="45"/>
      <c r="K16" s="59"/>
      <c r="L16" s="60"/>
      <c r="M16" s="59"/>
      <c r="N16" s="59"/>
      <c r="O16" s="59"/>
      <c r="P16" s="53"/>
      <c r="Q16" s="45"/>
      <c r="R16" s="59"/>
      <c r="S16" s="60"/>
      <c r="T16" s="59"/>
      <c r="U16" s="59"/>
      <c r="V16" s="59"/>
    </row>
    <row r="17" spans="2:22">
      <c r="B17" s="45"/>
      <c r="C17" s="40" t="str">
        <f>IF(B17&lt;&gt;"",AVERAGEIF(#REF!,B17,#REF!),"")</f>
        <v/>
      </c>
      <c r="D17" s="40" t="str">
        <f>IF(B17&lt;&gt;"",AVERAGEIF(#REF!,B17,#REF!),"")</f>
        <v/>
      </c>
      <c r="E17" s="40" t="str">
        <f>IF(B17&lt;&gt;"",AVERAGEIF(#REF!,B17,#REF!),"")</f>
        <v/>
      </c>
      <c r="F17" s="41" t="str">
        <f t="shared" si="0"/>
        <v/>
      </c>
      <c r="G17" s="42" t="str">
        <f>IF(B17&lt;&gt;"",AVERAGEIF(#REF!,B17,#REF!),"")</f>
        <v/>
      </c>
      <c r="H17" s="43" t="str">
        <f>IF(B17&lt;&gt;"",_xlfn.MAXIFS(#REF!,#REF!,B17),"")</f>
        <v/>
      </c>
      <c r="J17" s="45"/>
      <c r="K17" s="59"/>
      <c r="L17" s="60"/>
      <c r="M17" s="59"/>
      <c r="N17" s="59"/>
      <c r="O17" s="59"/>
      <c r="P17" s="53"/>
      <c r="Q17" s="45"/>
      <c r="R17" s="59"/>
      <c r="S17" s="60"/>
      <c r="T17" s="59"/>
      <c r="U17" s="59"/>
      <c r="V17" s="59"/>
    </row>
    <row r="18" ht="15.3" spans="2:22">
      <c r="B18" s="16"/>
      <c r="C18" s="40" t="str">
        <f>IF(B18&lt;&gt;"",AVERAGEIF(#REF!,B18,#REF!),"")</f>
        <v/>
      </c>
      <c r="D18" s="40" t="str">
        <f>IF(B18&lt;&gt;"",AVERAGEIF(#REF!,B18,#REF!),"")</f>
        <v/>
      </c>
      <c r="E18" s="40" t="str">
        <f>IF(B18&lt;&gt;"",AVERAGEIF(#REF!,B18,#REF!),"")</f>
        <v/>
      </c>
      <c r="F18" s="41" t="str">
        <f t="shared" si="0"/>
        <v/>
      </c>
      <c r="G18" s="42" t="str">
        <f>IF(B18&lt;&gt;"",AVERAGEIF(#REF!,B18,#REF!),"")</f>
        <v/>
      </c>
      <c r="H18" s="43" t="str">
        <f>IF(B18&lt;&gt;"",_xlfn.MAXIFS(#REF!,#REF!,B18),"")</f>
        <v/>
      </c>
      <c r="J18" s="45"/>
      <c r="K18" s="59"/>
      <c r="L18" s="60"/>
      <c r="M18" s="59"/>
      <c r="N18" s="59"/>
      <c r="O18" s="59"/>
      <c r="P18" s="53"/>
      <c r="Q18" s="45"/>
      <c r="R18" s="59"/>
      <c r="S18" s="60"/>
      <c r="T18" s="59"/>
      <c r="U18" s="59"/>
      <c r="V18" s="59"/>
    </row>
    <row r="19" spans="10:22">
      <c r="J19" s="45"/>
      <c r="K19" s="59"/>
      <c r="L19" s="60"/>
      <c r="M19" s="59"/>
      <c r="N19" s="59"/>
      <c r="O19" s="59"/>
      <c r="P19" s="53"/>
      <c r="Q19" s="45"/>
      <c r="R19" s="59"/>
      <c r="S19" s="60"/>
      <c r="T19" s="59"/>
      <c r="U19" s="59"/>
      <c r="V19" s="59"/>
    </row>
    <row r="20" spans="10:22">
      <c r="J20" s="61"/>
      <c r="K20" s="59"/>
      <c r="L20" s="60"/>
      <c r="M20" s="59"/>
      <c r="N20" s="62"/>
      <c r="O20" s="59"/>
      <c r="P20" s="53"/>
      <c r="Q20" s="45"/>
      <c r="R20" s="59"/>
      <c r="S20" s="60"/>
      <c r="T20" s="59"/>
      <c r="U20" s="62"/>
      <c r="V20" s="59"/>
    </row>
    <row r="21" spans="10:22">
      <c r="J21" s="45"/>
      <c r="K21" s="59"/>
      <c r="L21" s="60"/>
      <c r="M21" s="59"/>
      <c r="N21" s="59"/>
      <c r="O21" s="59"/>
      <c r="P21" s="53"/>
      <c r="Q21" s="45"/>
      <c r="R21" s="59"/>
      <c r="S21" s="60"/>
      <c r="T21" s="59"/>
      <c r="U21" s="59"/>
      <c r="V21" s="59"/>
    </row>
    <row r="22" spans="10:22">
      <c r="J22" s="45"/>
      <c r="K22" s="59"/>
      <c r="L22" s="60"/>
      <c r="M22" s="59"/>
      <c r="N22" s="59"/>
      <c r="O22" s="59"/>
      <c r="P22" s="53"/>
      <c r="Q22" s="45"/>
      <c r="R22" s="59"/>
      <c r="S22" s="60"/>
      <c r="T22" s="59"/>
      <c r="U22" s="59"/>
      <c r="V22" s="59"/>
    </row>
    <row r="23" spans="10:22">
      <c r="J23" s="61"/>
      <c r="K23" s="59"/>
      <c r="L23" s="60"/>
      <c r="M23" s="59"/>
      <c r="N23" s="62"/>
      <c r="O23" s="59"/>
      <c r="P23" s="53"/>
      <c r="Q23" s="45"/>
      <c r="R23" s="59"/>
      <c r="S23" s="60"/>
      <c r="T23" s="59"/>
      <c r="U23" s="62"/>
      <c r="V23" s="59"/>
    </row>
    <row r="24" spans="10:22">
      <c r="J24" s="45"/>
      <c r="K24" s="59"/>
      <c r="L24" s="60"/>
      <c r="M24" s="59"/>
      <c r="N24" s="59"/>
      <c r="O24" s="59"/>
      <c r="P24" s="53"/>
      <c r="Q24" s="45"/>
      <c r="R24" s="59"/>
      <c r="S24" s="60"/>
      <c r="T24" s="59"/>
      <c r="U24" s="59"/>
      <c r="V24" s="59"/>
    </row>
    <row r="25" spans="10:22">
      <c r="J25" s="45"/>
      <c r="K25" s="59"/>
      <c r="L25" s="60"/>
      <c r="M25" s="59"/>
      <c r="N25" s="59"/>
      <c r="O25" s="59"/>
      <c r="P25" s="53"/>
      <c r="Q25" s="45"/>
      <c r="R25" s="59"/>
      <c r="S25" s="60"/>
      <c r="T25" s="59"/>
      <c r="U25" s="59"/>
      <c r="V25" s="59"/>
    </row>
    <row r="26" ht="15.3" spans="10:22">
      <c r="J26" s="15"/>
      <c r="K26" s="59"/>
      <c r="L26" s="63"/>
      <c r="M26" s="59"/>
      <c r="N26" s="16"/>
      <c r="O26" s="59"/>
      <c r="P26" s="53"/>
      <c r="Q26" s="45"/>
      <c r="R26" s="59"/>
      <c r="S26" s="63"/>
      <c r="T26" s="59"/>
      <c r="U26" s="16"/>
      <c r="V26" s="59"/>
    </row>
  </sheetData>
  <mergeCells count="4">
    <mergeCell ref="G3:I3"/>
    <mergeCell ref="J9:N9"/>
    <mergeCell ref="J10:O10"/>
    <mergeCell ref="Q10:V10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workbookViewId="0">
      <selection activeCell="I19" sqref="I19"/>
    </sheetView>
  </sheetViews>
  <sheetFormatPr defaultColWidth="9" defaultRowHeight="14.55" outlineLevelCol="7"/>
  <cols>
    <col min="2" max="2" width="18.5675675675676" customWidth="1"/>
    <col min="3" max="3" width="9.42342342342342" customWidth="1"/>
    <col min="4" max="4" width="14.5585585585586" customWidth="1"/>
    <col min="5" max="6" width="9.42342342342342" customWidth="1"/>
    <col min="7" max="7" width="16.2882882882883" customWidth="1"/>
    <col min="8" max="8" width="16" customWidth="1"/>
    <col min="10" max="10" width="11.1441441441441" customWidth="1"/>
    <col min="11" max="35" width="3.42342342342342" style="11" customWidth="1"/>
  </cols>
  <sheetData>
    <row r="1" ht="15.3"/>
    <row r="2" spans="2:4">
      <c r="B2" s="12" t="s">
        <v>21</v>
      </c>
      <c r="C2" s="13" t="s">
        <v>1</v>
      </c>
      <c r="D2" s="14">
        <f>'Report OEE'!H5</f>
        <v>45089</v>
      </c>
    </row>
    <row r="3" ht="15.3" spans="2:4">
      <c r="B3" s="15"/>
      <c r="C3" s="16" t="s">
        <v>2</v>
      </c>
      <c r="D3" s="17">
        <f>'Report OEE'!I5</f>
        <v>45089.0826388889</v>
      </c>
    </row>
    <row r="4" ht="15.3" spans="2:3">
      <c r="B4" s="18" t="s">
        <v>5</v>
      </c>
      <c r="C4" t="s">
        <v>22</v>
      </c>
    </row>
    <row r="5" ht="15.3" spans="2:8">
      <c r="B5" s="19" t="s">
        <v>8</v>
      </c>
      <c r="C5" s="20" t="s">
        <v>9</v>
      </c>
      <c r="D5" s="20" t="s">
        <v>10</v>
      </c>
      <c r="E5" s="20" t="s">
        <v>11</v>
      </c>
      <c r="F5" s="20" t="s">
        <v>12</v>
      </c>
      <c r="G5" s="20" t="s">
        <v>13</v>
      </c>
      <c r="H5" s="21" t="s">
        <v>14</v>
      </c>
    </row>
    <row r="6" spans="2:8">
      <c r="B6" s="22" t="s">
        <v>23</v>
      </c>
      <c r="C6" s="23"/>
      <c r="D6" s="23"/>
      <c r="E6" s="23"/>
      <c r="F6" s="23"/>
      <c r="G6" s="23"/>
      <c r="H6" s="24"/>
    </row>
    <row r="7" spans="2:8">
      <c r="B7" s="25">
        <f>'Report OEE'!B11</f>
        <v>0</v>
      </c>
      <c r="C7" s="26">
        <f>'Report OEE'!C11</f>
        <v>0</v>
      </c>
      <c r="D7" s="26">
        <f>'Report OEE'!D11</f>
        <v>0</v>
      </c>
      <c r="E7" s="26">
        <f>'Report OEE'!E11</f>
        <v>0</v>
      </c>
      <c r="F7" s="26">
        <f>'Report OEE'!F11</f>
        <v>0</v>
      </c>
      <c r="G7" s="26">
        <f>'Report OEE'!G11</f>
        <v>0</v>
      </c>
      <c r="H7" s="27">
        <f>'Report OEE'!H11</f>
        <v>0</v>
      </c>
    </row>
    <row r="8" spans="2:8">
      <c r="B8" s="25">
        <f>'Report OEE'!B12</f>
        <v>0</v>
      </c>
      <c r="C8" s="26">
        <f>'Report OEE'!C12</f>
        <v>0</v>
      </c>
      <c r="D8" s="26" t="str">
        <f>'Report OEE'!D12</f>
        <v/>
      </c>
      <c r="E8" s="26" t="str">
        <f>'Report OEE'!E12</f>
        <v/>
      </c>
      <c r="F8" s="26" t="str">
        <f>'Report OEE'!F12</f>
        <v/>
      </c>
      <c r="G8" s="26" t="str">
        <f>'Report OEE'!G12</f>
        <v/>
      </c>
      <c r="H8" s="27" t="str">
        <f>'Report OEE'!H12</f>
        <v/>
      </c>
    </row>
    <row r="9" spans="2:8">
      <c r="B9" s="25">
        <f>'Report OEE'!B13</f>
        <v>0</v>
      </c>
      <c r="C9" s="26">
        <f>'Report OEE'!C13</f>
        <v>0</v>
      </c>
      <c r="D9" s="26" t="str">
        <f>'Report OEE'!D13</f>
        <v/>
      </c>
      <c r="E9" s="26" t="str">
        <f>'Report OEE'!E13</f>
        <v/>
      </c>
      <c r="F9" s="26" t="str">
        <f>'Report OEE'!F13</f>
        <v/>
      </c>
      <c r="G9" s="26" t="str">
        <f>'Report OEE'!G13</f>
        <v/>
      </c>
      <c r="H9" s="27" t="str">
        <f>'Report OEE'!H13</f>
        <v/>
      </c>
    </row>
    <row r="10" spans="2:8">
      <c r="B10" s="25">
        <f>'Report OEE'!B14</f>
        <v>0</v>
      </c>
      <c r="C10" s="26">
        <f>'Report OEE'!C14</f>
        <v>0</v>
      </c>
      <c r="D10" s="26" t="str">
        <f>'Report OEE'!D14</f>
        <v/>
      </c>
      <c r="E10" s="26" t="str">
        <f>'Report OEE'!E14</f>
        <v/>
      </c>
      <c r="F10" s="26" t="str">
        <f>'Report OEE'!F14</f>
        <v/>
      </c>
      <c r="G10" s="26" t="str">
        <f>'Report OEE'!G14</f>
        <v/>
      </c>
      <c r="H10" s="27" t="str">
        <f>'Report OEE'!H14</f>
        <v/>
      </c>
    </row>
    <row r="11" ht="15.3" spans="2:8">
      <c r="B11" s="28">
        <f>'Report OEE'!B15</f>
        <v>0</v>
      </c>
      <c r="C11" s="29">
        <f>'Report OEE'!C15</f>
        <v>0</v>
      </c>
      <c r="D11" s="29" t="str">
        <f>'Report OEE'!D15</f>
        <v/>
      </c>
      <c r="E11" s="29" t="str">
        <f>'Report OEE'!E15</f>
        <v/>
      </c>
      <c r="F11" s="29" t="str">
        <f>'Report OEE'!F15</f>
        <v/>
      </c>
      <c r="G11" s="29" t="str">
        <f>'Report OEE'!G15</f>
        <v/>
      </c>
      <c r="H11" s="30" t="str">
        <f>'Report OEE'!H15</f>
        <v/>
      </c>
    </row>
  </sheetData>
  <mergeCells count="1">
    <mergeCell ref="B6:H6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H8" sqref="H8"/>
    </sheetView>
  </sheetViews>
  <sheetFormatPr defaultColWidth="9" defaultRowHeight="14.55" outlineLevelCol="5"/>
  <cols>
    <col min="1" max="1" width="11.1441441441441" customWidth="1"/>
    <col min="4" max="4" width="14.2882882882883" customWidth="1"/>
    <col min="5" max="5" width="11.2882882882883" customWidth="1"/>
    <col min="6" max="6" width="13.4234234234234" customWidth="1"/>
  </cols>
  <sheetData>
    <row r="1" spans="2:2">
      <c r="B1" t="s">
        <v>24</v>
      </c>
    </row>
    <row r="3" spans="1:4">
      <c r="A3" t="s">
        <v>21</v>
      </c>
      <c r="B3" t="s">
        <v>1</v>
      </c>
      <c r="D3" s="1" t="s">
        <v>25</v>
      </c>
    </row>
    <row r="4" spans="2:4">
      <c r="B4" t="s">
        <v>2</v>
      </c>
      <c r="D4" s="1" t="s">
        <v>25</v>
      </c>
    </row>
    <row r="6" spans="2:6">
      <c r="B6" s="2" t="s">
        <v>26</v>
      </c>
      <c r="C6" s="3" t="s">
        <v>27</v>
      </c>
      <c r="D6" s="3" t="s">
        <v>28</v>
      </c>
      <c r="E6" s="3" t="s">
        <v>29</v>
      </c>
      <c r="F6" s="4" t="s">
        <v>30</v>
      </c>
    </row>
    <row r="7" spans="2:6">
      <c r="B7" s="5"/>
      <c r="C7" s="6">
        <v>1000</v>
      </c>
      <c r="D7" s="6">
        <v>0</v>
      </c>
      <c r="E7" s="6" t="s">
        <v>31</v>
      </c>
      <c r="F7" s="7" t="s">
        <v>32</v>
      </c>
    </row>
    <row r="8" spans="2:6">
      <c r="B8" s="5"/>
      <c r="C8" s="6">
        <v>1200</v>
      </c>
      <c r="D8" s="6">
        <v>200</v>
      </c>
      <c r="E8" s="6" t="s">
        <v>31</v>
      </c>
      <c r="F8" s="7" t="s">
        <v>32</v>
      </c>
    </row>
    <row r="9" spans="2:6">
      <c r="B9" s="5"/>
      <c r="C9" s="6">
        <v>1200</v>
      </c>
      <c r="D9" s="6">
        <v>200</v>
      </c>
      <c r="E9" s="6" t="s">
        <v>31</v>
      </c>
      <c r="F9" s="7" t="s">
        <v>32</v>
      </c>
    </row>
    <row r="10" spans="2:6">
      <c r="B10" s="5"/>
      <c r="C10" s="6">
        <v>1100</v>
      </c>
      <c r="D10" s="6">
        <v>100</v>
      </c>
      <c r="E10" s="6" t="s">
        <v>31</v>
      </c>
      <c r="F10" s="7" t="s">
        <v>32</v>
      </c>
    </row>
    <row r="11" ht="15.3" spans="2:6">
      <c r="B11" s="8" t="s">
        <v>33</v>
      </c>
      <c r="C11" s="9">
        <v>1100</v>
      </c>
      <c r="D11" s="9">
        <v>0</v>
      </c>
      <c r="E11" s="9" t="s">
        <v>31</v>
      </c>
      <c r="F11" s="10" t="s">
        <v>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 OEE</vt:lpstr>
      <vt:lpstr>OEE Average</vt:lpstr>
      <vt:lpstr>Aggregasi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Dragon</cp:lastModifiedBy>
  <dcterms:created xsi:type="dcterms:W3CDTF">2023-06-09T03:22:00Z</dcterms:created>
  <dcterms:modified xsi:type="dcterms:W3CDTF">2023-06-21T04:36:22Z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F178C25C7EF149EEAE2AEAD767B4869F</vt:lpwstr>
  </property>
  <property fmtid="{D5CDD505-2E9C-101B-9397-08002B2CF9AE}" pid="3" name="KSOProductBuildVer">
    <vt:lpwstr>1033-11.2.0.11537</vt:lpwstr>
  </property>
</Properties>
</file>