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3"/>
  <workbookPr/>
  <mc:AlternateContent xmlns:mc="http://schemas.openxmlformats.org/markup-compatibility/2006">
    <mc:Choice Requires="x15">
      <x15ac:absPath xmlns:x15ac="http://schemas.microsoft.com/office/spreadsheetml/2010/11/ac" url="C:\Users\JHK\Google 드라이브\KHU\Lecture\IE208 응용통계학\"/>
    </mc:Choice>
  </mc:AlternateContent>
  <xr:revisionPtr revIDLastSave="14" documentId="11_8312CB22ED64C16B9FD43C5ED0D15BD60B68BC3E" xr6:coauthVersionLast="47" xr6:coauthVersionMax="47" xr10:uidLastSave="{07988A85-573A-E34B-AB47-2C23C8A3BDD8}"/>
  <bookViews>
    <workbookView xWindow="0" yWindow="0" windowWidth="19200" windowHeight="6840" activeTab="1" xr2:uid="{00000000-000D-0000-FFFF-FFFF00000000}"/>
  </bookViews>
  <sheets>
    <sheet name="10.1" sheetId="1" r:id="rId1"/>
    <sheet name="10.1_sol" sheetId="2" r:id="rId2"/>
    <sheet name="10.2" sheetId="3" r:id="rId3"/>
    <sheet name="10.2_sol" sheetId="4" r:id="rId4"/>
    <sheet name="10.3" sheetId="6" r:id="rId5"/>
    <sheet name="10.3_sol"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 l="1"/>
  <c r="E13" i="2"/>
  <c r="G17" i="5"/>
  <c r="I17" i="5"/>
  <c r="J17" i="5"/>
  <c r="G16" i="5"/>
  <c r="I16" i="5"/>
  <c r="J16" i="5"/>
  <c r="G15" i="5"/>
  <c r="I15" i="5"/>
  <c r="J15" i="5"/>
  <c r="G14" i="5"/>
  <c r="I14" i="5"/>
  <c r="J14" i="5"/>
  <c r="G13" i="5"/>
  <c r="I13" i="5"/>
  <c r="J13" i="5"/>
  <c r="C16" i="4"/>
  <c r="F13" i="4"/>
  <c r="C13" i="4"/>
  <c r="E26" i="2"/>
  <c r="E27" i="2"/>
  <c r="E15" i="2"/>
  <c r="E17" i="2"/>
  <c r="E18" i="2"/>
  <c r="C18" i="4"/>
  <c r="C19" i="4"/>
  <c r="J19" i="5"/>
  <c r="J20" i="5"/>
</calcChain>
</file>

<file path=xl/sharedStrings.xml><?xml version="1.0" encoding="utf-8"?>
<sst xmlns="http://schemas.openxmlformats.org/spreadsheetml/2006/main" count="732" uniqueCount="48">
  <si>
    <t>Positive results</t>
  </si>
  <si>
    <t>Positive</t>
  </si>
  <si>
    <t>False positive</t>
  </si>
  <si>
    <t>null hyp:</t>
  </si>
  <si>
    <t>p &gt;= 0.1</t>
  </si>
  <si>
    <t>alt hyp:</t>
  </si>
  <si>
    <t>p &lt; 0.1</t>
  </si>
  <si>
    <t>n</t>
  </si>
  <si>
    <t>x</t>
  </si>
  <si>
    <t>p_hat</t>
  </si>
  <si>
    <t>z</t>
  </si>
  <si>
    <t>p_0</t>
  </si>
  <si>
    <t>p-value</t>
  </si>
  <si>
    <t>With continuity correction</t>
  </si>
  <si>
    <t>A group of 250 patients was randomly split into two groups of 125 patients. The first group of 125 patients was given treatment A, and 72 of them improved their condition. The second group of 125 patients was given treatment B, and 60 of them improved their condition. Perform a hypothesis test to investigate whether there is strong evidence of a difference between the two treatments.</t>
  </si>
  <si>
    <t>p_A_hat</t>
  </si>
  <si>
    <t>First group (A)</t>
  </si>
  <si>
    <t>Second group (B)</t>
  </si>
  <si>
    <t>p_B_hat</t>
  </si>
  <si>
    <t>pooled:</t>
  </si>
  <si>
    <t>Null hyp:</t>
  </si>
  <si>
    <t>p_A = p_B</t>
  </si>
  <si>
    <t>Alt hyp:</t>
  </si>
  <si>
    <t>p_A != p_B</t>
  </si>
  <si>
    <t>m</t>
  </si>
  <si>
    <t>y</t>
  </si>
  <si>
    <t xml:space="preserve"> ==&gt; no strong evidence that the two are different</t>
  </si>
  <si>
    <t>County</t>
  </si>
  <si>
    <t>A</t>
  </si>
  <si>
    <t>B</t>
  </si>
  <si>
    <t>C</t>
  </si>
  <si>
    <t>D</t>
  </si>
  <si>
    <t>E</t>
  </si>
  <si>
    <t># of Jurors (배심원)</t>
  </si>
  <si>
    <t>A court has jurisdiction over five counties, and of the people eligible for jury duty, 14% reside in county A, 22% reside in county B, 35% reside in county C, 16% reside in county D, and 13% reside in county E. The residential locations of the jurors selected over a five-year period are shown on the left. Is there any evidence that the jurors have not been selected at random from the eligible population?</t>
  </si>
  <si>
    <t>p_A = 0.14, p_B = 0.22, p_C = 0.35, p_D = 0.16, p_E = 0.13</t>
  </si>
  <si>
    <t>(at least one from null hypothesis is incorrect)</t>
  </si>
  <si>
    <t>(x_i - e_i)^2</t>
  </si>
  <si>
    <t>(x_i - e_i)^2/e_i</t>
  </si>
  <si>
    <t>X^2</t>
  </si>
  <si>
    <t>p_i</t>
  </si>
  <si>
    <t xml:space="preserve"> ==&gt; There is strong evidence that jurors were not selected at random</t>
  </si>
  <si>
    <t>e_i</t>
    <phoneticPr fontId="5" type="noConversion"/>
  </si>
  <si>
    <t>x_i</t>
    <phoneticPr fontId="5" type="noConversion"/>
  </si>
  <si>
    <r>
      <t xml:space="preserve">In trials of a medical screening test for a particular illness, some of the 324 positive results turned out to be "false positive" (data shown on left). The screening test is okay as long as </t>
    </r>
    <r>
      <rPr>
        <i/>
        <sz val="11"/>
        <color theme="1"/>
        <rFont val="맑은 고딕"/>
        <family val="2"/>
        <scheme val="minor"/>
      </rPr>
      <t>p</t>
    </r>
    <r>
      <rPr>
        <sz val="11"/>
        <color theme="1"/>
        <rFont val="맑은 고딕"/>
        <family val="2"/>
        <charset val="129"/>
        <scheme val="minor"/>
      </rPr>
      <t>, the probability of a positive results being incorrect, is less than 10%. Solve an appropriate hypothesis to show whether there is strong evidence that the screening test is okay. (Use alpha = 0.01)</t>
    </r>
    <phoneticPr fontId="5" type="noConversion"/>
  </si>
  <si>
    <t>A group of 250 patients was randomly split into two groups of 125 patients. The first group of 125 patients was given treatment A, and 72 of them improved their condition. The second group of 125 patients was given treatment B, and 60 of them improved their condition. Perform a hypothesis test to investigate whether there is strong evidence of a difference between the two treatments. (Use alpha = 0.1)</t>
    <phoneticPr fontId="5" type="noConversion"/>
  </si>
  <si>
    <t>A court has jurisdiction over five counties, and of the people eligible for jury duty, 14% reside in county A, 22% reside in county B, 35% reside in county C, 16% reside in county D, and 13% reside in county E. The residential locations of the jurors selected over a five-year period are shown on the left. Is there any evidence that the jurors have not been selected at random from the eligible population? (Use alpha = 0.05)</t>
    <phoneticPr fontId="5" type="noConversion"/>
  </si>
  <si>
    <t xml:space="preserve"> ==&gt; p-value &gt; alpha, so no strong evidence that the screening is okay</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</si>
</sst>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x14ac:knownFonts="1">
    <font>
      <sz val="11"/>
      <color theme="1"/>
      <name val="맑은 고딕"/>
      <family val="2"/>
      <charset val="129"/>
      <scheme val="minor"/>
    </font>
    <font>
      <b/>
      <sz val="10"/>
      <color theme="1"/>
      <name val="맑은 고딕"/>
      <family val="2"/>
      <scheme val="minor"/>
    </font>
    <font>
      <i/>
      <sz val="11"/>
      <color theme="1"/>
      <name val="맑은 고딕"/>
      <family val="2"/>
      <scheme val="minor"/>
    </font>
    <font>
      <b/>
      <sz val="11"/>
      <color theme="1"/>
      <name val="맑은 고딕"/>
      <family val="2"/>
      <scheme val="minor"/>
    </font>
    <font>
      <b/>
      <sz val="10"/>
      <name val="Arial"/>
      <family val="2"/>
    </font>
    <font>
      <sz val="8"/>
      <name val="맑은 고딕"/>
      <family val="2"/>
      <charset val="129"/>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2" xfId="0" applyBorder="1"/>
    <xf numFmtId="0" fontId="0" fillId="0" borderId="3" xfId="0" applyBorder="1"/>
    <xf numFmtId="0" fontId="1" fillId="2" borderId="1" xfId="0" applyFont="1" applyFill="1" applyBorder="1"/>
    <xf numFmtId="0" fontId="0" fillId="0" borderId="0" xfId="0" applyAlignment="1">
      <alignment vertical="center" wrapText="1"/>
    </xf>
    <xf numFmtId="0" fontId="3" fillId="0" borderId="0" xfId="0" applyFont="1"/>
    <xf numFmtId="0" fontId="0" fillId="0" borderId="7" xfId="0" applyBorder="1"/>
    <xf numFmtId="0" fontId="0" fillId="0" borderId="8" xfId="0" applyNumberFormat="1" applyBorder="1"/>
    <xf numFmtId="0" fontId="0" fillId="0" borderId="9" xfId="0" applyBorder="1"/>
    <xf numFmtId="0" fontId="0" fillId="0" borderId="11" xfId="0" applyNumberFormat="1" applyBorder="1"/>
    <xf numFmtId="0" fontId="4" fillId="2" borderId="12" xfId="0" applyFont="1" applyFill="1" applyBorder="1"/>
    <xf numFmtId="0" fontId="4" fillId="2" borderId="13" xfId="0" applyFont="1" applyFill="1" applyBorder="1" applyAlignment="1" applyProtection="1">
      <alignment horizontal="right"/>
    </xf>
    <xf numFmtId="176" fontId="0" fillId="0" borderId="0" xfId="0" applyNumberFormat="1"/>
    <xf numFmtId="0" fontId="0" fillId="0" borderId="0"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14" xfId="0" applyBorder="1"/>
    <xf numFmtId="0" fontId="0" fillId="0" borderId="21" xfId="0" applyBorder="1"/>
    <xf numFmtId="0" fontId="0" fillId="0" borderId="22" xfId="0" applyBorder="1"/>
    <xf numFmtId="2" fontId="0" fillId="0" borderId="0" xfId="0" applyNumberFormat="1" applyBorder="1"/>
    <xf numFmtId="2" fontId="0" fillId="0" borderId="16" xfId="0" applyNumberFormat="1" applyBorder="1"/>
    <xf numFmtId="1" fontId="0" fillId="0" borderId="0" xfId="0" applyNumberFormat="1" applyBorder="1"/>
    <xf numFmtId="1" fontId="0" fillId="0" borderId="16" xfId="0" applyNumberFormat="1" applyBorder="1"/>
    <xf numFmtId="2" fontId="0" fillId="0" borderId="15" xfId="0" applyNumberFormat="1" applyBorder="1"/>
    <xf numFmtId="2" fontId="0" fillId="0" borderId="17" xfId="0" applyNumberFormat="1" applyBorder="1"/>
    <xf numFmtId="176" fontId="0" fillId="0" borderId="0" xfId="0" applyNumberFormat="1" applyFill="1" applyBorder="1"/>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ustomXml" Target="../ink/ink5.xml"/><Relationship Id="rId18" Type="http://schemas.openxmlformats.org/officeDocument/2006/relationships/image" Target="../media/image11.png"/><Relationship Id="rId26" Type="http://schemas.openxmlformats.org/officeDocument/2006/relationships/image" Target="../media/image15.png"/><Relationship Id="rId3" Type="http://schemas.openxmlformats.org/officeDocument/2006/relationships/image" Target="../media/image3.png"/><Relationship Id="rId21" Type="http://schemas.openxmlformats.org/officeDocument/2006/relationships/customXml" Target="../ink/ink9.xml"/><Relationship Id="rId7" Type="http://schemas.openxmlformats.org/officeDocument/2006/relationships/customXml" Target="../ink/ink2.xml"/><Relationship Id="rId12" Type="http://schemas.openxmlformats.org/officeDocument/2006/relationships/image" Target="../media/image8.png"/><Relationship Id="rId17" Type="http://schemas.openxmlformats.org/officeDocument/2006/relationships/customXml" Target="../ink/ink7.xml"/><Relationship Id="rId25" Type="http://schemas.openxmlformats.org/officeDocument/2006/relationships/customXml" Target="../ink/ink11.xml"/><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image" Target="../media/image12.png"/><Relationship Id="rId29" Type="http://schemas.openxmlformats.org/officeDocument/2006/relationships/customXml" Target="../ink/ink13.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ustomXml" Target="../ink/ink4.xml"/><Relationship Id="rId24" Type="http://schemas.openxmlformats.org/officeDocument/2006/relationships/image" Target="../media/image14.png"/><Relationship Id="rId32" Type="http://schemas.openxmlformats.org/officeDocument/2006/relationships/image" Target="../media/image18.png"/><Relationship Id="rId5" Type="http://schemas.openxmlformats.org/officeDocument/2006/relationships/customXml" Target="../ink/ink1.xml"/><Relationship Id="rId15" Type="http://schemas.openxmlformats.org/officeDocument/2006/relationships/customXml" Target="../ink/ink6.xml"/><Relationship Id="rId23" Type="http://schemas.openxmlformats.org/officeDocument/2006/relationships/customXml" Target="../ink/ink10.xml"/><Relationship Id="rId28" Type="http://schemas.openxmlformats.org/officeDocument/2006/relationships/image" Target="../media/image16.png"/><Relationship Id="rId10" Type="http://schemas.openxmlformats.org/officeDocument/2006/relationships/image" Target="../media/image7.png"/><Relationship Id="rId19" Type="http://schemas.openxmlformats.org/officeDocument/2006/relationships/customXml" Target="../ink/ink8.xml"/><Relationship Id="rId31" Type="http://schemas.openxmlformats.org/officeDocument/2006/relationships/customXml" Target="../ink/ink14.xml"/><Relationship Id="rId4" Type="http://schemas.openxmlformats.org/officeDocument/2006/relationships/image" Target="../media/image4.png"/><Relationship Id="rId9" Type="http://schemas.openxmlformats.org/officeDocument/2006/relationships/customXml" Target="../ink/ink3.xml"/><Relationship Id="rId14" Type="http://schemas.openxmlformats.org/officeDocument/2006/relationships/image" Target="../media/image9.png"/><Relationship Id="rId22" Type="http://schemas.openxmlformats.org/officeDocument/2006/relationships/image" Target="../media/image13.png"/><Relationship Id="rId27" Type="http://schemas.openxmlformats.org/officeDocument/2006/relationships/customXml" Target="../ink/ink12.xml"/><Relationship Id="rId30"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5.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8</xdr:col>
      <xdr:colOff>31750</xdr:colOff>
      <xdr:row>12</xdr:row>
      <xdr:rowOff>50800</xdr:rowOff>
    </xdr:from>
    <xdr:to>
      <xdr:col>11</xdr:col>
      <xdr:colOff>203200</xdr:colOff>
      <xdr:row>15</xdr:row>
      <xdr:rowOff>127000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2550" y="2279650"/>
          <a:ext cx="2000250" cy="6286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8</xdr:col>
      <xdr:colOff>69850</xdr:colOff>
      <xdr:row>6</xdr:row>
      <xdr:rowOff>177800</xdr:rowOff>
    </xdr:from>
    <xdr:to>
      <xdr:col>10</xdr:col>
      <xdr:colOff>422275</xdr:colOff>
      <xdr:row>11</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00650" y="1301750"/>
          <a:ext cx="1571625" cy="8858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8</xdr:col>
      <xdr:colOff>127000</xdr:colOff>
      <xdr:row>31</xdr:row>
      <xdr:rowOff>19051</xdr:rowOff>
    </xdr:from>
    <xdr:to>
      <xdr:col>13</xdr:col>
      <xdr:colOff>7567</xdr:colOff>
      <xdr:row>39</xdr:row>
      <xdr:rowOff>88901</xdr:rowOff>
    </xdr:to>
    <xdr:grpSp>
      <xdr:nvGrpSpPr>
        <xdr:cNvPr id="4" name="그룹 3">
          <a:extLst>
            <a:ext uri="{FF2B5EF4-FFF2-40B4-BE49-F238E27FC236}">
              <a16:creationId xmlns:a16="http://schemas.microsoft.com/office/drawing/2014/main" id="{00000000-0008-0000-0000-000004000000}"/>
            </a:ext>
          </a:extLst>
        </xdr:cNvPr>
        <xdr:cNvGrpSpPr/>
      </xdr:nvGrpSpPr>
      <xdr:grpSpPr>
        <a:xfrm>
          <a:off x="7082367" y="5806018"/>
          <a:ext cx="4071567" cy="1559983"/>
          <a:chOff x="1115616" y="2708920"/>
          <a:chExt cx="4887441" cy="2575173"/>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5616" y="2708920"/>
            <a:ext cx="2943225" cy="3238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6257" y="3140968"/>
            <a:ext cx="4876800" cy="21431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19050</xdr:colOff>
      <xdr:row>13</xdr:row>
      <xdr:rowOff>6350</xdr:rowOff>
    </xdr:from>
    <xdr:to>
      <xdr:col>11</xdr:col>
      <xdr:colOff>190500</xdr:colOff>
      <xdr:row>16</xdr:row>
      <xdr:rowOff>82550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9850" y="2419350"/>
          <a:ext cx="2000250" cy="6286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8</xdr:col>
      <xdr:colOff>0</xdr:colOff>
      <xdr:row>7</xdr:row>
      <xdr:rowOff>0</xdr:rowOff>
    </xdr:from>
    <xdr:to>
      <xdr:col>10</xdr:col>
      <xdr:colOff>352425</xdr:colOff>
      <xdr:row>11</xdr:row>
      <xdr:rowOff>149225</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30800" y="1308100"/>
          <a:ext cx="1571625" cy="8858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3</xdr:col>
      <xdr:colOff>107951</xdr:colOff>
      <xdr:row>29</xdr:row>
      <xdr:rowOff>50801</xdr:rowOff>
    </xdr:from>
    <xdr:to>
      <xdr:col>8</xdr:col>
      <xdr:colOff>260351</xdr:colOff>
      <xdr:row>38</xdr:row>
      <xdr:rowOff>79729</xdr:rowOff>
    </xdr:to>
    <xdr:grpSp>
      <xdr:nvGrpSpPr>
        <xdr:cNvPr id="4" name="그룹 3">
          <a:extLst>
            <a:ext uri="{FF2B5EF4-FFF2-40B4-BE49-F238E27FC236}">
              <a16:creationId xmlns:a16="http://schemas.microsoft.com/office/drawing/2014/main" id="{00000000-0008-0000-0100-000004000000}"/>
            </a:ext>
          </a:extLst>
        </xdr:cNvPr>
        <xdr:cNvGrpSpPr/>
      </xdr:nvGrpSpPr>
      <xdr:grpSpPr>
        <a:xfrm>
          <a:off x="2866359" y="5482680"/>
          <a:ext cx="4338546" cy="1703387"/>
          <a:chOff x="1115616" y="2708920"/>
          <a:chExt cx="4887441" cy="2575173"/>
        </a:xfrm>
      </xdr:grpSpPr>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5616" y="2708920"/>
            <a:ext cx="2943225" cy="32385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6257" y="3140968"/>
            <a:ext cx="4876800" cy="214312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grpSp>
    <xdr:clientData/>
  </xdr:twoCellAnchor>
  <xdr:twoCellAnchor editAs="oneCell">
    <xdr:from>
      <xdr:col>5</xdr:col>
      <xdr:colOff>206828</xdr:colOff>
      <xdr:row>12</xdr:row>
      <xdr:rowOff>90899</xdr:rowOff>
    </xdr:from>
    <xdr:to>
      <xdr:col>5</xdr:col>
      <xdr:colOff>283868</xdr:colOff>
      <xdr:row>12</xdr:row>
      <xdr:rowOff>94859</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7" name="잉크 6">
              <a:extLst>
                <a:ext uri="{FF2B5EF4-FFF2-40B4-BE49-F238E27FC236}">
                  <a16:creationId xmlns:a16="http://schemas.microsoft.com/office/drawing/2014/main" id="{DA7B9D94-96FE-7B45-9040-61F03018E6D3}"/>
                </a:ext>
                <a:ext uri="{147F2762-F138-4A5C-976F-8EAC2B608ADB}">
                  <a16:predDERef xmlns:a16="http://schemas.microsoft.com/office/drawing/2014/main" pred="{00000000-0008-0000-0100-000004000000}"/>
                </a:ext>
              </a:extLst>
            </xdr14:cNvPr>
            <xdr14:cNvContentPartPr/>
          </xdr14:nvContentPartPr>
          <xdr14:nvPr macro=""/>
          <xdr14:xfrm>
            <a:off x="4648320" y="2301120"/>
            <a:ext cx="77040" cy="3960"/>
          </xdr14:xfrm>
        </xdr:contentPart>
      </mc:Choice>
      <mc:Fallback>
        <xdr:pic>
          <xdr:nvPicPr>
            <xdr:cNvPr id="7" name="잉크 6">
              <a:extLst>
                <a:ext uri="{FF2B5EF4-FFF2-40B4-BE49-F238E27FC236}">
                  <a16:creationId xmlns:a16="http://schemas.microsoft.com/office/drawing/2014/main" id="{DA7B9D94-96FE-7B45-9040-61F03018E6D3}"/>
                </a:ext>
                <a:ext uri="{147F2762-F138-4A5C-976F-8EAC2B608ADB}">
                  <a16:predDERef xmlns:a16="http://schemas.microsoft.com/office/drawing/2014/main" pred="{00000000-0008-0000-0100-000004000000}"/>
                </a:ext>
              </a:extLst>
            </xdr:cNvPr>
            <xdr:cNvPicPr/>
          </xdr:nvPicPr>
          <xdr:blipFill>
            <a:blip xmlns:r="http://schemas.openxmlformats.org/officeDocument/2006/relationships" r:embed="rId6"/>
            <a:stretch>
              <a:fillRect/>
            </a:stretch>
          </xdr:blipFill>
          <xdr:spPr>
            <a:xfrm>
              <a:off x="4633200" y="2286000"/>
              <a:ext cx="107640" cy="34200"/>
            </a:xfrm>
            <a:prstGeom prst="rect">
              <a:avLst/>
            </a:prstGeom>
          </xdr:spPr>
        </xdr:pic>
      </mc:Fallback>
    </mc:AlternateContent>
    <xdr:clientData/>
  </xdr:twoCellAnchor>
  <xdr:twoCellAnchor editAs="oneCell">
    <xdr:from>
      <xdr:col>5</xdr:col>
      <xdr:colOff>224468</xdr:colOff>
      <xdr:row>12</xdr:row>
      <xdr:rowOff>112139</xdr:rowOff>
    </xdr:from>
    <xdr:to>
      <xdr:col>5</xdr:col>
      <xdr:colOff>312668</xdr:colOff>
      <xdr:row>12</xdr:row>
      <xdr:rowOff>126539</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8" name="잉크 7">
              <a:extLst>
                <a:ext uri="{FF2B5EF4-FFF2-40B4-BE49-F238E27FC236}">
                  <a16:creationId xmlns:a16="http://schemas.microsoft.com/office/drawing/2014/main" id="{415FF514-2219-A64D-B619-2DEE09C95FC6}"/>
                </a:ext>
                <a:ext uri="{147F2762-F138-4A5C-976F-8EAC2B608ADB}">
                  <a16:predDERef xmlns:a16="http://schemas.microsoft.com/office/drawing/2014/main" pred="{DA7B9D94-96FE-7B45-9040-61F03018E6D3}"/>
                </a:ext>
              </a:extLst>
            </xdr14:cNvPr>
            <xdr14:cNvContentPartPr/>
          </xdr14:nvContentPartPr>
          <xdr14:nvPr macro=""/>
          <xdr14:xfrm>
            <a:off x="4665960" y="2322360"/>
            <a:ext cx="88200" cy="14400"/>
          </xdr14:xfrm>
        </xdr:contentPart>
      </mc:Choice>
      <mc:Fallback>
        <xdr:pic>
          <xdr:nvPicPr>
            <xdr:cNvPr id="8" name="잉크 7">
              <a:extLst>
                <a:ext uri="{FF2B5EF4-FFF2-40B4-BE49-F238E27FC236}">
                  <a16:creationId xmlns:a16="http://schemas.microsoft.com/office/drawing/2014/main" id="{415FF514-2219-A64D-B619-2DEE09C95FC6}"/>
                </a:ext>
                <a:ext uri="{147F2762-F138-4A5C-976F-8EAC2B608ADB}">
                  <a16:predDERef xmlns:a16="http://schemas.microsoft.com/office/drawing/2014/main" pred="{DA7B9D94-96FE-7B45-9040-61F03018E6D3}"/>
                </a:ext>
              </a:extLst>
            </xdr:cNvPr>
            <xdr:cNvPicPr/>
          </xdr:nvPicPr>
          <xdr:blipFill>
            <a:blip xmlns:r="http://schemas.openxmlformats.org/officeDocument/2006/relationships" r:embed="rId8"/>
            <a:stretch>
              <a:fillRect/>
            </a:stretch>
          </xdr:blipFill>
          <xdr:spPr>
            <a:xfrm>
              <a:off x="4650480" y="2306880"/>
              <a:ext cx="118440" cy="45000"/>
            </a:xfrm>
            <a:prstGeom prst="rect">
              <a:avLst/>
            </a:prstGeom>
          </xdr:spPr>
        </xdr:pic>
      </mc:Fallback>
    </mc:AlternateContent>
    <xdr:clientData/>
  </xdr:twoCellAnchor>
  <xdr:twoCellAnchor editAs="oneCell">
    <xdr:from>
      <xdr:col>5</xdr:col>
      <xdr:colOff>406628</xdr:colOff>
      <xdr:row>12</xdr:row>
      <xdr:rowOff>24299</xdr:rowOff>
    </xdr:from>
    <xdr:to>
      <xdr:col>5</xdr:col>
      <xdr:colOff>484028</xdr:colOff>
      <xdr:row>12</xdr:row>
      <xdr:rowOff>150659</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9" name="잉크 8">
              <a:extLst>
                <a:ext uri="{FF2B5EF4-FFF2-40B4-BE49-F238E27FC236}">
                  <a16:creationId xmlns:a16="http://schemas.microsoft.com/office/drawing/2014/main" id="{B1F55A6D-F566-EB49-BF9B-BD29F0F4D193}"/>
                </a:ext>
                <a:ext uri="{147F2762-F138-4A5C-976F-8EAC2B608ADB}">
                  <a16:predDERef xmlns:a16="http://schemas.microsoft.com/office/drawing/2014/main" pred="{415FF514-2219-A64D-B619-2DEE09C95FC6}"/>
                </a:ext>
              </a:extLst>
            </xdr14:cNvPr>
            <xdr14:cNvContentPartPr/>
          </xdr14:nvContentPartPr>
          <xdr14:nvPr macro=""/>
          <xdr14:xfrm>
            <a:off x="4848120" y="2234520"/>
            <a:ext cx="77400" cy="126360"/>
          </xdr14:xfrm>
        </xdr:contentPart>
      </mc:Choice>
      <mc:Fallback>
        <xdr:pic>
          <xdr:nvPicPr>
            <xdr:cNvPr id="9" name="잉크 8">
              <a:extLst>
                <a:ext uri="{FF2B5EF4-FFF2-40B4-BE49-F238E27FC236}">
                  <a16:creationId xmlns:a16="http://schemas.microsoft.com/office/drawing/2014/main" id="{B1F55A6D-F566-EB49-BF9B-BD29F0F4D193}"/>
                </a:ext>
                <a:ext uri="{147F2762-F138-4A5C-976F-8EAC2B608ADB}">
                  <a16:predDERef xmlns:a16="http://schemas.microsoft.com/office/drawing/2014/main" pred="{415FF514-2219-A64D-B619-2DEE09C95FC6}"/>
                </a:ext>
              </a:extLst>
            </xdr:cNvPr>
            <xdr:cNvPicPr/>
          </xdr:nvPicPr>
          <xdr:blipFill>
            <a:blip xmlns:r="http://schemas.openxmlformats.org/officeDocument/2006/relationships" r:embed="rId10"/>
            <a:stretch>
              <a:fillRect/>
            </a:stretch>
          </xdr:blipFill>
          <xdr:spPr>
            <a:xfrm>
              <a:off x="4833000" y="2219400"/>
              <a:ext cx="108000" cy="156600"/>
            </a:xfrm>
            <a:prstGeom prst="rect">
              <a:avLst/>
            </a:prstGeom>
          </xdr:spPr>
        </xdr:pic>
      </mc:Fallback>
    </mc:AlternateContent>
    <xdr:clientData/>
  </xdr:twoCellAnchor>
  <xdr:twoCellAnchor editAs="oneCell">
    <xdr:from>
      <xdr:col>5</xdr:col>
      <xdr:colOff>515708</xdr:colOff>
      <xdr:row>12</xdr:row>
      <xdr:rowOff>101699</xdr:rowOff>
    </xdr:from>
    <xdr:to>
      <xdr:col>5</xdr:col>
      <xdr:colOff>565028</xdr:colOff>
      <xdr:row>12</xdr:row>
      <xdr:rowOff>147779</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0" name="잉크 9">
              <a:extLst>
                <a:ext uri="{FF2B5EF4-FFF2-40B4-BE49-F238E27FC236}">
                  <a16:creationId xmlns:a16="http://schemas.microsoft.com/office/drawing/2014/main" id="{F21A581D-DC8C-9B40-80B2-B5AD5ACAAF93}"/>
                </a:ext>
                <a:ext uri="{147F2762-F138-4A5C-976F-8EAC2B608ADB}">
                  <a16:predDERef xmlns:a16="http://schemas.microsoft.com/office/drawing/2014/main" pred="{B1F55A6D-F566-EB49-BF9B-BD29F0F4D193}"/>
                </a:ext>
              </a:extLst>
            </xdr14:cNvPr>
            <xdr14:cNvContentPartPr/>
          </xdr14:nvContentPartPr>
          <xdr14:nvPr macro=""/>
          <xdr14:xfrm>
            <a:off x="4957200" y="2311920"/>
            <a:ext cx="49320" cy="46080"/>
          </xdr14:xfrm>
        </xdr:contentPart>
      </mc:Choice>
      <mc:Fallback>
        <xdr:pic>
          <xdr:nvPicPr>
            <xdr:cNvPr id="10" name="잉크 9">
              <a:extLst>
                <a:ext uri="{FF2B5EF4-FFF2-40B4-BE49-F238E27FC236}">
                  <a16:creationId xmlns:a16="http://schemas.microsoft.com/office/drawing/2014/main" id="{F21A581D-DC8C-9B40-80B2-B5AD5ACAAF93}"/>
                </a:ext>
                <a:ext uri="{147F2762-F138-4A5C-976F-8EAC2B608ADB}">
                  <a16:predDERef xmlns:a16="http://schemas.microsoft.com/office/drawing/2014/main" pred="{B1F55A6D-F566-EB49-BF9B-BD29F0F4D193}"/>
                </a:ext>
              </a:extLst>
            </xdr:cNvPr>
            <xdr:cNvPicPr/>
          </xdr:nvPicPr>
          <xdr:blipFill>
            <a:blip xmlns:r="http://schemas.openxmlformats.org/officeDocument/2006/relationships" r:embed="rId12"/>
            <a:stretch>
              <a:fillRect/>
            </a:stretch>
          </xdr:blipFill>
          <xdr:spPr>
            <a:xfrm>
              <a:off x="4941720" y="2296440"/>
              <a:ext cx="79920" cy="76320"/>
            </a:xfrm>
            <a:prstGeom prst="rect">
              <a:avLst/>
            </a:prstGeom>
          </xdr:spPr>
        </xdr:pic>
      </mc:Fallback>
    </mc:AlternateContent>
    <xdr:clientData/>
  </xdr:twoCellAnchor>
  <xdr:twoCellAnchor editAs="oneCell">
    <xdr:from>
      <xdr:col>5</xdr:col>
      <xdr:colOff>596348</xdr:colOff>
      <xdr:row>12</xdr:row>
      <xdr:rowOff>80459</xdr:rowOff>
    </xdr:from>
    <xdr:to>
      <xdr:col>5</xdr:col>
      <xdr:colOff>663308</xdr:colOff>
      <xdr:row>12</xdr:row>
      <xdr:rowOff>140579</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11" name="잉크 10">
              <a:extLst>
                <a:ext uri="{FF2B5EF4-FFF2-40B4-BE49-F238E27FC236}">
                  <a16:creationId xmlns:a16="http://schemas.microsoft.com/office/drawing/2014/main" id="{1FFBC2AB-30FD-564A-A015-EC4817A7509C}"/>
                </a:ext>
                <a:ext uri="{147F2762-F138-4A5C-976F-8EAC2B608ADB}">
                  <a16:predDERef xmlns:a16="http://schemas.microsoft.com/office/drawing/2014/main" pred="{F21A581D-DC8C-9B40-80B2-B5AD5ACAAF93}"/>
                </a:ext>
              </a:extLst>
            </xdr14:cNvPr>
            <xdr14:cNvContentPartPr/>
          </xdr14:nvContentPartPr>
          <xdr14:nvPr macro=""/>
          <xdr14:xfrm>
            <a:off x="5037840" y="2290680"/>
            <a:ext cx="66960" cy="60120"/>
          </xdr14:xfrm>
        </xdr:contentPart>
      </mc:Choice>
      <mc:Fallback>
        <xdr:pic>
          <xdr:nvPicPr>
            <xdr:cNvPr id="11" name="잉크 10">
              <a:extLst>
                <a:ext uri="{FF2B5EF4-FFF2-40B4-BE49-F238E27FC236}">
                  <a16:creationId xmlns:a16="http://schemas.microsoft.com/office/drawing/2014/main" id="{1FFBC2AB-30FD-564A-A015-EC4817A7509C}"/>
                </a:ext>
                <a:ext uri="{147F2762-F138-4A5C-976F-8EAC2B608ADB}">
                  <a16:predDERef xmlns:a16="http://schemas.microsoft.com/office/drawing/2014/main" pred="{F21A581D-DC8C-9B40-80B2-B5AD5ACAAF93}"/>
                </a:ext>
              </a:extLst>
            </xdr:cNvPr>
            <xdr:cNvPicPr/>
          </xdr:nvPicPr>
          <xdr:blipFill>
            <a:blip xmlns:r="http://schemas.openxmlformats.org/officeDocument/2006/relationships" r:embed="rId14"/>
            <a:stretch>
              <a:fillRect/>
            </a:stretch>
          </xdr:blipFill>
          <xdr:spPr>
            <a:xfrm>
              <a:off x="5022360" y="2275560"/>
              <a:ext cx="97560" cy="90360"/>
            </a:xfrm>
            <a:prstGeom prst="rect">
              <a:avLst/>
            </a:prstGeom>
          </xdr:spPr>
        </xdr:pic>
      </mc:Fallback>
    </mc:AlternateContent>
    <xdr:clientData/>
  </xdr:twoCellAnchor>
  <xdr:twoCellAnchor editAs="oneCell">
    <xdr:from>
      <xdr:col>5</xdr:col>
      <xdr:colOff>683828</xdr:colOff>
      <xdr:row>12</xdr:row>
      <xdr:rowOff>90899</xdr:rowOff>
    </xdr:from>
    <xdr:to>
      <xdr:col>5</xdr:col>
      <xdr:colOff>736748</xdr:colOff>
      <xdr:row>12</xdr:row>
      <xdr:rowOff>143819</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12" name="잉크 11">
              <a:extLst>
                <a:ext uri="{FF2B5EF4-FFF2-40B4-BE49-F238E27FC236}">
                  <a16:creationId xmlns:a16="http://schemas.microsoft.com/office/drawing/2014/main" id="{B92424FC-551C-A947-8B10-B3C4C340095D}"/>
                </a:ext>
                <a:ext uri="{147F2762-F138-4A5C-976F-8EAC2B608ADB}">
                  <a16:predDERef xmlns:a16="http://schemas.microsoft.com/office/drawing/2014/main" pred="{1FFBC2AB-30FD-564A-A015-EC4817A7509C}"/>
                </a:ext>
              </a:extLst>
            </xdr14:cNvPr>
            <xdr14:cNvContentPartPr/>
          </xdr14:nvContentPartPr>
          <xdr14:nvPr macro=""/>
          <xdr14:xfrm>
            <a:off x="5125320" y="2301120"/>
            <a:ext cx="52920" cy="52920"/>
          </xdr14:xfrm>
        </xdr:contentPart>
      </mc:Choice>
      <mc:Fallback>
        <xdr:pic>
          <xdr:nvPicPr>
            <xdr:cNvPr id="12" name="잉크 11">
              <a:extLst>
                <a:ext uri="{FF2B5EF4-FFF2-40B4-BE49-F238E27FC236}">
                  <a16:creationId xmlns:a16="http://schemas.microsoft.com/office/drawing/2014/main" id="{B92424FC-551C-A947-8B10-B3C4C340095D}"/>
                </a:ext>
                <a:ext uri="{147F2762-F138-4A5C-976F-8EAC2B608ADB}">
                  <a16:predDERef xmlns:a16="http://schemas.microsoft.com/office/drawing/2014/main" pred="{1FFBC2AB-30FD-564A-A015-EC4817A7509C}"/>
                </a:ext>
              </a:extLst>
            </xdr:cNvPr>
            <xdr:cNvPicPr/>
          </xdr:nvPicPr>
          <xdr:blipFill>
            <a:blip xmlns:r="http://schemas.openxmlformats.org/officeDocument/2006/relationships" r:embed="rId16"/>
            <a:stretch>
              <a:fillRect/>
            </a:stretch>
          </xdr:blipFill>
          <xdr:spPr>
            <a:xfrm>
              <a:off x="5110200" y="2286000"/>
              <a:ext cx="83520" cy="83520"/>
            </a:xfrm>
            <a:prstGeom prst="rect">
              <a:avLst/>
            </a:prstGeom>
          </xdr:spPr>
        </xdr:pic>
      </mc:Fallback>
    </mc:AlternateContent>
    <xdr:clientData/>
  </xdr:twoCellAnchor>
  <xdr:twoCellAnchor editAs="oneCell">
    <xdr:from>
      <xdr:col>5</xdr:col>
      <xdr:colOff>736388</xdr:colOff>
      <xdr:row>12</xdr:row>
      <xdr:rowOff>62819</xdr:rowOff>
    </xdr:from>
    <xdr:to>
      <xdr:col>5</xdr:col>
      <xdr:colOff>824588</xdr:colOff>
      <xdr:row>12</xdr:row>
      <xdr:rowOff>80819</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13" name="잉크 12">
              <a:extLst>
                <a:ext uri="{FF2B5EF4-FFF2-40B4-BE49-F238E27FC236}">
                  <a16:creationId xmlns:a16="http://schemas.microsoft.com/office/drawing/2014/main" id="{27B8561F-5223-CC47-B9BC-6714A4D1CFC2}"/>
                </a:ext>
                <a:ext uri="{147F2762-F138-4A5C-976F-8EAC2B608ADB}">
                  <a16:predDERef xmlns:a16="http://schemas.microsoft.com/office/drawing/2014/main" pred="{B92424FC-551C-A947-8B10-B3C4C340095D}"/>
                </a:ext>
              </a:extLst>
            </xdr14:cNvPr>
            <xdr14:cNvContentPartPr/>
          </xdr14:nvContentPartPr>
          <xdr14:nvPr macro=""/>
          <xdr14:xfrm>
            <a:off x="5177880" y="2273040"/>
            <a:ext cx="88200" cy="18000"/>
          </xdr14:xfrm>
        </xdr:contentPart>
      </mc:Choice>
      <mc:Fallback>
        <xdr:pic>
          <xdr:nvPicPr>
            <xdr:cNvPr id="13" name="잉크 12">
              <a:extLst>
                <a:ext uri="{FF2B5EF4-FFF2-40B4-BE49-F238E27FC236}">
                  <a16:creationId xmlns:a16="http://schemas.microsoft.com/office/drawing/2014/main" id="{27B8561F-5223-CC47-B9BC-6714A4D1CFC2}"/>
                </a:ext>
                <a:ext uri="{147F2762-F138-4A5C-976F-8EAC2B608ADB}">
                  <a16:predDERef xmlns:a16="http://schemas.microsoft.com/office/drawing/2014/main" pred="{B92424FC-551C-A947-8B10-B3C4C340095D}"/>
                </a:ext>
              </a:extLst>
            </xdr:cNvPr>
            <xdr:cNvPicPr/>
          </xdr:nvPicPr>
          <xdr:blipFill>
            <a:blip xmlns:r="http://schemas.openxmlformats.org/officeDocument/2006/relationships" r:embed="rId18"/>
            <a:stretch>
              <a:fillRect/>
            </a:stretch>
          </xdr:blipFill>
          <xdr:spPr>
            <a:xfrm>
              <a:off x="5162760" y="2257920"/>
              <a:ext cx="118440" cy="48240"/>
            </a:xfrm>
            <a:prstGeom prst="rect">
              <a:avLst/>
            </a:prstGeom>
          </xdr:spPr>
        </xdr:pic>
      </mc:Fallback>
    </mc:AlternateContent>
    <xdr:clientData/>
  </xdr:twoCellAnchor>
  <xdr:twoCellAnchor editAs="oneCell">
    <xdr:from>
      <xdr:col>5</xdr:col>
      <xdr:colOff>768068</xdr:colOff>
      <xdr:row>12</xdr:row>
      <xdr:rowOff>31499</xdr:rowOff>
    </xdr:from>
    <xdr:to>
      <xdr:col>5</xdr:col>
      <xdr:colOff>831428</xdr:colOff>
      <xdr:row>12</xdr:row>
      <xdr:rowOff>147779</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14" name="잉크 13">
              <a:extLst>
                <a:ext uri="{FF2B5EF4-FFF2-40B4-BE49-F238E27FC236}">
                  <a16:creationId xmlns:a16="http://schemas.microsoft.com/office/drawing/2014/main" id="{A22DF0BB-22C6-274D-A17C-EEABE07E5C2A}"/>
                </a:ext>
                <a:ext uri="{147F2762-F138-4A5C-976F-8EAC2B608ADB}">
                  <a16:predDERef xmlns:a16="http://schemas.microsoft.com/office/drawing/2014/main" pred="{27B8561F-5223-CC47-B9BC-6714A4D1CFC2}"/>
                </a:ext>
              </a:extLst>
            </xdr14:cNvPr>
            <xdr14:cNvContentPartPr/>
          </xdr14:nvContentPartPr>
          <xdr14:nvPr macro=""/>
          <xdr14:xfrm>
            <a:off x="5209560" y="2241720"/>
            <a:ext cx="63360" cy="116280"/>
          </xdr14:xfrm>
        </xdr:contentPart>
      </mc:Choice>
      <mc:Fallback>
        <xdr:pic>
          <xdr:nvPicPr>
            <xdr:cNvPr id="14" name="잉크 13">
              <a:extLst>
                <a:ext uri="{FF2B5EF4-FFF2-40B4-BE49-F238E27FC236}">
                  <a16:creationId xmlns:a16="http://schemas.microsoft.com/office/drawing/2014/main" id="{A22DF0BB-22C6-274D-A17C-EEABE07E5C2A}"/>
                </a:ext>
                <a:ext uri="{147F2762-F138-4A5C-976F-8EAC2B608ADB}">
                  <a16:predDERef xmlns:a16="http://schemas.microsoft.com/office/drawing/2014/main" pred="{27B8561F-5223-CC47-B9BC-6714A4D1CFC2}"/>
                </a:ext>
              </a:extLst>
            </xdr:cNvPr>
            <xdr:cNvPicPr/>
          </xdr:nvPicPr>
          <xdr:blipFill>
            <a:blip xmlns:r="http://schemas.openxmlformats.org/officeDocument/2006/relationships" r:embed="rId20"/>
            <a:stretch>
              <a:fillRect/>
            </a:stretch>
          </xdr:blipFill>
          <xdr:spPr>
            <a:xfrm>
              <a:off x="5194440" y="2226240"/>
              <a:ext cx="93960" cy="146520"/>
            </a:xfrm>
            <a:prstGeom prst="rect">
              <a:avLst/>
            </a:prstGeom>
          </xdr:spPr>
        </xdr:pic>
      </mc:Fallback>
    </mc:AlternateContent>
    <xdr:clientData/>
  </xdr:twoCellAnchor>
  <xdr:twoCellAnchor editAs="oneCell">
    <xdr:from>
      <xdr:col>6</xdr:col>
      <xdr:colOff>38308</xdr:colOff>
      <xdr:row>12</xdr:row>
      <xdr:rowOff>31499</xdr:rowOff>
    </xdr:from>
    <xdr:to>
      <xdr:col>6</xdr:col>
      <xdr:colOff>45508</xdr:colOff>
      <xdr:row>12</xdr:row>
      <xdr:rowOff>49499</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15" name="잉크 14">
              <a:extLst>
                <a:ext uri="{FF2B5EF4-FFF2-40B4-BE49-F238E27FC236}">
                  <a16:creationId xmlns:a16="http://schemas.microsoft.com/office/drawing/2014/main" id="{0EF98239-353B-7442-941F-81F9AB6B5A1A}"/>
                </a:ext>
                <a:ext uri="{147F2762-F138-4A5C-976F-8EAC2B608ADB}">
                  <a16:predDERef xmlns:a16="http://schemas.microsoft.com/office/drawing/2014/main" pred="{A22DF0BB-22C6-274D-A17C-EEABE07E5C2A}"/>
                </a:ext>
              </a:extLst>
            </xdr14:cNvPr>
            <xdr14:cNvContentPartPr/>
          </xdr14:nvContentPartPr>
          <xdr14:nvPr macro=""/>
          <xdr14:xfrm>
            <a:off x="5318280" y="2241720"/>
            <a:ext cx="7200" cy="18000"/>
          </xdr14:xfrm>
        </xdr:contentPart>
      </mc:Choice>
      <mc:Fallback>
        <xdr:pic>
          <xdr:nvPicPr>
            <xdr:cNvPr id="15" name="잉크 14">
              <a:extLst>
                <a:ext uri="{FF2B5EF4-FFF2-40B4-BE49-F238E27FC236}">
                  <a16:creationId xmlns:a16="http://schemas.microsoft.com/office/drawing/2014/main" id="{0EF98239-353B-7442-941F-81F9AB6B5A1A}"/>
                </a:ext>
                <a:ext uri="{147F2762-F138-4A5C-976F-8EAC2B608ADB}">
                  <a16:predDERef xmlns:a16="http://schemas.microsoft.com/office/drawing/2014/main" pred="{A22DF0BB-22C6-274D-A17C-EEABE07E5C2A}"/>
                </a:ext>
              </a:extLst>
            </xdr:cNvPr>
            <xdr:cNvPicPr/>
          </xdr:nvPicPr>
          <xdr:blipFill>
            <a:blip xmlns:r="http://schemas.openxmlformats.org/officeDocument/2006/relationships" r:embed="rId22"/>
            <a:stretch>
              <a:fillRect/>
            </a:stretch>
          </xdr:blipFill>
          <xdr:spPr>
            <a:xfrm>
              <a:off x="5303160" y="2226240"/>
              <a:ext cx="37800" cy="48240"/>
            </a:xfrm>
            <a:prstGeom prst="rect">
              <a:avLst/>
            </a:prstGeom>
          </xdr:spPr>
        </xdr:pic>
      </mc:Fallback>
    </mc:AlternateContent>
    <xdr:clientData/>
  </xdr:twoCellAnchor>
  <xdr:twoCellAnchor editAs="oneCell">
    <xdr:from>
      <xdr:col>6</xdr:col>
      <xdr:colOff>49108</xdr:colOff>
      <xdr:row>12</xdr:row>
      <xdr:rowOff>80459</xdr:rowOff>
    </xdr:from>
    <xdr:to>
      <xdr:col>6</xdr:col>
      <xdr:colOff>67108</xdr:colOff>
      <xdr:row>12</xdr:row>
      <xdr:rowOff>154619</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16" name="잉크 15">
              <a:extLst>
                <a:ext uri="{FF2B5EF4-FFF2-40B4-BE49-F238E27FC236}">
                  <a16:creationId xmlns:a16="http://schemas.microsoft.com/office/drawing/2014/main" id="{F3DA7721-9B97-E048-96C4-A7B31E701C3B}"/>
                </a:ext>
                <a:ext uri="{147F2762-F138-4A5C-976F-8EAC2B608ADB}">
                  <a16:predDERef xmlns:a16="http://schemas.microsoft.com/office/drawing/2014/main" pred="{0EF98239-353B-7442-941F-81F9AB6B5A1A}"/>
                </a:ext>
              </a:extLst>
            </xdr14:cNvPr>
            <xdr14:cNvContentPartPr/>
          </xdr14:nvContentPartPr>
          <xdr14:nvPr macro=""/>
          <xdr14:xfrm>
            <a:off x="5329080" y="2290680"/>
            <a:ext cx="18000" cy="74160"/>
          </xdr14:xfrm>
        </xdr:contentPart>
      </mc:Choice>
      <mc:Fallback>
        <xdr:pic>
          <xdr:nvPicPr>
            <xdr:cNvPr id="16" name="잉크 15">
              <a:extLst>
                <a:ext uri="{FF2B5EF4-FFF2-40B4-BE49-F238E27FC236}">
                  <a16:creationId xmlns:a16="http://schemas.microsoft.com/office/drawing/2014/main" id="{F3DA7721-9B97-E048-96C4-A7B31E701C3B}"/>
                </a:ext>
                <a:ext uri="{147F2762-F138-4A5C-976F-8EAC2B608ADB}">
                  <a16:predDERef xmlns:a16="http://schemas.microsoft.com/office/drawing/2014/main" pred="{0EF98239-353B-7442-941F-81F9AB6B5A1A}"/>
                </a:ext>
              </a:extLst>
            </xdr:cNvPr>
            <xdr:cNvPicPr/>
          </xdr:nvPicPr>
          <xdr:blipFill>
            <a:blip xmlns:r="http://schemas.openxmlformats.org/officeDocument/2006/relationships" r:embed="rId24"/>
            <a:stretch>
              <a:fillRect/>
            </a:stretch>
          </xdr:blipFill>
          <xdr:spPr>
            <a:xfrm>
              <a:off x="5313600" y="2275560"/>
              <a:ext cx="48240" cy="104400"/>
            </a:xfrm>
            <a:prstGeom prst="rect">
              <a:avLst/>
            </a:prstGeom>
          </xdr:spPr>
        </xdr:pic>
      </mc:Fallback>
    </mc:AlternateContent>
    <xdr:clientData/>
  </xdr:twoCellAnchor>
  <xdr:twoCellAnchor editAs="oneCell">
    <xdr:from>
      <xdr:col>6</xdr:col>
      <xdr:colOff>112108</xdr:colOff>
      <xdr:row>11</xdr:row>
      <xdr:rowOff>164610</xdr:rowOff>
    </xdr:from>
    <xdr:to>
      <xdr:col>6</xdr:col>
      <xdr:colOff>159628</xdr:colOff>
      <xdr:row>12</xdr:row>
      <xdr:rowOff>182339</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17" name="잉크 16">
              <a:extLst>
                <a:ext uri="{FF2B5EF4-FFF2-40B4-BE49-F238E27FC236}">
                  <a16:creationId xmlns:a16="http://schemas.microsoft.com/office/drawing/2014/main" id="{56A962AA-A60B-9546-A2BF-095345BCC6F2}"/>
                </a:ext>
                <a:ext uri="{147F2762-F138-4A5C-976F-8EAC2B608ADB}">
                  <a16:predDERef xmlns:a16="http://schemas.microsoft.com/office/drawing/2014/main" pred="{F3DA7721-9B97-E048-96C4-A7B31E701C3B}"/>
                </a:ext>
              </a:extLst>
            </xdr14:cNvPr>
            <xdr14:cNvContentPartPr/>
          </xdr14:nvContentPartPr>
          <xdr14:nvPr macro=""/>
          <xdr14:xfrm>
            <a:off x="5392080" y="2192400"/>
            <a:ext cx="47520" cy="200160"/>
          </xdr14:xfrm>
        </xdr:contentPart>
      </mc:Choice>
      <mc:Fallback>
        <xdr:pic>
          <xdr:nvPicPr>
            <xdr:cNvPr id="17" name="잉크 16">
              <a:extLst>
                <a:ext uri="{FF2B5EF4-FFF2-40B4-BE49-F238E27FC236}">
                  <a16:creationId xmlns:a16="http://schemas.microsoft.com/office/drawing/2014/main" id="{56A962AA-A60B-9546-A2BF-095345BCC6F2}"/>
                </a:ext>
                <a:ext uri="{147F2762-F138-4A5C-976F-8EAC2B608ADB}">
                  <a16:predDERef xmlns:a16="http://schemas.microsoft.com/office/drawing/2014/main" pred="{F3DA7721-9B97-E048-96C4-A7B31E701C3B}"/>
                </a:ext>
              </a:extLst>
            </xdr:cNvPr>
            <xdr:cNvPicPr/>
          </xdr:nvPicPr>
          <xdr:blipFill>
            <a:blip xmlns:r="http://schemas.openxmlformats.org/officeDocument/2006/relationships" r:embed="rId26"/>
            <a:stretch>
              <a:fillRect/>
            </a:stretch>
          </xdr:blipFill>
          <xdr:spPr>
            <a:xfrm>
              <a:off x="5376960" y="2177280"/>
              <a:ext cx="78120" cy="230760"/>
            </a:xfrm>
            <a:prstGeom prst="rect">
              <a:avLst/>
            </a:prstGeom>
          </xdr:spPr>
        </xdr:pic>
      </mc:Fallback>
    </mc:AlternateContent>
    <xdr:clientData/>
  </xdr:twoCellAnchor>
  <xdr:twoCellAnchor editAs="oneCell">
    <xdr:from>
      <xdr:col>6</xdr:col>
      <xdr:colOff>69988</xdr:colOff>
      <xdr:row>12</xdr:row>
      <xdr:rowOff>101699</xdr:rowOff>
    </xdr:from>
    <xdr:to>
      <xdr:col>6</xdr:col>
      <xdr:colOff>165028</xdr:colOff>
      <xdr:row>12</xdr:row>
      <xdr:rowOff>108899</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18" name="잉크 17">
              <a:extLst>
                <a:ext uri="{FF2B5EF4-FFF2-40B4-BE49-F238E27FC236}">
                  <a16:creationId xmlns:a16="http://schemas.microsoft.com/office/drawing/2014/main" id="{428351FC-EE1B-B14D-9F79-00F0B94F37A4}"/>
                </a:ext>
                <a:ext uri="{147F2762-F138-4A5C-976F-8EAC2B608ADB}">
                  <a16:predDERef xmlns:a16="http://schemas.microsoft.com/office/drawing/2014/main" pred="{56A962AA-A60B-9546-A2BF-095345BCC6F2}"/>
                </a:ext>
              </a:extLst>
            </xdr14:cNvPr>
            <xdr14:cNvContentPartPr/>
          </xdr14:nvContentPartPr>
          <xdr14:nvPr macro=""/>
          <xdr14:xfrm>
            <a:off x="5349960" y="2311920"/>
            <a:ext cx="95040" cy="7200"/>
          </xdr14:xfrm>
        </xdr:contentPart>
      </mc:Choice>
      <mc:Fallback>
        <xdr:pic>
          <xdr:nvPicPr>
            <xdr:cNvPr id="18" name="잉크 17">
              <a:extLst>
                <a:ext uri="{FF2B5EF4-FFF2-40B4-BE49-F238E27FC236}">
                  <a16:creationId xmlns:a16="http://schemas.microsoft.com/office/drawing/2014/main" id="{428351FC-EE1B-B14D-9F79-00F0B94F37A4}"/>
                </a:ext>
                <a:ext uri="{147F2762-F138-4A5C-976F-8EAC2B608ADB}">
                  <a16:predDERef xmlns:a16="http://schemas.microsoft.com/office/drawing/2014/main" pred="{56A962AA-A60B-9546-A2BF-095345BCC6F2}"/>
                </a:ext>
              </a:extLst>
            </xdr:cNvPr>
            <xdr:cNvPicPr/>
          </xdr:nvPicPr>
          <xdr:blipFill>
            <a:blip xmlns:r="http://schemas.openxmlformats.org/officeDocument/2006/relationships" r:embed="rId28"/>
            <a:stretch>
              <a:fillRect/>
            </a:stretch>
          </xdr:blipFill>
          <xdr:spPr>
            <a:xfrm>
              <a:off x="5334840" y="2296440"/>
              <a:ext cx="125640" cy="37800"/>
            </a:xfrm>
            <a:prstGeom prst="rect">
              <a:avLst/>
            </a:prstGeom>
          </xdr:spPr>
        </xdr:pic>
      </mc:Fallback>
    </mc:AlternateContent>
    <xdr:clientData/>
  </xdr:twoCellAnchor>
  <xdr:twoCellAnchor editAs="oneCell">
    <xdr:from>
      <xdr:col>6</xdr:col>
      <xdr:colOff>266548</xdr:colOff>
      <xdr:row>11</xdr:row>
      <xdr:rowOff>175410</xdr:rowOff>
    </xdr:from>
    <xdr:to>
      <xdr:col>6</xdr:col>
      <xdr:colOff>312628</xdr:colOff>
      <xdr:row>13</xdr:row>
      <xdr:rowOff>21508</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19" name="잉크 18">
              <a:extLst>
                <a:ext uri="{FF2B5EF4-FFF2-40B4-BE49-F238E27FC236}">
                  <a16:creationId xmlns:a16="http://schemas.microsoft.com/office/drawing/2014/main" id="{FAB0ADC7-35AC-7A42-BC7D-0820CF7F2E0B}"/>
                </a:ext>
                <a:ext uri="{147F2762-F138-4A5C-976F-8EAC2B608ADB}">
                  <a16:predDERef xmlns:a16="http://schemas.microsoft.com/office/drawing/2014/main" pred="{428351FC-EE1B-B14D-9F79-00F0B94F37A4}"/>
                </a:ext>
              </a:extLst>
            </xdr14:cNvPr>
            <xdr14:cNvContentPartPr/>
          </xdr14:nvContentPartPr>
          <xdr14:nvPr macro=""/>
          <xdr14:xfrm>
            <a:off x="5546520" y="2203200"/>
            <a:ext cx="46080" cy="210960"/>
          </xdr14:xfrm>
        </xdr:contentPart>
      </mc:Choice>
      <mc:Fallback>
        <xdr:pic>
          <xdr:nvPicPr>
            <xdr:cNvPr id="19" name="잉크 18">
              <a:extLst>
                <a:ext uri="{FF2B5EF4-FFF2-40B4-BE49-F238E27FC236}">
                  <a16:creationId xmlns:a16="http://schemas.microsoft.com/office/drawing/2014/main" id="{FAB0ADC7-35AC-7A42-BC7D-0820CF7F2E0B}"/>
                </a:ext>
                <a:ext uri="{147F2762-F138-4A5C-976F-8EAC2B608ADB}">
                  <a16:predDERef xmlns:a16="http://schemas.microsoft.com/office/drawing/2014/main" pred="{428351FC-EE1B-B14D-9F79-00F0B94F37A4}"/>
                </a:ext>
              </a:extLst>
            </xdr:cNvPr>
            <xdr:cNvPicPr/>
          </xdr:nvPicPr>
          <xdr:blipFill>
            <a:blip xmlns:r="http://schemas.openxmlformats.org/officeDocument/2006/relationships" r:embed="rId30"/>
            <a:stretch>
              <a:fillRect/>
            </a:stretch>
          </xdr:blipFill>
          <xdr:spPr>
            <a:xfrm>
              <a:off x="5531040" y="2187720"/>
              <a:ext cx="76320" cy="241200"/>
            </a:xfrm>
            <a:prstGeom prst="rect">
              <a:avLst/>
            </a:prstGeom>
          </xdr:spPr>
        </xdr:pic>
      </mc:Fallback>
    </mc:AlternateContent>
    <xdr:clientData/>
  </xdr:twoCellAnchor>
  <xdr:twoCellAnchor editAs="oneCell">
    <xdr:from>
      <xdr:col>6</xdr:col>
      <xdr:colOff>357628</xdr:colOff>
      <xdr:row>11</xdr:row>
      <xdr:rowOff>147330</xdr:rowOff>
    </xdr:from>
    <xdr:to>
      <xdr:col>6</xdr:col>
      <xdr:colOff>406948</xdr:colOff>
      <xdr:row>13</xdr:row>
      <xdr:rowOff>45988</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21" name="잉크 20">
              <a:extLst>
                <a:ext uri="{FF2B5EF4-FFF2-40B4-BE49-F238E27FC236}">
                  <a16:creationId xmlns:a16="http://schemas.microsoft.com/office/drawing/2014/main" id="{B26797C3-11BA-364B-AD72-7173C3312CD4}"/>
                </a:ext>
                <a:ext uri="{147F2762-F138-4A5C-976F-8EAC2B608ADB}">
                  <a16:predDERef xmlns:a16="http://schemas.microsoft.com/office/drawing/2014/main" pred="{FAB0ADC7-35AC-7A42-BC7D-0820CF7F2E0B}"/>
                </a:ext>
              </a:extLst>
            </xdr14:cNvPr>
            <xdr14:cNvContentPartPr/>
          </xdr14:nvContentPartPr>
          <xdr14:nvPr macro=""/>
          <xdr14:xfrm>
            <a:off x="5637600" y="2175120"/>
            <a:ext cx="49320" cy="263520"/>
          </xdr14:xfrm>
        </xdr:contentPart>
      </mc:Choice>
      <mc:Fallback>
        <xdr:pic>
          <xdr:nvPicPr>
            <xdr:cNvPr id="21" name="잉크 20">
              <a:extLst>
                <a:ext uri="{FF2B5EF4-FFF2-40B4-BE49-F238E27FC236}">
                  <a16:creationId xmlns:a16="http://schemas.microsoft.com/office/drawing/2014/main" id="{B26797C3-11BA-364B-AD72-7173C3312CD4}"/>
                </a:ext>
                <a:ext uri="{147F2762-F138-4A5C-976F-8EAC2B608ADB}">
                  <a16:predDERef xmlns:a16="http://schemas.microsoft.com/office/drawing/2014/main" pred="{FAB0ADC7-35AC-7A42-BC7D-0820CF7F2E0B}"/>
                </a:ext>
              </a:extLst>
            </xdr:cNvPr>
            <xdr:cNvPicPr/>
          </xdr:nvPicPr>
          <xdr:blipFill>
            <a:blip xmlns:r="http://schemas.openxmlformats.org/officeDocument/2006/relationships" r:embed="rId32"/>
            <a:stretch>
              <a:fillRect/>
            </a:stretch>
          </xdr:blipFill>
          <xdr:spPr>
            <a:xfrm>
              <a:off x="5622480" y="2159640"/>
              <a:ext cx="79920" cy="2941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19050</xdr:colOff>
      <xdr:row>9</xdr:row>
      <xdr:rowOff>50801</xdr:rowOff>
    </xdr:from>
    <xdr:to>
      <xdr:col>14</xdr:col>
      <xdr:colOff>120650</xdr:colOff>
      <xdr:row>12</xdr:row>
      <xdr:rowOff>141189</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1720851"/>
          <a:ext cx="4368800" cy="642838"/>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7</xdr:col>
      <xdr:colOff>50801</xdr:colOff>
      <xdr:row>13</xdr:row>
      <xdr:rowOff>38101</xdr:rowOff>
    </xdr:from>
    <xdr:to>
      <xdr:col>10</xdr:col>
      <xdr:colOff>374651</xdr:colOff>
      <xdr:row>16</xdr:row>
      <xdr:rowOff>180707</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8001" y="2444751"/>
          <a:ext cx="2152650" cy="695056"/>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19050</xdr:colOff>
      <xdr:row>6</xdr:row>
      <xdr:rowOff>50801</xdr:rowOff>
    </xdr:from>
    <xdr:to>
      <xdr:col>14</xdr:col>
      <xdr:colOff>120650</xdr:colOff>
      <xdr:row>9</xdr:row>
      <xdr:rowOff>141190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1720851"/>
          <a:ext cx="4368800" cy="642838"/>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7</xdr:col>
      <xdr:colOff>50801</xdr:colOff>
      <xdr:row>10</xdr:row>
      <xdr:rowOff>38101</xdr:rowOff>
    </xdr:from>
    <xdr:to>
      <xdr:col>10</xdr:col>
      <xdr:colOff>374651</xdr:colOff>
      <xdr:row>13</xdr:row>
      <xdr:rowOff>180708</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8001" y="2444751"/>
          <a:ext cx="2152650" cy="695056"/>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79772</xdr:colOff>
      <xdr:row>7</xdr:row>
      <xdr:rowOff>165100</xdr:rowOff>
    </xdr:from>
    <xdr:to>
      <xdr:col>13</xdr:col>
      <xdr:colOff>520700</xdr:colOff>
      <xdr:row>11</xdr:row>
      <xdr:rowOff>95273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985522" y="1473200"/>
          <a:ext cx="1660128" cy="666773"/>
        </a:xfrm>
        <a:prstGeom prst="rect">
          <a:avLst/>
        </a:prstGeom>
      </xdr:spPr>
    </xdr:pic>
    <xdr:clientData/>
  </xdr:twoCellAnchor>
  <xdr:twoCellAnchor editAs="oneCell">
    <xdr:from>
      <xdr:col>11</xdr:col>
      <xdr:colOff>127000</xdr:colOff>
      <xdr:row>12</xdr:row>
      <xdr:rowOff>66526</xdr:rowOff>
    </xdr:from>
    <xdr:to>
      <xdr:col>14</xdr:col>
      <xdr:colOff>44450</xdr:colOff>
      <xdr:row>13</xdr:row>
      <xdr:rowOff>118965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32750" y="2295376"/>
          <a:ext cx="1746250" cy="2365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79772</xdr:colOff>
      <xdr:row>7</xdr:row>
      <xdr:rowOff>165100</xdr:rowOff>
    </xdr:from>
    <xdr:to>
      <xdr:col>13</xdr:col>
      <xdr:colOff>520700</xdr:colOff>
      <xdr:row>11</xdr:row>
      <xdr:rowOff>95273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883922" y="1473200"/>
          <a:ext cx="1660128" cy="666773"/>
        </a:xfrm>
        <a:prstGeom prst="rect">
          <a:avLst/>
        </a:prstGeom>
      </xdr:spPr>
    </xdr:pic>
    <xdr:clientData/>
  </xdr:twoCellAnchor>
  <xdr:twoCellAnchor editAs="oneCell">
    <xdr:from>
      <xdr:col>11</xdr:col>
      <xdr:colOff>127000</xdr:colOff>
      <xdr:row>12</xdr:row>
      <xdr:rowOff>66526</xdr:rowOff>
    </xdr:from>
    <xdr:to>
      <xdr:col>14</xdr:col>
      <xdr:colOff>44450</xdr:colOff>
      <xdr:row>13</xdr:row>
      <xdr:rowOff>118965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7931150" y="2295376"/>
          <a:ext cx="1746250" cy="23658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5.352"/>
    </inkml:context>
    <inkml:brush xml:id="br0">
      <inkml:brushProperty name="width" value="0.08571" units="cm"/>
      <inkml:brushProperty name="height" value="0.08571" units="cm"/>
      <inkml:brushProperty name="color" value="#E71224"/>
    </inkml:brush>
  </inkml:definitions>
  <inkml:trace contextRef="#ctx0" brushRef="#br0">10 1 7912,'-5'0'1743,"0"0"-1425,5 0-1,5 0-315,-4 0 0,8 3 328,-3 0-294,3 1 0,0-4-128,1 0 1,0 0 60,0 0 0,-3 0-108,3 0 1,-5 0-97,8 0 0,-4 0-115,4 0 0,-2 0 70,-1 0 0,-1-1-119,1-3 0,-3 3 148,-1-2 0,1 2-199,2 1-199,-3 0 338,2 0 311,-6 0 0,1 0 0,-6 0 0,-3 0 0,-4 4 0,1 2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9.786"/>
    </inkml:context>
    <inkml:brush xml:id="br0">
      <inkml:brushProperty name="width" value="0.08571" units="cm"/>
      <inkml:brushProperty name="height" value="0.08571" units="cm"/>
      <inkml:brushProperty name="color" value="#E71224"/>
    </inkml:brush>
  </inkml:definitions>
  <inkml:trace contextRef="#ctx0" brushRef="#br0">10 1 7974,'5'9'0,"-2"1"0,-3-1 0,-3-3 606,2 3-295,-3-4 0,1 5-285,-1 0 0,1 0 34,3-1 0,0 2-598,0 2 1,3-1 76,1 4 0,3-3-635,0 4 1096,1-6 0,2 4 0,0-6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30.152"/>
    </inkml:context>
    <inkml:brush xml:id="br0">
      <inkml:brushProperty name="width" value="0.08571" units="cm"/>
      <inkml:brushProperty name="height" value="0.08571" units="cm"/>
      <inkml:brushProperty name="color" value="#E71224"/>
    </inkml:brush>
  </inkml:definitions>
  <inkml:trace contextRef="#ctx0" brushRef="#br0">127 50 8067,'4'-9'-104,"-4"2"0,-1-1 0,-5 2 0,-2 0 1322,0-1 0,1 5-831,1-1-212,3 2 0,-5 1 87,1 0 1,2 0 204,-2 0-971,1 4 0,-4 2 251,0 3 0,2 1 10,1 0 1,0 0 122,3-1 0,1 1-162,3 0 0,-3-1 170,0 1 1,-1 3 65,4 0 0,2 1 145,1-1 1,1 2-85,3 5 1,1-2 104,-1-1 1,1 2-56,2 1 1,-1-1-37,-3 4 1,3-2-59,-3 2 1,-1-2-2,-2 2 1,-2-3-21,-1 0 0,0-1-154,0 1 1,0-2-194,0-2 0,0-2 138,0-4 1,0 0-615,0 0 348,-4-5 525,-2-1 0,-3-4 0,-1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30.314"/>
    </inkml:context>
    <inkml:brush xml:id="br0">
      <inkml:brushProperty name="width" value="0.08571" units="cm"/>
      <inkml:brushProperty name="height" value="0.08571" units="cm"/>
      <inkml:brushProperty name="color" value="#E71224"/>
    </inkml:brush>
  </inkml:definitions>
  <inkml:trace contextRef="#ctx0" brushRef="#br0">0 20 8891,'7'-7'623,"-1"2"-307,2 0 0,1 2-105,0 3 0,6 0 0,1 0-496,2 0 1,2 0 258,-1 0-1510,1 0 1082,3 0 0,-2 3 454,2 1 0,2 3 0,0-1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31.069"/>
    </inkml:context>
    <inkml:brush xml:id="br0">
      <inkml:brushProperty name="width" value="0.08571" units="cm"/>
      <inkml:brushProperty name="height" value="0.08571" units="cm"/>
      <inkml:brushProperty name="color" value="#E71224"/>
    </inkml:brush>
  </inkml:definitions>
  <inkml:trace contextRef="#ctx0" brushRef="#br0">88 0 8109,'-10'10'802,"0"0"-657,5-1 1,-3 2 51,5 2 0,-4-1-49,0 4 1,2 0-140,-2 4 1,5 1-72,-1 1 0,-2 3 55,2 4 1,-3 2-289,2 1 1,1 3-73,3 4 1,6 0-279,3 0 1,5-1 284,6-3 360,4-1 0,1-9 0,4-1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39.402"/>
    </inkml:context>
    <inkml:brush xml:id="br0">
      <inkml:brushProperty name="width" value="0.08571" units="cm"/>
      <inkml:brushProperty name="height" value="0.08571" units="cm"/>
      <inkml:brushProperty name="color" value="#E71224"/>
    </inkml:brush>
  </inkml:definitions>
  <inkml:trace contextRef="#ctx0" brushRef="#br0">1 88 7962,'0'5'-1751,"0"-2"1751,0-6 0,3-2 0,0-5 0,1 0 0,0 1 0,-2-1-23,4 0 1,-3 4 286,0-1-143,-2 1 1,-1-1 60,0 1 0,-1 3 117,-2 0 329,1 2-300,-2 1-35,4 0-134,0 4 0,1 2-41,2 4 0,3 5-112,4 4 0,-1 1 44,1 2 1,0 3-157,0 1 0,-1 2 116,1 2 0,0 2-145,0 1 1,-4 3-77,1 0 0,-5-1 69,1 1 0,-2-2 115,-1 2 1,0-2-174,0-5 1,-1-1-217,-2-2 1,-3 1 140,-3-4 0,-1-1 275,0-2 0,0-5 0,-8-1 0,-3-4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5.598"/>
    </inkml:context>
    <inkml:brush xml:id="br0">
      <inkml:brushProperty name="width" value="0.08571" units="cm"/>
      <inkml:brushProperty name="height" value="0.08571" units="cm"/>
      <inkml:brushProperty name="color" value="#E71224"/>
    </inkml:brush>
  </inkml:definitions>
  <inkml:trace contextRef="#ctx0" brushRef="#br0">39 0 8222,'-6'9'-1027,"-1"-2"0,5-2 1211,-1-2-49,-3-2 1,4 4 485,-4-5-284,4 0 196,-3 0-77,5 4-126,0-3-21,0 3 653,0-4-940,5 0 1,-3 0 211,4 0-448,1 0 170,2 0 1,1 0 95,0 0-607,0 0 386,-1 0 0,4 0-829,0 0 513,5-4 187,-7 3 1,7-3-136,-2 4 0,2-4-35,-2 1 468,2 0 0,-7-1 0,3-2 0,-4-4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6.413"/>
    </inkml:context>
    <inkml:brush xml:id="br0">
      <inkml:brushProperty name="width" value="0.08571" units="cm"/>
      <inkml:brushProperty name="height" value="0.08571" units="cm"/>
      <inkml:brushProperty name="color" value="#E71224"/>
    </inkml:brush>
  </inkml:definitions>
  <inkml:trace contextRef="#ctx0" brushRef="#br0">215 166 7363,'-5'0'-1611,"-1"0"1611,3 0 145,2 5 77,-8-4 1,7 4-46,-4-2-123,4-1-1,-3 2 70,5-4-34,0 0 121,0 4 195,0-3-61,0 4 229,0-5-320,0-5 1,0 0-111,0-5 0,4 0-162,-1 1 0,0-2 43,-3-2 1,0 1 44,0-4 1,0 3-18,0-4 0,-1 6-132,-2-2 0,-3 2 47,-3 1 0,-1 0 15,0 0 0,0 5-102,1 2-43,-1 2 175,0 1 0,0 0-150,1 0 1,-2 5 127,-2 5 0,5 1-2,-2 5 0,3-1-8,-3 1-127,0 7 119,5-7 1,-3 8-47,5-4 0,0 2-86,3 1 0,0 3-124,0-3 1,4 0 72,3-4 1,6-1-150,3-1 0,2-4 360,2-7 0,0-3 0,3-6 0,-2-2 0,2-5 0,1-4 0,1-1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6.773"/>
    </inkml:context>
    <inkml:brush xml:id="br0">
      <inkml:brushProperty name="width" value="0.08571" units="cm"/>
      <inkml:brushProperty name="height" value="0.08571" units="cm"/>
      <inkml:brushProperty name="color" value="#E71224"/>
    </inkml:brush>
  </inkml:definitions>
  <inkml:trace contextRef="#ctx0" brushRef="#br0">58 20 8095,'6'6'0,"-3"1"432,-2-5-49,-1 2 264,-4-4 260,-1 0-787,-5 4 0,1-1 381,3 3-495,-3-4 56,8 7-1,-8-8-348,8 8 239,-3-8 0,3 7 229,-3-1-615,3-3 345,-3 5 0,4-7-42,0 5-56,0-5-62,4 2-187,2 0 193,4-3 95,-1 4 0,1-6-221,0-3 15,4-1 321,-3-5 0,3 1-40,-5-1 0,1 0-106,0 0 379,-5 1-135,0-1 79,-1 0 407,-3 0-476,3 1 150,-8 3-85,3-2 1,-8 6-12,3-1-32,-3 2-46,-1 1-171,1 0 78,-1 4 0,0-1-145,1 3-149,-1 1 1,1 2 53,3 1-530,1-4 499,5 2 0,0-6-383,0 5 696,5-5 0,-4 2 0,7-4 0,-1 0 0,0-1 0,0-2 0,2-7 0,-4-5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7.130"/>
    </inkml:context>
    <inkml:brush xml:id="br0">
      <inkml:brushProperty name="width" value="0.08571" units="cm"/>
      <inkml:brushProperty name="height" value="0.08571" units="cm"/>
      <inkml:brushProperty name="color" value="#E71224"/>
    </inkml:brush>
  </inkml:definitions>
  <inkml:trace contextRef="#ctx0" brushRef="#br0">0 1 8095,'6'1'765,"-3"2"1,-2 2-788,-1 5 58,-4 0 0,3 0-141,-3-1 1,3 1 135,1 0 1,0 0-104,0-1 0,3 1 2,1 0 1,0-4 114,-1 1 1,-1-4-139,5 4 1,-4-5-280,4 1 336,-1-2 14,4-1 0,0-1 82,-1-2 1,-2 1-72,-1-5 1,-2 1-1,2-4 1,-3 0 70,4 0 64,-5 1 0,6-1-108,-5 0 1,0 0 13,-3 1 0,0 2 150,0 1 4,0 3-198,0-1-242,0 4 164,0 4 0,0-1 56,0 3 1,0 4 25,0 3 1,0 1-20,0-1 1,1-1-237,2 4 1,0-4-920,3 1 628,1-2 0,2-3 556,1-1 0,4-3 0,1-4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8.505"/>
    </inkml:context>
    <inkml:brush xml:id="br0">
      <inkml:brushProperty name="width" value="0.08571" units="cm"/>
      <inkml:brushProperty name="height" value="0.08571" units="cm"/>
      <inkml:brushProperty name="color" value="#E71224"/>
    </inkml:brush>
  </inkml:definitions>
  <inkml:trace contextRef="#ctx0" brushRef="#br0">1 1 10122,'0'10'113,"0"3"0,0 0 162,0-1 0,0 2-257,0-1 0,0 0-288,0-4 0,0 1 205,0 0-351,0-5 179,0 4-89,0-8 161,0 8-16,0-8 221,0 3-12,0-4 1,3-1 13,0-2 1,1 1-25,-4-5 0,0 4 14,0-4 1,1 1-34,2-4 235,-2 0-218,3 1 0,0-4 45,-1 0 1,3 0 14,-2 3 87,3 0 1,-3 0-149,3 1-184,2 3 121,-4 2-109,5 4 1,-2 1 123,-1 2 0,1-1-16,-5 5 0,1-1-274,-1 4 1,-2 3 82,3 0 1,0 0 133,-1-3 0,2 0-281,-2-1 0,-2 1 387,2 0 0,3 0 0,-1-1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8.747"/>
    </inkml:context>
    <inkml:brush xml:id="br0">
      <inkml:brushProperty name="width" value="0.08571" units="cm"/>
      <inkml:brushProperty name="height" value="0.08571" units="cm"/>
      <inkml:brushProperty name="color" value="#E71224"/>
    </inkml:brush>
  </inkml:definitions>
  <inkml:trace contextRef="#ctx0" brushRef="#br0">11 1 8088,'-1'9'0,"-3"-3"897,3-2-416,-3-4 0,4 1 202,0 3-513,0 1 1,4 2-101,3-1 0,1-4 63,2 2 1,0-3-164,0-1 1,1 0-303,2 0 1,-2-4 244,6 1 0,-5-3-594,1 2 365,2-3-43,-4 6 0,6-5-323,-4 3 0,0 2 257,-3-2 0,-1 1 425,1-2 0,0 3 0,0-3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9.055"/>
    </inkml:context>
    <inkml:brush xml:id="br0">
      <inkml:brushProperty name="width" value="0.08571" units="cm"/>
      <inkml:brushProperty name="height" value="0.08571" units="cm"/>
      <inkml:brushProperty name="color" value="#E71224"/>
    </inkml:brush>
  </inkml:definitions>
  <inkml:trace contextRef="#ctx0" brushRef="#br0">59 0 8085,'-6'0'-904,"-1"0"3584,0 0-2097,-2 0-10,4 0-191,0 5-147,5 0 70,0 9-129,0-3 1,-3 4-157,0-2 0,-1 2 68,4 5 1,0-4-249,0 0 0,0 1-27,0 6 0,0-2-161,0 2 0,-3-4 176,0-3 1,0 2-251,3-5 323,4 0 1,-2-5-232,5-1 261,-1 1 1,4-7 148,0 3 0,-4-3-31,1-1 0,-1 0-218,4 0 1,0 0-244,-1 0 1,1 0 283,0 0 1,0 0 65,-1 0 1,4-1 61,0-3 0,0-1 0,-3-5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12T08:42:29.627"/>
    </inkml:context>
    <inkml:brush xml:id="br0">
      <inkml:brushProperty name="width" value="0.08571" units="cm"/>
      <inkml:brushProperty name="height" value="0.08571" units="cm"/>
      <inkml:brushProperty name="color" value="#E71224"/>
    </inkml:brush>
  </inkml:definitions>
  <inkml:trace contextRef="#ctx0" brushRef="#br0">11 0 7974,'4'0'1318,"-4"0"-1303,-4 0 0,-2 1-1229,3 3 669,2 1-582,1 5 651,4-1 476,-3 1 0,8-4 0,-4-2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326"/>
  <sheetViews>
    <sheetView topLeftCell="A13" workbookViewId="0">
      <selection activeCell="D7" sqref="D7"/>
    </sheetView>
  </sheetViews>
  <sheetFormatPr defaultRowHeight="14.25" x14ac:dyDescent="0.2"/>
  <cols>
    <col min="2" max="2" width="12.3359375" bestFit="1" customWidth="1"/>
  </cols>
  <sheetData>
    <row r="1" spans="2:13" ht="15" thickBot="1" x14ac:dyDescent="0.25"/>
    <row r="2" spans="2:13" ht="15" customHeight="1" thickBot="1" x14ac:dyDescent="0.25">
      <c r="B2" s="3" t="s">
        <v>0</v>
      </c>
      <c r="D2" s="28" t="s">
        <v>44</v>
      </c>
      <c r="E2" s="29"/>
      <c r="F2" s="29"/>
      <c r="G2" s="29"/>
      <c r="H2" s="29"/>
      <c r="I2" s="29"/>
      <c r="J2" s="29"/>
      <c r="K2" s="29"/>
      <c r="L2" s="30"/>
      <c r="M2" s="4"/>
    </row>
    <row r="3" spans="2:13" x14ac:dyDescent="0.2">
      <c r="B3" s="1" t="s">
        <v>1</v>
      </c>
      <c r="D3" s="31"/>
      <c r="E3" s="32"/>
      <c r="F3" s="32"/>
      <c r="G3" s="32"/>
      <c r="H3" s="32"/>
      <c r="I3" s="32"/>
      <c r="J3" s="32"/>
      <c r="K3" s="32"/>
      <c r="L3" s="33"/>
      <c r="M3" s="4"/>
    </row>
    <row r="4" spans="2:13" x14ac:dyDescent="0.2">
      <c r="B4" s="1" t="s">
        <v>1</v>
      </c>
      <c r="D4" s="31"/>
      <c r="E4" s="32"/>
      <c r="F4" s="32"/>
      <c r="G4" s="32"/>
      <c r="H4" s="32"/>
      <c r="I4" s="32"/>
      <c r="J4" s="32"/>
      <c r="K4" s="32"/>
      <c r="L4" s="33"/>
      <c r="M4" s="4"/>
    </row>
    <row r="5" spans="2:13" x14ac:dyDescent="0.2">
      <c r="B5" s="1" t="s">
        <v>1</v>
      </c>
      <c r="D5" s="31"/>
      <c r="E5" s="32"/>
      <c r="F5" s="32"/>
      <c r="G5" s="32"/>
      <c r="H5" s="32"/>
      <c r="I5" s="32"/>
      <c r="J5" s="32"/>
      <c r="K5" s="32"/>
      <c r="L5" s="33"/>
      <c r="M5" s="4"/>
    </row>
    <row r="6" spans="2:13" ht="15" thickBot="1" x14ac:dyDescent="0.25">
      <c r="B6" s="1" t="s">
        <v>1</v>
      </c>
      <c r="D6" s="34"/>
      <c r="E6" s="35"/>
      <c r="F6" s="35"/>
      <c r="G6" s="35"/>
      <c r="H6" s="35"/>
      <c r="I6" s="35"/>
      <c r="J6" s="35"/>
      <c r="K6" s="35"/>
      <c r="L6" s="36"/>
      <c r="M6" s="4"/>
    </row>
    <row r="7" spans="2:13" x14ac:dyDescent="0.2">
      <c r="B7" s="1" t="s">
        <v>1</v>
      </c>
      <c r="D7" s="4"/>
      <c r="E7" s="4"/>
      <c r="F7" s="4"/>
      <c r="G7" s="4"/>
      <c r="H7" s="4"/>
      <c r="I7" s="4"/>
      <c r="J7" s="4"/>
      <c r="K7" s="4"/>
      <c r="L7" s="4"/>
      <c r="M7" s="4"/>
    </row>
    <row r="8" spans="2:13" x14ac:dyDescent="0.2">
      <c r="B8" s="1" t="s">
        <v>1</v>
      </c>
      <c r="D8" s="4" t="s">
        <v>3</v>
      </c>
      <c r="E8" s="4"/>
      <c r="F8" s="4"/>
      <c r="G8" s="4"/>
      <c r="H8" s="4"/>
      <c r="I8" s="4"/>
      <c r="J8" s="4"/>
      <c r="K8" s="4"/>
      <c r="L8" s="4"/>
      <c r="M8" s="4"/>
    </row>
    <row r="9" spans="2:13" x14ac:dyDescent="0.2">
      <c r="B9" s="1" t="s">
        <v>1</v>
      </c>
      <c r="D9" t="s">
        <v>5</v>
      </c>
    </row>
    <row r="10" spans="2:13" x14ac:dyDescent="0.2">
      <c r="B10" s="1" t="s">
        <v>1</v>
      </c>
    </row>
    <row r="11" spans="2:13" x14ac:dyDescent="0.2">
      <c r="B11" s="1" t="s">
        <v>1</v>
      </c>
    </row>
    <row r="12" spans="2:13" x14ac:dyDescent="0.2">
      <c r="B12" s="1" t="s">
        <v>1</v>
      </c>
    </row>
    <row r="13" spans="2:13" x14ac:dyDescent="0.2">
      <c r="B13" s="1" t="s">
        <v>1</v>
      </c>
    </row>
    <row r="14" spans="2:13" x14ac:dyDescent="0.2">
      <c r="B14" s="1" t="s">
        <v>2</v>
      </c>
    </row>
    <row r="15" spans="2:13" x14ac:dyDescent="0.2">
      <c r="B15" s="1" t="s">
        <v>1</v>
      </c>
    </row>
    <row r="16" spans="2:13" x14ac:dyDescent="0.2">
      <c r="B16" s="1" t="s">
        <v>2</v>
      </c>
    </row>
    <row r="17" spans="2:2" x14ac:dyDescent="0.2">
      <c r="B17" s="1" t="s">
        <v>1</v>
      </c>
    </row>
    <row r="18" spans="2:2" x14ac:dyDescent="0.2">
      <c r="B18" s="1" t="s">
        <v>1</v>
      </c>
    </row>
    <row r="19" spans="2:2" x14ac:dyDescent="0.2">
      <c r="B19" s="1" t="s">
        <v>1</v>
      </c>
    </row>
    <row r="20" spans="2:2" x14ac:dyDescent="0.2">
      <c r="B20" s="1" t="s">
        <v>1</v>
      </c>
    </row>
    <row r="21" spans="2:2" x14ac:dyDescent="0.2">
      <c r="B21" s="1" t="s">
        <v>1</v>
      </c>
    </row>
    <row r="22" spans="2:2" x14ac:dyDescent="0.2">
      <c r="B22" s="1" t="s">
        <v>1</v>
      </c>
    </row>
    <row r="23" spans="2:2" x14ac:dyDescent="0.2">
      <c r="B23" s="1" t="s">
        <v>1</v>
      </c>
    </row>
    <row r="24" spans="2:2" x14ac:dyDescent="0.2">
      <c r="B24" s="1" t="s">
        <v>1</v>
      </c>
    </row>
    <row r="25" spans="2:2" x14ac:dyDescent="0.2">
      <c r="B25" s="1" t="s">
        <v>1</v>
      </c>
    </row>
    <row r="26" spans="2:2" x14ac:dyDescent="0.2">
      <c r="B26" s="1" t="s">
        <v>1</v>
      </c>
    </row>
    <row r="27" spans="2:2" x14ac:dyDescent="0.2">
      <c r="B27" s="1" t="s">
        <v>1</v>
      </c>
    </row>
    <row r="28" spans="2:2" x14ac:dyDescent="0.2">
      <c r="B28" s="1" t="s">
        <v>1</v>
      </c>
    </row>
    <row r="29" spans="2:2" x14ac:dyDescent="0.2">
      <c r="B29" s="1" t="s">
        <v>1</v>
      </c>
    </row>
    <row r="30" spans="2:2" x14ac:dyDescent="0.2">
      <c r="B30" s="1" t="s">
        <v>1</v>
      </c>
    </row>
    <row r="31" spans="2:2" x14ac:dyDescent="0.2">
      <c r="B31" s="1" t="s">
        <v>1</v>
      </c>
    </row>
    <row r="32" spans="2:2" x14ac:dyDescent="0.2">
      <c r="B32" s="1" t="s">
        <v>1</v>
      </c>
    </row>
    <row r="33" spans="2:2" x14ac:dyDescent="0.2">
      <c r="B33" s="1" t="s">
        <v>1</v>
      </c>
    </row>
    <row r="34" spans="2:2" x14ac:dyDescent="0.2">
      <c r="B34" s="1" t="s">
        <v>1</v>
      </c>
    </row>
    <row r="35" spans="2:2" x14ac:dyDescent="0.2">
      <c r="B35" s="1" t="s">
        <v>1</v>
      </c>
    </row>
    <row r="36" spans="2:2" x14ac:dyDescent="0.2">
      <c r="B36" s="1" t="s">
        <v>1</v>
      </c>
    </row>
    <row r="37" spans="2:2" x14ac:dyDescent="0.2">
      <c r="B37" s="1" t="s">
        <v>1</v>
      </c>
    </row>
    <row r="38" spans="2:2" x14ac:dyDescent="0.2">
      <c r="B38" s="1" t="s">
        <v>1</v>
      </c>
    </row>
    <row r="39" spans="2:2" x14ac:dyDescent="0.2">
      <c r="B39" s="1" t="s">
        <v>1</v>
      </c>
    </row>
    <row r="40" spans="2:2" x14ac:dyDescent="0.2">
      <c r="B40" s="1" t="s">
        <v>1</v>
      </c>
    </row>
    <row r="41" spans="2:2" x14ac:dyDescent="0.2">
      <c r="B41" s="1" t="s">
        <v>1</v>
      </c>
    </row>
    <row r="42" spans="2:2" x14ac:dyDescent="0.2">
      <c r="B42" s="1" t="s">
        <v>1</v>
      </c>
    </row>
    <row r="43" spans="2:2" x14ac:dyDescent="0.2">
      <c r="B43" s="1" t="s">
        <v>1</v>
      </c>
    </row>
    <row r="44" spans="2:2" x14ac:dyDescent="0.2">
      <c r="B44" s="1" t="s">
        <v>1</v>
      </c>
    </row>
    <row r="45" spans="2:2" x14ac:dyDescent="0.2">
      <c r="B45" s="1" t="s">
        <v>1</v>
      </c>
    </row>
    <row r="46" spans="2:2" x14ac:dyDescent="0.2">
      <c r="B46" s="1" t="s">
        <v>1</v>
      </c>
    </row>
    <row r="47" spans="2:2" x14ac:dyDescent="0.2">
      <c r="B47" s="1" t="s">
        <v>1</v>
      </c>
    </row>
    <row r="48" spans="2:2" x14ac:dyDescent="0.2">
      <c r="B48" s="1" t="s">
        <v>1</v>
      </c>
    </row>
    <row r="49" spans="2:2" x14ac:dyDescent="0.2">
      <c r="B49" s="1" t="s">
        <v>1</v>
      </c>
    </row>
    <row r="50" spans="2:2" x14ac:dyDescent="0.2">
      <c r="B50" s="1" t="s">
        <v>1</v>
      </c>
    </row>
    <row r="51" spans="2:2" x14ac:dyDescent="0.2">
      <c r="B51" s="1" t="s">
        <v>1</v>
      </c>
    </row>
    <row r="52" spans="2:2" x14ac:dyDescent="0.2">
      <c r="B52" s="1" t="s">
        <v>1</v>
      </c>
    </row>
    <row r="53" spans="2:2" x14ac:dyDescent="0.2">
      <c r="B53" s="1" t="s">
        <v>1</v>
      </c>
    </row>
    <row r="54" spans="2:2" x14ac:dyDescent="0.2">
      <c r="B54" s="1" t="s">
        <v>1</v>
      </c>
    </row>
    <row r="55" spans="2:2" x14ac:dyDescent="0.2">
      <c r="B55" s="1" t="s">
        <v>1</v>
      </c>
    </row>
    <row r="56" spans="2:2" x14ac:dyDescent="0.2">
      <c r="B56" s="1" t="s">
        <v>1</v>
      </c>
    </row>
    <row r="57" spans="2:2" x14ac:dyDescent="0.2">
      <c r="B57" s="1" t="s">
        <v>1</v>
      </c>
    </row>
    <row r="58" spans="2:2" x14ac:dyDescent="0.2">
      <c r="B58" s="1" t="s">
        <v>1</v>
      </c>
    </row>
    <row r="59" spans="2:2" x14ac:dyDescent="0.2">
      <c r="B59" s="1" t="s">
        <v>1</v>
      </c>
    </row>
    <row r="60" spans="2:2" x14ac:dyDescent="0.2">
      <c r="B60" s="1" t="s">
        <v>1</v>
      </c>
    </row>
    <row r="61" spans="2:2" x14ac:dyDescent="0.2">
      <c r="B61" s="1" t="s">
        <v>1</v>
      </c>
    </row>
    <row r="62" spans="2:2" x14ac:dyDescent="0.2">
      <c r="B62" s="1" t="s">
        <v>1</v>
      </c>
    </row>
    <row r="63" spans="2:2" x14ac:dyDescent="0.2">
      <c r="B63" s="1" t="s">
        <v>1</v>
      </c>
    </row>
    <row r="64" spans="2:2" x14ac:dyDescent="0.2">
      <c r="B64" s="1" t="s">
        <v>1</v>
      </c>
    </row>
    <row r="65" spans="2:2" x14ac:dyDescent="0.2">
      <c r="B65" s="1" t="s">
        <v>1</v>
      </c>
    </row>
    <row r="66" spans="2:2" x14ac:dyDescent="0.2">
      <c r="B66" s="1" t="s">
        <v>1</v>
      </c>
    </row>
    <row r="67" spans="2:2" x14ac:dyDescent="0.2">
      <c r="B67" s="1" t="s">
        <v>2</v>
      </c>
    </row>
    <row r="68" spans="2:2" x14ac:dyDescent="0.2">
      <c r="B68" s="1" t="s">
        <v>1</v>
      </c>
    </row>
    <row r="69" spans="2:2" x14ac:dyDescent="0.2">
      <c r="B69" s="1" t="s">
        <v>1</v>
      </c>
    </row>
    <row r="70" spans="2:2" x14ac:dyDescent="0.2">
      <c r="B70" s="1" t="s">
        <v>1</v>
      </c>
    </row>
    <row r="71" spans="2:2" x14ac:dyDescent="0.2">
      <c r="B71" s="1" t="s">
        <v>1</v>
      </c>
    </row>
    <row r="72" spans="2:2" x14ac:dyDescent="0.2">
      <c r="B72" s="1" t="s">
        <v>1</v>
      </c>
    </row>
    <row r="73" spans="2:2" x14ac:dyDescent="0.2">
      <c r="B73" s="1" t="s">
        <v>1</v>
      </c>
    </row>
    <row r="74" spans="2:2" x14ac:dyDescent="0.2">
      <c r="B74" s="1" t="s">
        <v>1</v>
      </c>
    </row>
    <row r="75" spans="2:2" x14ac:dyDescent="0.2">
      <c r="B75" s="1" t="s">
        <v>1</v>
      </c>
    </row>
    <row r="76" spans="2:2" x14ac:dyDescent="0.2">
      <c r="B76" s="1" t="s">
        <v>1</v>
      </c>
    </row>
    <row r="77" spans="2:2" x14ac:dyDescent="0.2">
      <c r="B77" s="1" t="s">
        <v>1</v>
      </c>
    </row>
    <row r="78" spans="2:2" x14ac:dyDescent="0.2">
      <c r="B78" s="1" t="s">
        <v>1</v>
      </c>
    </row>
    <row r="79" spans="2:2" x14ac:dyDescent="0.2">
      <c r="B79" s="1" t="s">
        <v>1</v>
      </c>
    </row>
    <row r="80" spans="2:2" x14ac:dyDescent="0.2">
      <c r="B80" s="1" t="s">
        <v>1</v>
      </c>
    </row>
    <row r="81" spans="2:2" x14ac:dyDescent="0.2">
      <c r="B81" s="1" t="s">
        <v>1</v>
      </c>
    </row>
    <row r="82" spans="2:2" x14ac:dyDescent="0.2">
      <c r="B82" s="1" t="s">
        <v>1</v>
      </c>
    </row>
    <row r="83" spans="2:2" x14ac:dyDescent="0.2">
      <c r="B83" s="1" t="s">
        <v>1</v>
      </c>
    </row>
    <row r="84" spans="2:2" x14ac:dyDescent="0.2">
      <c r="B84" s="1" t="s">
        <v>1</v>
      </c>
    </row>
    <row r="85" spans="2:2" x14ac:dyDescent="0.2">
      <c r="B85" s="1" t="s">
        <v>1</v>
      </c>
    </row>
    <row r="86" spans="2:2" x14ac:dyDescent="0.2">
      <c r="B86" s="1" t="s">
        <v>1</v>
      </c>
    </row>
    <row r="87" spans="2:2" x14ac:dyDescent="0.2">
      <c r="B87" s="1" t="s">
        <v>1</v>
      </c>
    </row>
    <row r="88" spans="2:2" x14ac:dyDescent="0.2">
      <c r="B88" s="1" t="s">
        <v>1</v>
      </c>
    </row>
    <row r="89" spans="2:2" x14ac:dyDescent="0.2">
      <c r="B89" s="1" t="s">
        <v>1</v>
      </c>
    </row>
    <row r="90" spans="2:2" x14ac:dyDescent="0.2">
      <c r="B90" s="1" t="s">
        <v>1</v>
      </c>
    </row>
    <row r="91" spans="2:2" x14ac:dyDescent="0.2">
      <c r="B91" s="1" t="s">
        <v>1</v>
      </c>
    </row>
    <row r="92" spans="2:2" x14ac:dyDescent="0.2">
      <c r="B92" s="1" t="s">
        <v>1</v>
      </c>
    </row>
    <row r="93" spans="2:2" x14ac:dyDescent="0.2">
      <c r="B93" s="1" t="s">
        <v>1</v>
      </c>
    </row>
    <row r="94" spans="2:2" x14ac:dyDescent="0.2">
      <c r="B94" s="1" t="s">
        <v>1</v>
      </c>
    </row>
    <row r="95" spans="2:2" x14ac:dyDescent="0.2">
      <c r="B95" s="1" t="s">
        <v>1</v>
      </c>
    </row>
    <row r="96" spans="2:2" x14ac:dyDescent="0.2">
      <c r="B96" s="1" t="s">
        <v>1</v>
      </c>
    </row>
    <row r="97" spans="2:2" x14ac:dyDescent="0.2">
      <c r="B97" s="1" t="s">
        <v>1</v>
      </c>
    </row>
    <row r="98" spans="2:2" x14ac:dyDescent="0.2">
      <c r="B98" s="1" t="s">
        <v>1</v>
      </c>
    </row>
    <row r="99" spans="2:2" x14ac:dyDescent="0.2">
      <c r="B99" s="1" t="s">
        <v>1</v>
      </c>
    </row>
    <row r="100" spans="2:2" x14ac:dyDescent="0.2">
      <c r="B100" s="1" t="s">
        <v>1</v>
      </c>
    </row>
    <row r="101" spans="2:2" x14ac:dyDescent="0.2">
      <c r="B101" s="1" t="s">
        <v>1</v>
      </c>
    </row>
    <row r="102" spans="2:2" x14ac:dyDescent="0.2">
      <c r="B102" s="1" t="s">
        <v>1</v>
      </c>
    </row>
    <row r="103" spans="2:2" x14ac:dyDescent="0.2">
      <c r="B103" s="1" t="s">
        <v>1</v>
      </c>
    </row>
    <row r="104" spans="2:2" x14ac:dyDescent="0.2">
      <c r="B104" s="1" t="s">
        <v>1</v>
      </c>
    </row>
    <row r="105" spans="2:2" x14ac:dyDescent="0.2">
      <c r="B105" s="1" t="s">
        <v>1</v>
      </c>
    </row>
    <row r="106" spans="2:2" x14ac:dyDescent="0.2">
      <c r="B106" s="1" t="s">
        <v>1</v>
      </c>
    </row>
    <row r="107" spans="2:2" x14ac:dyDescent="0.2">
      <c r="B107" s="1" t="s">
        <v>1</v>
      </c>
    </row>
    <row r="108" spans="2:2" x14ac:dyDescent="0.2">
      <c r="B108" s="1" t="s">
        <v>1</v>
      </c>
    </row>
    <row r="109" spans="2:2" x14ac:dyDescent="0.2">
      <c r="B109" s="1" t="s">
        <v>1</v>
      </c>
    </row>
    <row r="110" spans="2:2" x14ac:dyDescent="0.2">
      <c r="B110" s="1" t="s">
        <v>1</v>
      </c>
    </row>
    <row r="111" spans="2:2" x14ac:dyDescent="0.2">
      <c r="B111" s="1" t="s">
        <v>1</v>
      </c>
    </row>
    <row r="112" spans="2:2" x14ac:dyDescent="0.2">
      <c r="B112" s="1" t="s">
        <v>1</v>
      </c>
    </row>
    <row r="113" spans="2:2" x14ac:dyDescent="0.2">
      <c r="B113" s="1" t="s">
        <v>1</v>
      </c>
    </row>
    <row r="114" spans="2:2" x14ac:dyDescent="0.2">
      <c r="B114" s="1" t="s">
        <v>1</v>
      </c>
    </row>
    <row r="115" spans="2:2" x14ac:dyDescent="0.2">
      <c r="B115" s="1" t="s">
        <v>1</v>
      </c>
    </row>
    <row r="116" spans="2:2" x14ac:dyDescent="0.2">
      <c r="B116" s="1" t="s">
        <v>1</v>
      </c>
    </row>
    <row r="117" spans="2:2" x14ac:dyDescent="0.2">
      <c r="B117" s="1" t="s">
        <v>1</v>
      </c>
    </row>
    <row r="118" spans="2:2" x14ac:dyDescent="0.2">
      <c r="B118" s="1" t="s">
        <v>1</v>
      </c>
    </row>
    <row r="119" spans="2:2" x14ac:dyDescent="0.2">
      <c r="B119" s="1" t="s">
        <v>1</v>
      </c>
    </row>
    <row r="120" spans="2:2" x14ac:dyDescent="0.2">
      <c r="B120" s="1" t="s">
        <v>2</v>
      </c>
    </row>
    <row r="121" spans="2:2" x14ac:dyDescent="0.2">
      <c r="B121" s="1" t="s">
        <v>1</v>
      </c>
    </row>
    <row r="122" spans="2:2" x14ac:dyDescent="0.2">
      <c r="B122" s="1" t="s">
        <v>1</v>
      </c>
    </row>
    <row r="123" spans="2:2" x14ac:dyDescent="0.2">
      <c r="B123" s="1" t="s">
        <v>1</v>
      </c>
    </row>
    <row r="124" spans="2:2" x14ac:dyDescent="0.2">
      <c r="B124" s="1" t="s">
        <v>1</v>
      </c>
    </row>
    <row r="125" spans="2:2" x14ac:dyDescent="0.2">
      <c r="B125" s="1" t="s">
        <v>1</v>
      </c>
    </row>
    <row r="126" spans="2:2" x14ac:dyDescent="0.2">
      <c r="B126" s="1" t="s">
        <v>1</v>
      </c>
    </row>
    <row r="127" spans="2:2" x14ac:dyDescent="0.2">
      <c r="B127" s="1" t="s">
        <v>1</v>
      </c>
    </row>
    <row r="128" spans="2:2" x14ac:dyDescent="0.2">
      <c r="B128" s="1" t="s">
        <v>1</v>
      </c>
    </row>
    <row r="129" spans="2:2" x14ac:dyDescent="0.2">
      <c r="B129" s="1" t="s">
        <v>1</v>
      </c>
    </row>
    <row r="130" spans="2:2" x14ac:dyDescent="0.2">
      <c r="B130" s="1" t="s">
        <v>1</v>
      </c>
    </row>
    <row r="131" spans="2:2" x14ac:dyDescent="0.2">
      <c r="B131" s="1" t="s">
        <v>1</v>
      </c>
    </row>
    <row r="132" spans="2:2" x14ac:dyDescent="0.2">
      <c r="B132" s="1" t="s">
        <v>2</v>
      </c>
    </row>
    <row r="133" spans="2:2" x14ac:dyDescent="0.2">
      <c r="B133" s="1" t="s">
        <v>1</v>
      </c>
    </row>
    <row r="134" spans="2:2" x14ac:dyDescent="0.2">
      <c r="B134" s="1" t="s">
        <v>2</v>
      </c>
    </row>
    <row r="135" spans="2:2" x14ac:dyDescent="0.2">
      <c r="B135" s="1" t="s">
        <v>1</v>
      </c>
    </row>
    <row r="136" spans="2:2" x14ac:dyDescent="0.2">
      <c r="B136" s="1" t="s">
        <v>1</v>
      </c>
    </row>
    <row r="137" spans="2:2" x14ac:dyDescent="0.2">
      <c r="B137" s="1" t="s">
        <v>1</v>
      </c>
    </row>
    <row r="138" spans="2:2" x14ac:dyDescent="0.2">
      <c r="B138" s="1" t="s">
        <v>1</v>
      </c>
    </row>
    <row r="139" spans="2:2" x14ac:dyDescent="0.2">
      <c r="B139" s="1" t="s">
        <v>2</v>
      </c>
    </row>
    <row r="140" spans="2:2" x14ac:dyDescent="0.2">
      <c r="B140" s="1" t="s">
        <v>1</v>
      </c>
    </row>
    <row r="141" spans="2:2" x14ac:dyDescent="0.2">
      <c r="B141" s="1" t="s">
        <v>1</v>
      </c>
    </row>
    <row r="142" spans="2:2" x14ac:dyDescent="0.2">
      <c r="B142" s="1" t="s">
        <v>2</v>
      </c>
    </row>
    <row r="143" spans="2:2" x14ac:dyDescent="0.2">
      <c r="B143" s="1" t="s">
        <v>1</v>
      </c>
    </row>
    <row r="144" spans="2:2" x14ac:dyDescent="0.2">
      <c r="B144" s="1" t="s">
        <v>1</v>
      </c>
    </row>
    <row r="145" spans="2:2" x14ac:dyDescent="0.2">
      <c r="B145" s="1" t="s">
        <v>1</v>
      </c>
    </row>
    <row r="146" spans="2:2" x14ac:dyDescent="0.2">
      <c r="B146" s="1" t="s">
        <v>1</v>
      </c>
    </row>
    <row r="147" spans="2:2" x14ac:dyDescent="0.2">
      <c r="B147" s="1" t="s">
        <v>1</v>
      </c>
    </row>
    <row r="148" spans="2:2" x14ac:dyDescent="0.2">
      <c r="B148" s="1" t="s">
        <v>1</v>
      </c>
    </row>
    <row r="149" spans="2:2" x14ac:dyDescent="0.2">
      <c r="B149" s="1" t="s">
        <v>1</v>
      </c>
    </row>
    <row r="150" spans="2:2" x14ac:dyDescent="0.2">
      <c r="B150" s="1" t="s">
        <v>1</v>
      </c>
    </row>
    <row r="151" spans="2:2" x14ac:dyDescent="0.2">
      <c r="B151" s="1" t="s">
        <v>1</v>
      </c>
    </row>
    <row r="152" spans="2:2" x14ac:dyDescent="0.2">
      <c r="B152" s="1" t="s">
        <v>2</v>
      </c>
    </row>
    <row r="153" spans="2:2" x14ac:dyDescent="0.2">
      <c r="B153" s="1" t="s">
        <v>1</v>
      </c>
    </row>
    <row r="154" spans="2:2" x14ac:dyDescent="0.2">
      <c r="B154" s="1" t="s">
        <v>1</v>
      </c>
    </row>
    <row r="155" spans="2:2" x14ac:dyDescent="0.2">
      <c r="B155" s="1" t="s">
        <v>1</v>
      </c>
    </row>
    <row r="156" spans="2:2" x14ac:dyDescent="0.2">
      <c r="B156" s="1" t="s">
        <v>1</v>
      </c>
    </row>
    <row r="157" spans="2:2" x14ac:dyDescent="0.2">
      <c r="B157" s="1" t="s">
        <v>1</v>
      </c>
    </row>
    <row r="158" spans="2:2" x14ac:dyDescent="0.2">
      <c r="B158" s="1" t="s">
        <v>1</v>
      </c>
    </row>
    <row r="159" spans="2:2" x14ac:dyDescent="0.2">
      <c r="B159" s="1" t="s">
        <v>1</v>
      </c>
    </row>
    <row r="160" spans="2:2" x14ac:dyDescent="0.2">
      <c r="B160" s="1" t="s">
        <v>1</v>
      </c>
    </row>
    <row r="161" spans="2:2" x14ac:dyDescent="0.2">
      <c r="B161" s="1" t="s">
        <v>1</v>
      </c>
    </row>
    <row r="162" spans="2:2" x14ac:dyDescent="0.2">
      <c r="B162" s="1" t="s">
        <v>1</v>
      </c>
    </row>
    <row r="163" spans="2:2" x14ac:dyDescent="0.2">
      <c r="B163" s="1" t="s">
        <v>1</v>
      </c>
    </row>
    <row r="164" spans="2:2" x14ac:dyDescent="0.2">
      <c r="B164" s="1" t="s">
        <v>1</v>
      </c>
    </row>
    <row r="165" spans="2:2" x14ac:dyDescent="0.2">
      <c r="B165" s="1" t="s">
        <v>2</v>
      </c>
    </row>
    <row r="166" spans="2:2" x14ac:dyDescent="0.2">
      <c r="B166" s="1" t="s">
        <v>1</v>
      </c>
    </row>
    <row r="167" spans="2:2" x14ac:dyDescent="0.2">
      <c r="B167" s="1" t="s">
        <v>1</v>
      </c>
    </row>
    <row r="168" spans="2:2" x14ac:dyDescent="0.2">
      <c r="B168" s="1" t="s">
        <v>1</v>
      </c>
    </row>
    <row r="169" spans="2:2" x14ac:dyDescent="0.2">
      <c r="B169" s="1" t="s">
        <v>1</v>
      </c>
    </row>
    <row r="170" spans="2:2" x14ac:dyDescent="0.2">
      <c r="B170" s="1" t="s">
        <v>1</v>
      </c>
    </row>
    <row r="171" spans="2:2" x14ac:dyDescent="0.2">
      <c r="B171" s="1" t="s">
        <v>1</v>
      </c>
    </row>
    <row r="172" spans="2:2" x14ac:dyDescent="0.2">
      <c r="B172" s="1" t="s">
        <v>1</v>
      </c>
    </row>
    <row r="173" spans="2:2" x14ac:dyDescent="0.2">
      <c r="B173" s="1" t="s">
        <v>1</v>
      </c>
    </row>
    <row r="174" spans="2:2" x14ac:dyDescent="0.2">
      <c r="B174" s="1" t="s">
        <v>1</v>
      </c>
    </row>
    <row r="175" spans="2:2" x14ac:dyDescent="0.2">
      <c r="B175" s="1" t="s">
        <v>2</v>
      </c>
    </row>
    <row r="176" spans="2:2" x14ac:dyDescent="0.2">
      <c r="B176" s="1" t="s">
        <v>1</v>
      </c>
    </row>
    <row r="177" spans="2:2" x14ac:dyDescent="0.2">
      <c r="B177" s="1" t="s">
        <v>1</v>
      </c>
    </row>
    <row r="178" spans="2:2" x14ac:dyDescent="0.2">
      <c r="B178" s="1" t="s">
        <v>1</v>
      </c>
    </row>
    <row r="179" spans="2:2" x14ac:dyDescent="0.2">
      <c r="B179" s="1" t="s">
        <v>1</v>
      </c>
    </row>
    <row r="180" spans="2:2" x14ac:dyDescent="0.2">
      <c r="B180" s="1" t="s">
        <v>1</v>
      </c>
    </row>
    <row r="181" spans="2:2" x14ac:dyDescent="0.2">
      <c r="B181" s="1" t="s">
        <v>2</v>
      </c>
    </row>
    <row r="182" spans="2:2" x14ac:dyDescent="0.2">
      <c r="B182" s="1" t="s">
        <v>1</v>
      </c>
    </row>
    <row r="183" spans="2:2" x14ac:dyDescent="0.2">
      <c r="B183" s="1" t="s">
        <v>1</v>
      </c>
    </row>
    <row r="184" spans="2:2" x14ac:dyDescent="0.2">
      <c r="B184" s="1" t="s">
        <v>1</v>
      </c>
    </row>
    <row r="185" spans="2:2" x14ac:dyDescent="0.2">
      <c r="B185" s="1" t="s">
        <v>1</v>
      </c>
    </row>
    <row r="186" spans="2:2" x14ac:dyDescent="0.2">
      <c r="B186" s="1" t="s">
        <v>1</v>
      </c>
    </row>
    <row r="187" spans="2:2" x14ac:dyDescent="0.2">
      <c r="B187" s="1" t="s">
        <v>1</v>
      </c>
    </row>
    <row r="188" spans="2:2" x14ac:dyDescent="0.2">
      <c r="B188" s="1" t="s">
        <v>1</v>
      </c>
    </row>
    <row r="189" spans="2:2" x14ac:dyDescent="0.2">
      <c r="B189" s="1" t="s">
        <v>1</v>
      </c>
    </row>
    <row r="190" spans="2:2" x14ac:dyDescent="0.2">
      <c r="B190" s="1" t="s">
        <v>1</v>
      </c>
    </row>
    <row r="191" spans="2:2" x14ac:dyDescent="0.2">
      <c r="B191" s="1" t="s">
        <v>1</v>
      </c>
    </row>
    <row r="192" spans="2:2" x14ac:dyDescent="0.2">
      <c r="B192" s="1" t="s">
        <v>1</v>
      </c>
    </row>
    <row r="193" spans="2:2" x14ac:dyDescent="0.2">
      <c r="B193" s="1" t="s">
        <v>1</v>
      </c>
    </row>
    <row r="194" spans="2:2" x14ac:dyDescent="0.2">
      <c r="B194" s="1" t="s">
        <v>1</v>
      </c>
    </row>
    <row r="195" spans="2:2" x14ac:dyDescent="0.2">
      <c r="B195" s="1" t="s">
        <v>1</v>
      </c>
    </row>
    <row r="196" spans="2:2" x14ac:dyDescent="0.2">
      <c r="B196" s="1" t="s">
        <v>2</v>
      </c>
    </row>
    <row r="197" spans="2:2" x14ac:dyDescent="0.2">
      <c r="B197" s="1" t="s">
        <v>1</v>
      </c>
    </row>
    <row r="198" spans="2:2" x14ac:dyDescent="0.2">
      <c r="B198" s="1" t="s">
        <v>2</v>
      </c>
    </row>
    <row r="199" spans="2:2" x14ac:dyDescent="0.2">
      <c r="B199" s="1" t="s">
        <v>1</v>
      </c>
    </row>
    <row r="200" spans="2:2" x14ac:dyDescent="0.2">
      <c r="B200" s="1" t="s">
        <v>1</v>
      </c>
    </row>
    <row r="201" spans="2:2" x14ac:dyDescent="0.2">
      <c r="B201" s="1" t="s">
        <v>1</v>
      </c>
    </row>
    <row r="202" spans="2:2" x14ac:dyDescent="0.2">
      <c r="B202" s="1" t="s">
        <v>1</v>
      </c>
    </row>
    <row r="203" spans="2:2" x14ac:dyDescent="0.2">
      <c r="B203" s="1" t="s">
        <v>1</v>
      </c>
    </row>
    <row r="204" spans="2:2" x14ac:dyDescent="0.2">
      <c r="B204" s="1" t="s">
        <v>1</v>
      </c>
    </row>
    <row r="205" spans="2:2" x14ac:dyDescent="0.2">
      <c r="B205" s="1" t="s">
        <v>1</v>
      </c>
    </row>
    <row r="206" spans="2:2" x14ac:dyDescent="0.2">
      <c r="B206" s="1" t="s">
        <v>1</v>
      </c>
    </row>
    <row r="207" spans="2:2" x14ac:dyDescent="0.2">
      <c r="B207" s="1" t="s">
        <v>1</v>
      </c>
    </row>
    <row r="208" spans="2:2" x14ac:dyDescent="0.2">
      <c r="B208" s="1" t="s">
        <v>1</v>
      </c>
    </row>
    <row r="209" spans="2:2" x14ac:dyDescent="0.2">
      <c r="B209" s="1" t="s">
        <v>1</v>
      </c>
    </row>
    <row r="210" spans="2:2" x14ac:dyDescent="0.2">
      <c r="B210" s="1" t="s">
        <v>1</v>
      </c>
    </row>
    <row r="211" spans="2:2" x14ac:dyDescent="0.2">
      <c r="B211" s="1" t="s">
        <v>1</v>
      </c>
    </row>
    <row r="212" spans="2:2" x14ac:dyDescent="0.2">
      <c r="B212" s="1" t="s">
        <v>1</v>
      </c>
    </row>
    <row r="213" spans="2:2" x14ac:dyDescent="0.2">
      <c r="B213" s="1" t="s">
        <v>2</v>
      </c>
    </row>
    <row r="214" spans="2:2" x14ac:dyDescent="0.2">
      <c r="B214" s="1" t="s">
        <v>1</v>
      </c>
    </row>
    <row r="215" spans="2:2" x14ac:dyDescent="0.2">
      <c r="B215" s="1" t="s">
        <v>1</v>
      </c>
    </row>
    <row r="216" spans="2:2" x14ac:dyDescent="0.2">
      <c r="B216" s="1" t="s">
        <v>1</v>
      </c>
    </row>
    <row r="217" spans="2:2" x14ac:dyDescent="0.2">
      <c r="B217" s="1" t="s">
        <v>1</v>
      </c>
    </row>
    <row r="218" spans="2:2" x14ac:dyDescent="0.2">
      <c r="B218" s="1" t="s">
        <v>1</v>
      </c>
    </row>
    <row r="219" spans="2:2" x14ac:dyDescent="0.2">
      <c r="B219" s="1" t="s">
        <v>1</v>
      </c>
    </row>
    <row r="220" spans="2:2" x14ac:dyDescent="0.2">
      <c r="B220" s="1" t="s">
        <v>1</v>
      </c>
    </row>
    <row r="221" spans="2:2" x14ac:dyDescent="0.2">
      <c r="B221" s="1" t="s">
        <v>1</v>
      </c>
    </row>
    <row r="222" spans="2:2" x14ac:dyDescent="0.2">
      <c r="B222" s="1" t="s">
        <v>1</v>
      </c>
    </row>
    <row r="223" spans="2:2" x14ac:dyDescent="0.2">
      <c r="B223" s="1" t="s">
        <v>1</v>
      </c>
    </row>
    <row r="224" spans="2:2" x14ac:dyDescent="0.2">
      <c r="B224" s="1" t="s">
        <v>1</v>
      </c>
    </row>
    <row r="225" spans="2:2" x14ac:dyDescent="0.2">
      <c r="B225" s="1" t="s">
        <v>1</v>
      </c>
    </row>
    <row r="226" spans="2:2" x14ac:dyDescent="0.2">
      <c r="B226" s="1" t="s">
        <v>1</v>
      </c>
    </row>
    <row r="227" spans="2:2" x14ac:dyDescent="0.2">
      <c r="B227" s="1" t="s">
        <v>1</v>
      </c>
    </row>
    <row r="228" spans="2:2" x14ac:dyDescent="0.2">
      <c r="B228" s="1" t="s">
        <v>1</v>
      </c>
    </row>
    <row r="229" spans="2:2" x14ac:dyDescent="0.2">
      <c r="B229" s="1" t="s">
        <v>1</v>
      </c>
    </row>
    <row r="230" spans="2:2" x14ac:dyDescent="0.2">
      <c r="B230" s="1" t="s">
        <v>2</v>
      </c>
    </row>
    <row r="231" spans="2:2" x14ac:dyDescent="0.2">
      <c r="B231" s="1" t="s">
        <v>1</v>
      </c>
    </row>
    <row r="232" spans="2:2" x14ac:dyDescent="0.2">
      <c r="B232" s="1" t="s">
        <v>1</v>
      </c>
    </row>
    <row r="233" spans="2:2" x14ac:dyDescent="0.2">
      <c r="B233" s="1" t="s">
        <v>1</v>
      </c>
    </row>
    <row r="234" spans="2:2" x14ac:dyDescent="0.2">
      <c r="B234" s="1" t="s">
        <v>2</v>
      </c>
    </row>
    <row r="235" spans="2:2" x14ac:dyDescent="0.2">
      <c r="B235" s="1" t="s">
        <v>1</v>
      </c>
    </row>
    <row r="236" spans="2:2" x14ac:dyDescent="0.2">
      <c r="B236" s="1" t="s">
        <v>1</v>
      </c>
    </row>
    <row r="237" spans="2:2" x14ac:dyDescent="0.2">
      <c r="B237" s="1" t="s">
        <v>1</v>
      </c>
    </row>
    <row r="238" spans="2:2" x14ac:dyDescent="0.2">
      <c r="B238" s="1" t="s">
        <v>1</v>
      </c>
    </row>
    <row r="239" spans="2:2" x14ac:dyDescent="0.2">
      <c r="B239" s="1" t="s">
        <v>1</v>
      </c>
    </row>
    <row r="240" spans="2:2" x14ac:dyDescent="0.2">
      <c r="B240" s="1" t="s">
        <v>1</v>
      </c>
    </row>
    <row r="241" spans="2:2" x14ac:dyDescent="0.2">
      <c r="B241" s="1" t="s">
        <v>1</v>
      </c>
    </row>
    <row r="242" spans="2:2" x14ac:dyDescent="0.2">
      <c r="B242" s="1" t="s">
        <v>1</v>
      </c>
    </row>
    <row r="243" spans="2:2" x14ac:dyDescent="0.2">
      <c r="B243" s="1" t="s">
        <v>1</v>
      </c>
    </row>
    <row r="244" spans="2:2" x14ac:dyDescent="0.2">
      <c r="B244" s="1" t="s">
        <v>1</v>
      </c>
    </row>
    <row r="245" spans="2:2" x14ac:dyDescent="0.2">
      <c r="B245" s="1" t="s">
        <v>1</v>
      </c>
    </row>
    <row r="246" spans="2:2" x14ac:dyDescent="0.2">
      <c r="B246" s="1" t="s">
        <v>1</v>
      </c>
    </row>
    <row r="247" spans="2:2" x14ac:dyDescent="0.2">
      <c r="B247" s="1" t="s">
        <v>1</v>
      </c>
    </row>
    <row r="248" spans="2:2" x14ac:dyDescent="0.2">
      <c r="B248" s="1" t="s">
        <v>1</v>
      </c>
    </row>
    <row r="249" spans="2:2" x14ac:dyDescent="0.2">
      <c r="B249" s="1" t="s">
        <v>1</v>
      </c>
    </row>
    <row r="250" spans="2:2" x14ac:dyDescent="0.2">
      <c r="B250" s="1" t="s">
        <v>1</v>
      </c>
    </row>
    <row r="251" spans="2:2" x14ac:dyDescent="0.2">
      <c r="B251" s="1" t="s">
        <v>1</v>
      </c>
    </row>
    <row r="252" spans="2:2" x14ac:dyDescent="0.2">
      <c r="B252" s="1" t="s">
        <v>1</v>
      </c>
    </row>
    <row r="253" spans="2:2" x14ac:dyDescent="0.2">
      <c r="B253" s="1" t="s">
        <v>1</v>
      </c>
    </row>
    <row r="254" spans="2:2" x14ac:dyDescent="0.2">
      <c r="B254" s="1" t="s">
        <v>1</v>
      </c>
    </row>
    <row r="255" spans="2:2" x14ac:dyDescent="0.2">
      <c r="B255" s="1" t="s">
        <v>1</v>
      </c>
    </row>
    <row r="256" spans="2:2" x14ac:dyDescent="0.2">
      <c r="B256" s="1" t="s">
        <v>1</v>
      </c>
    </row>
    <row r="257" spans="2:2" x14ac:dyDescent="0.2">
      <c r="B257" s="1" t="s">
        <v>1</v>
      </c>
    </row>
    <row r="258" spans="2:2" x14ac:dyDescent="0.2">
      <c r="B258" s="1" t="s">
        <v>2</v>
      </c>
    </row>
    <row r="259" spans="2:2" x14ac:dyDescent="0.2">
      <c r="B259" s="1" t="s">
        <v>1</v>
      </c>
    </row>
    <row r="260" spans="2:2" x14ac:dyDescent="0.2">
      <c r="B260" s="1" t="s">
        <v>1</v>
      </c>
    </row>
    <row r="261" spans="2:2" x14ac:dyDescent="0.2">
      <c r="B261" s="1" t="s">
        <v>1</v>
      </c>
    </row>
    <row r="262" spans="2:2" x14ac:dyDescent="0.2">
      <c r="B262" s="1" t="s">
        <v>1</v>
      </c>
    </row>
    <row r="263" spans="2:2" x14ac:dyDescent="0.2">
      <c r="B263" s="1" t="s">
        <v>1</v>
      </c>
    </row>
    <row r="264" spans="2:2" x14ac:dyDescent="0.2">
      <c r="B264" s="1" t="s">
        <v>1</v>
      </c>
    </row>
    <row r="265" spans="2:2" x14ac:dyDescent="0.2">
      <c r="B265" s="1" t="s">
        <v>1</v>
      </c>
    </row>
    <row r="266" spans="2:2" x14ac:dyDescent="0.2">
      <c r="B266" s="1" t="s">
        <v>1</v>
      </c>
    </row>
    <row r="267" spans="2:2" x14ac:dyDescent="0.2">
      <c r="B267" s="1" t="s">
        <v>2</v>
      </c>
    </row>
    <row r="268" spans="2:2" x14ac:dyDescent="0.2">
      <c r="B268" s="1" t="s">
        <v>1</v>
      </c>
    </row>
    <row r="269" spans="2:2" x14ac:dyDescent="0.2">
      <c r="B269" s="1" t="s">
        <v>1</v>
      </c>
    </row>
    <row r="270" spans="2:2" x14ac:dyDescent="0.2">
      <c r="B270" s="1" t="s">
        <v>1</v>
      </c>
    </row>
    <row r="271" spans="2:2" x14ac:dyDescent="0.2">
      <c r="B271" s="1" t="s">
        <v>1</v>
      </c>
    </row>
    <row r="272" spans="2:2" x14ac:dyDescent="0.2">
      <c r="B272" s="1" t="s">
        <v>1</v>
      </c>
    </row>
    <row r="273" spans="2:2" x14ac:dyDescent="0.2">
      <c r="B273" s="1" t="s">
        <v>1</v>
      </c>
    </row>
    <row r="274" spans="2:2" x14ac:dyDescent="0.2">
      <c r="B274" s="1" t="s">
        <v>1</v>
      </c>
    </row>
    <row r="275" spans="2:2" x14ac:dyDescent="0.2">
      <c r="B275" s="1" t="s">
        <v>1</v>
      </c>
    </row>
    <row r="276" spans="2:2" x14ac:dyDescent="0.2">
      <c r="B276" s="1" t="s">
        <v>1</v>
      </c>
    </row>
    <row r="277" spans="2:2" x14ac:dyDescent="0.2">
      <c r="B277" s="1" t="s">
        <v>1</v>
      </c>
    </row>
    <row r="278" spans="2:2" x14ac:dyDescent="0.2">
      <c r="B278" s="1" t="s">
        <v>1</v>
      </c>
    </row>
    <row r="279" spans="2:2" x14ac:dyDescent="0.2">
      <c r="B279" s="1" t="s">
        <v>1</v>
      </c>
    </row>
    <row r="280" spans="2:2" x14ac:dyDescent="0.2">
      <c r="B280" s="1" t="s">
        <v>1</v>
      </c>
    </row>
    <row r="281" spans="2:2" x14ac:dyDescent="0.2">
      <c r="B281" s="1" t="s">
        <v>1</v>
      </c>
    </row>
    <row r="282" spans="2:2" x14ac:dyDescent="0.2">
      <c r="B282" s="1" t="s">
        <v>1</v>
      </c>
    </row>
    <row r="283" spans="2:2" x14ac:dyDescent="0.2">
      <c r="B283" s="1" t="s">
        <v>1</v>
      </c>
    </row>
    <row r="284" spans="2:2" x14ac:dyDescent="0.2">
      <c r="B284" s="1" t="s">
        <v>1</v>
      </c>
    </row>
    <row r="285" spans="2:2" x14ac:dyDescent="0.2">
      <c r="B285" s="1" t="s">
        <v>1</v>
      </c>
    </row>
    <row r="286" spans="2:2" x14ac:dyDescent="0.2">
      <c r="B286" s="1" t="s">
        <v>1</v>
      </c>
    </row>
    <row r="287" spans="2:2" x14ac:dyDescent="0.2">
      <c r="B287" s="1" t="s">
        <v>1</v>
      </c>
    </row>
    <row r="288" spans="2:2" x14ac:dyDescent="0.2">
      <c r="B288" s="1" t="s">
        <v>2</v>
      </c>
    </row>
    <row r="289" spans="2:2" x14ac:dyDescent="0.2">
      <c r="B289" s="1" t="s">
        <v>1</v>
      </c>
    </row>
    <row r="290" spans="2:2" x14ac:dyDescent="0.2">
      <c r="B290" s="1" t="s">
        <v>1</v>
      </c>
    </row>
    <row r="291" spans="2:2" x14ac:dyDescent="0.2">
      <c r="B291" s="1" t="s">
        <v>1</v>
      </c>
    </row>
    <row r="292" spans="2:2" x14ac:dyDescent="0.2">
      <c r="B292" s="1" t="s">
        <v>2</v>
      </c>
    </row>
    <row r="293" spans="2:2" x14ac:dyDescent="0.2">
      <c r="B293" s="1" t="s">
        <v>1</v>
      </c>
    </row>
    <row r="294" spans="2:2" x14ac:dyDescent="0.2">
      <c r="B294" s="1" t="s">
        <v>1</v>
      </c>
    </row>
    <row r="295" spans="2:2" x14ac:dyDescent="0.2">
      <c r="B295" s="1" t="s">
        <v>1</v>
      </c>
    </row>
    <row r="296" spans="2:2" x14ac:dyDescent="0.2">
      <c r="B296" s="1" t="s">
        <v>1</v>
      </c>
    </row>
    <row r="297" spans="2:2" x14ac:dyDescent="0.2">
      <c r="B297" s="1" t="s">
        <v>1</v>
      </c>
    </row>
    <row r="298" spans="2:2" x14ac:dyDescent="0.2">
      <c r="B298" s="1" t="s">
        <v>1</v>
      </c>
    </row>
    <row r="299" spans="2:2" x14ac:dyDescent="0.2">
      <c r="B299" s="1" t="s">
        <v>1</v>
      </c>
    </row>
    <row r="300" spans="2:2" x14ac:dyDescent="0.2">
      <c r="B300" s="1" t="s">
        <v>1</v>
      </c>
    </row>
    <row r="301" spans="2:2" x14ac:dyDescent="0.2">
      <c r="B301" s="1" t="s">
        <v>1</v>
      </c>
    </row>
    <row r="302" spans="2:2" x14ac:dyDescent="0.2">
      <c r="B302" s="1" t="s">
        <v>2</v>
      </c>
    </row>
    <row r="303" spans="2:2" x14ac:dyDescent="0.2">
      <c r="B303" s="1" t="s">
        <v>1</v>
      </c>
    </row>
    <row r="304" spans="2:2" x14ac:dyDescent="0.2">
      <c r="B304" s="1" t="s">
        <v>1</v>
      </c>
    </row>
    <row r="305" spans="2:2" x14ac:dyDescent="0.2">
      <c r="B305" s="1" t="s">
        <v>1</v>
      </c>
    </row>
    <row r="306" spans="2:2" x14ac:dyDescent="0.2">
      <c r="B306" s="1" t="s">
        <v>1</v>
      </c>
    </row>
    <row r="307" spans="2:2" x14ac:dyDescent="0.2">
      <c r="B307" s="1" t="s">
        <v>1</v>
      </c>
    </row>
    <row r="308" spans="2:2" x14ac:dyDescent="0.2">
      <c r="B308" s="1" t="s">
        <v>1</v>
      </c>
    </row>
    <row r="309" spans="2:2" x14ac:dyDescent="0.2">
      <c r="B309" s="1" t="s">
        <v>2</v>
      </c>
    </row>
    <row r="310" spans="2:2" x14ac:dyDescent="0.2">
      <c r="B310" s="1" t="s">
        <v>1</v>
      </c>
    </row>
    <row r="311" spans="2:2" x14ac:dyDescent="0.2">
      <c r="B311" s="1" t="s">
        <v>1</v>
      </c>
    </row>
    <row r="312" spans="2:2" x14ac:dyDescent="0.2">
      <c r="B312" s="1" t="s">
        <v>1</v>
      </c>
    </row>
    <row r="313" spans="2:2" x14ac:dyDescent="0.2">
      <c r="B313" s="1" t="s">
        <v>1</v>
      </c>
    </row>
    <row r="314" spans="2:2" x14ac:dyDescent="0.2">
      <c r="B314" s="1" t="s">
        <v>1</v>
      </c>
    </row>
    <row r="315" spans="2:2" x14ac:dyDescent="0.2">
      <c r="B315" s="1" t="s">
        <v>1</v>
      </c>
    </row>
    <row r="316" spans="2:2" x14ac:dyDescent="0.2">
      <c r="B316" s="1" t="s">
        <v>1</v>
      </c>
    </row>
    <row r="317" spans="2:2" x14ac:dyDescent="0.2">
      <c r="B317" s="1" t="s">
        <v>1</v>
      </c>
    </row>
    <row r="318" spans="2:2" x14ac:dyDescent="0.2">
      <c r="B318" s="1" t="s">
        <v>1</v>
      </c>
    </row>
    <row r="319" spans="2:2" x14ac:dyDescent="0.2">
      <c r="B319" s="1" t="s">
        <v>1</v>
      </c>
    </row>
    <row r="320" spans="2:2" x14ac:dyDescent="0.2">
      <c r="B320" s="1" t="s">
        <v>1</v>
      </c>
    </row>
    <row r="321" spans="2:2" x14ac:dyDescent="0.2">
      <c r="B321" s="1" t="s">
        <v>1</v>
      </c>
    </row>
    <row r="322" spans="2:2" x14ac:dyDescent="0.2">
      <c r="B322" s="1" t="s">
        <v>1</v>
      </c>
    </row>
    <row r="323" spans="2:2" x14ac:dyDescent="0.2">
      <c r="B323" s="1" t="s">
        <v>1</v>
      </c>
    </row>
    <row r="324" spans="2:2" x14ac:dyDescent="0.2">
      <c r="B324" s="1" t="s">
        <v>1</v>
      </c>
    </row>
    <row r="325" spans="2:2" x14ac:dyDescent="0.2">
      <c r="B325" s="1" t="s">
        <v>1</v>
      </c>
    </row>
    <row r="326" spans="2:2" ht="15" thickBot="1" x14ac:dyDescent="0.25">
      <c r="B326" s="2" t="s">
        <v>1</v>
      </c>
    </row>
  </sheetData>
  <mergeCells count="1">
    <mergeCell ref="D2:L6"/>
  </mergeCells>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26"/>
  <sheetViews>
    <sheetView tabSelected="1" topLeftCell="B9" zoomScale="90" zoomScaleNormal="90" workbookViewId="0">
      <selection activeCell="J10" sqref="J10:J28"/>
    </sheetView>
  </sheetViews>
  <sheetFormatPr defaultRowHeight="14.25" x14ac:dyDescent="0.2"/>
  <cols>
    <col min="2" max="2" width="12.3359375" bestFit="1" customWidth="1"/>
  </cols>
  <sheetData>
    <row r="1" spans="2:13" ht="15" thickBot="1" x14ac:dyDescent="0.25"/>
    <row r="2" spans="2:13" ht="15" customHeight="1" thickBot="1" x14ac:dyDescent="0.25">
      <c r="B2" s="3" t="s">
        <v>0</v>
      </c>
      <c r="D2" s="28" t="s">
        <v>44</v>
      </c>
      <c r="E2" s="29"/>
      <c r="F2" s="29"/>
      <c r="G2" s="29"/>
      <c r="H2" s="29"/>
      <c r="I2" s="29"/>
      <c r="J2" s="29"/>
      <c r="K2" s="29"/>
      <c r="L2" s="30"/>
      <c r="M2" s="4"/>
    </row>
    <row r="3" spans="2:13" x14ac:dyDescent="0.2">
      <c r="B3" s="1" t="s">
        <v>1</v>
      </c>
      <c r="D3" s="31"/>
      <c r="E3" s="32"/>
      <c r="F3" s="32"/>
      <c r="G3" s="32"/>
      <c r="H3" s="32"/>
      <c r="I3" s="32"/>
      <c r="J3" s="32"/>
      <c r="K3" s="32"/>
      <c r="L3" s="33"/>
      <c r="M3" s="4"/>
    </row>
    <row r="4" spans="2:13" x14ac:dyDescent="0.2">
      <c r="B4" s="1" t="s">
        <v>1</v>
      </c>
      <c r="D4" s="31"/>
      <c r="E4" s="32"/>
      <c r="F4" s="32"/>
      <c r="G4" s="32"/>
      <c r="H4" s="32"/>
      <c r="I4" s="32"/>
      <c r="J4" s="32"/>
      <c r="K4" s="32"/>
      <c r="L4" s="33"/>
      <c r="M4" s="4"/>
    </row>
    <row r="5" spans="2:13" x14ac:dyDescent="0.2">
      <c r="B5" s="1" t="s">
        <v>1</v>
      </c>
      <c r="D5" s="31"/>
      <c r="E5" s="32"/>
      <c r="F5" s="32"/>
      <c r="G5" s="32"/>
      <c r="H5" s="32"/>
      <c r="I5" s="32"/>
      <c r="J5" s="32"/>
      <c r="K5" s="32"/>
      <c r="L5" s="33"/>
      <c r="M5" s="4"/>
    </row>
    <row r="6" spans="2:13" ht="15" thickBot="1" x14ac:dyDescent="0.25">
      <c r="B6" s="1" t="s">
        <v>1</v>
      </c>
      <c r="D6" s="34"/>
      <c r="E6" s="35"/>
      <c r="F6" s="35"/>
      <c r="G6" s="35"/>
      <c r="H6" s="35"/>
      <c r="I6" s="35"/>
      <c r="J6" s="35"/>
      <c r="K6" s="35"/>
      <c r="L6" s="36"/>
      <c r="M6" s="4"/>
    </row>
    <row r="7" spans="2:13" x14ac:dyDescent="0.2">
      <c r="B7" s="1" t="s">
        <v>1</v>
      </c>
      <c r="D7" s="4"/>
      <c r="E7" s="4"/>
      <c r="F7" s="4"/>
      <c r="G7" s="4"/>
      <c r="H7" s="4"/>
      <c r="I7" s="4"/>
      <c r="J7" s="4"/>
      <c r="K7" s="4"/>
      <c r="L7" s="4"/>
      <c r="M7" s="4"/>
    </row>
    <row r="8" spans="2:13" x14ac:dyDescent="0.2">
      <c r="B8" s="1" t="s">
        <v>1</v>
      </c>
      <c r="D8" s="4" t="s">
        <v>3</v>
      </c>
      <c r="E8" s="4" t="s">
        <v>4</v>
      </c>
      <c r="F8" s="4">
        <f>COUNT(B3,B326)</f>
        <v>0</v>
      </c>
      <c r="G8" s="4"/>
      <c r="H8" s="4"/>
      <c r="I8" s="4"/>
      <c r="J8" s="4"/>
      <c r="K8" s="4"/>
      <c r="L8" s="4"/>
      <c r="M8" s="4"/>
    </row>
    <row r="9" spans="2:13" x14ac:dyDescent="0.2">
      <c r="B9" s="1" t="s">
        <v>1</v>
      </c>
      <c r="D9" t="s">
        <v>5</v>
      </c>
      <c r="E9" t="s">
        <v>6</v>
      </c>
    </row>
    <row r="10" spans="2:13" x14ac:dyDescent="0.2">
      <c r="B10" s="1" t="s">
        <v>1</v>
      </c>
    </row>
    <row r="11" spans="2:13" x14ac:dyDescent="0.2">
      <c r="B11" s="1" t="s">
        <v>1</v>
      </c>
      <c r="D11" t="s">
        <v>11</v>
      </c>
      <c r="E11">
        <v>0.1</v>
      </c>
    </row>
    <row r="12" spans="2:13" x14ac:dyDescent="0.2">
      <c r="B12" s="1" t="s">
        <v>1</v>
      </c>
      <c r="D12" t="s">
        <v>7</v>
      </c>
      <c r="E12">
        <v>324</v>
      </c>
    </row>
    <row r="13" spans="2:13" x14ac:dyDescent="0.2">
      <c r="B13" s="1" t="s">
        <v>1</v>
      </c>
      <c r="D13" t="s">
        <v>8</v>
      </c>
      <c r="E13">
        <f>COUNTIF(B3:B326,"False positive")</f>
        <v>23</v>
      </c>
    </row>
    <row r="14" spans="2:13" x14ac:dyDescent="0.2">
      <c r="B14" s="1" t="s">
        <v>2</v>
      </c>
    </row>
    <row r="15" spans="2:13" x14ac:dyDescent="0.2">
      <c r="B15" s="1" t="s">
        <v>1</v>
      </c>
      <c r="D15" t="s">
        <v>9</v>
      </c>
      <c r="E15">
        <f>E13/E12</f>
        <v>7.098765432098765E-2</v>
      </c>
    </row>
    <row r="16" spans="2:13" x14ac:dyDescent="0.2">
      <c r="B16" s="1" t="s">
        <v>2</v>
      </c>
    </row>
    <row r="17" spans="2:5" x14ac:dyDescent="0.2">
      <c r="B17" s="1" t="s">
        <v>1</v>
      </c>
      <c r="D17" t="s">
        <v>10</v>
      </c>
      <c r="E17">
        <f>(E15-E11)/SQRT(E11*(1-E11)/E12)</f>
        <v>-1.7407407407407409</v>
      </c>
    </row>
    <row r="18" spans="2:5" x14ac:dyDescent="0.2">
      <c r="B18" s="1" t="s">
        <v>1</v>
      </c>
      <c r="D18" t="s">
        <v>12</v>
      </c>
      <c r="E18">
        <f>_xlfn.NORM.S.DIST(E17,TRUE)</f>
        <v>4.0864516751251592E-2</v>
      </c>
    </row>
    <row r="19" spans="2:5" x14ac:dyDescent="0.2">
      <c r="B19" s="1" t="s">
        <v>1</v>
      </c>
      <c r="D19" t="s">
        <v>47</v>
      </c>
    </row>
    <row r="20" spans="2:5" x14ac:dyDescent="0.2">
      <c r="B20" s="1" t="s">
        <v>1</v>
      </c>
    </row>
    <row r="21" spans="2:5" x14ac:dyDescent="0.2">
      <c r="B21" s="1" t="s">
        <v>1</v>
      </c>
    </row>
    <row r="22" spans="2:5" x14ac:dyDescent="0.2">
      <c r="B22" s="1" t="s">
        <v>1</v>
      </c>
    </row>
    <row r="23" spans="2:5" x14ac:dyDescent="0.2">
      <c r="B23" s="1" t="s">
        <v>1</v>
      </c>
    </row>
    <row r="24" spans="2:5" ht="16.5" x14ac:dyDescent="0.25">
      <c r="B24" s="1" t="s">
        <v>1</v>
      </c>
      <c r="D24" s="5" t="s">
        <v>13</v>
      </c>
    </row>
    <row r="25" spans="2:5" x14ac:dyDescent="0.2">
      <c r="B25" s="1" t="s">
        <v>1</v>
      </c>
    </row>
    <row r="26" spans="2:5" x14ac:dyDescent="0.2">
      <c r="B26" s="1" t="s">
        <v>1</v>
      </c>
      <c r="D26" t="s">
        <v>10</v>
      </c>
      <c r="E26">
        <f>(E13-E12*E11+0.5)/SQRT(E12*E11*(1-E11))</f>
        <v>-1.6481481481481477</v>
      </c>
    </row>
    <row r="27" spans="2:5" x14ac:dyDescent="0.2">
      <c r="B27" s="1" t="s">
        <v>1</v>
      </c>
      <c r="D27" t="s">
        <v>12</v>
      </c>
      <c r="E27">
        <f>_xlfn.NORM.S.DIST(E26,TRUE)</f>
        <v>4.9661137039780798E-2</v>
      </c>
    </row>
    <row r="28" spans="2:5" x14ac:dyDescent="0.2">
      <c r="B28" s="1" t="s">
        <v>1</v>
      </c>
      <c r="D28" t="s">
        <v>47</v>
      </c>
    </row>
    <row r="29" spans="2:5" x14ac:dyDescent="0.2">
      <c r="B29" s="1" t="s">
        <v>1</v>
      </c>
    </row>
    <row r="30" spans="2:5" x14ac:dyDescent="0.2">
      <c r="B30" s="1" t="s">
        <v>1</v>
      </c>
    </row>
    <row r="31" spans="2:5" x14ac:dyDescent="0.2">
      <c r="B31" s="1" t="s">
        <v>1</v>
      </c>
    </row>
    <row r="32" spans="2:5" x14ac:dyDescent="0.2">
      <c r="B32" s="1" t="s">
        <v>1</v>
      </c>
    </row>
    <row r="33" spans="2:2" x14ac:dyDescent="0.2">
      <c r="B33" s="1" t="s">
        <v>1</v>
      </c>
    </row>
    <row r="34" spans="2:2" x14ac:dyDescent="0.2">
      <c r="B34" s="1" t="s">
        <v>1</v>
      </c>
    </row>
    <row r="35" spans="2:2" x14ac:dyDescent="0.2">
      <c r="B35" s="1" t="s">
        <v>1</v>
      </c>
    </row>
    <row r="36" spans="2:2" x14ac:dyDescent="0.2">
      <c r="B36" s="1" t="s">
        <v>1</v>
      </c>
    </row>
    <row r="37" spans="2:2" x14ac:dyDescent="0.2">
      <c r="B37" s="1" t="s">
        <v>1</v>
      </c>
    </row>
    <row r="38" spans="2:2" x14ac:dyDescent="0.2">
      <c r="B38" s="1" t="s">
        <v>1</v>
      </c>
    </row>
    <row r="39" spans="2:2" x14ac:dyDescent="0.2">
      <c r="B39" s="1" t="s">
        <v>1</v>
      </c>
    </row>
    <row r="40" spans="2:2" x14ac:dyDescent="0.2">
      <c r="B40" s="1" t="s">
        <v>1</v>
      </c>
    </row>
    <row r="41" spans="2:2" x14ac:dyDescent="0.2">
      <c r="B41" s="1" t="s">
        <v>1</v>
      </c>
    </row>
    <row r="42" spans="2:2" x14ac:dyDescent="0.2">
      <c r="B42" s="1" t="s">
        <v>1</v>
      </c>
    </row>
    <row r="43" spans="2:2" x14ac:dyDescent="0.2">
      <c r="B43" s="1" t="s">
        <v>1</v>
      </c>
    </row>
    <row r="44" spans="2:2" x14ac:dyDescent="0.2">
      <c r="B44" s="1" t="s">
        <v>1</v>
      </c>
    </row>
    <row r="45" spans="2:2" x14ac:dyDescent="0.2">
      <c r="B45" s="1" t="s">
        <v>1</v>
      </c>
    </row>
    <row r="46" spans="2:2" x14ac:dyDescent="0.2">
      <c r="B46" s="1" t="s">
        <v>1</v>
      </c>
    </row>
    <row r="47" spans="2:2" x14ac:dyDescent="0.2">
      <c r="B47" s="1" t="s">
        <v>1</v>
      </c>
    </row>
    <row r="48" spans="2:2" x14ac:dyDescent="0.2">
      <c r="B48" s="1" t="s">
        <v>1</v>
      </c>
    </row>
    <row r="49" spans="2:2" x14ac:dyDescent="0.2">
      <c r="B49" s="1" t="s">
        <v>1</v>
      </c>
    </row>
    <row r="50" spans="2:2" x14ac:dyDescent="0.2">
      <c r="B50" s="1" t="s">
        <v>1</v>
      </c>
    </row>
    <row r="51" spans="2:2" x14ac:dyDescent="0.2">
      <c r="B51" s="1" t="s">
        <v>1</v>
      </c>
    </row>
    <row r="52" spans="2:2" x14ac:dyDescent="0.2">
      <c r="B52" s="1" t="s">
        <v>1</v>
      </c>
    </row>
    <row r="53" spans="2:2" x14ac:dyDescent="0.2">
      <c r="B53" s="1" t="s">
        <v>1</v>
      </c>
    </row>
    <row r="54" spans="2:2" x14ac:dyDescent="0.2">
      <c r="B54" s="1" t="s">
        <v>1</v>
      </c>
    </row>
    <row r="55" spans="2:2" x14ac:dyDescent="0.2">
      <c r="B55" s="1" t="s">
        <v>1</v>
      </c>
    </row>
    <row r="56" spans="2:2" x14ac:dyDescent="0.2">
      <c r="B56" s="1" t="s">
        <v>1</v>
      </c>
    </row>
    <row r="57" spans="2:2" x14ac:dyDescent="0.2">
      <c r="B57" s="1" t="s">
        <v>1</v>
      </c>
    </row>
    <row r="58" spans="2:2" x14ac:dyDescent="0.2">
      <c r="B58" s="1" t="s">
        <v>1</v>
      </c>
    </row>
    <row r="59" spans="2:2" x14ac:dyDescent="0.2">
      <c r="B59" s="1" t="s">
        <v>1</v>
      </c>
    </row>
    <row r="60" spans="2:2" x14ac:dyDescent="0.2">
      <c r="B60" s="1" t="s">
        <v>1</v>
      </c>
    </row>
    <row r="61" spans="2:2" x14ac:dyDescent="0.2">
      <c r="B61" s="1" t="s">
        <v>1</v>
      </c>
    </row>
    <row r="62" spans="2:2" x14ac:dyDescent="0.2">
      <c r="B62" s="1" t="s">
        <v>1</v>
      </c>
    </row>
    <row r="63" spans="2:2" x14ac:dyDescent="0.2">
      <c r="B63" s="1" t="s">
        <v>1</v>
      </c>
    </row>
    <row r="64" spans="2:2" x14ac:dyDescent="0.2">
      <c r="B64" s="1" t="s">
        <v>1</v>
      </c>
    </row>
    <row r="65" spans="2:2" x14ac:dyDescent="0.2">
      <c r="B65" s="1" t="s">
        <v>1</v>
      </c>
    </row>
    <row r="66" spans="2:2" x14ac:dyDescent="0.2">
      <c r="B66" s="1" t="s">
        <v>1</v>
      </c>
    </row>
    <row r="67" spans="2:2" x14ac:dyDescent="0.2">
      <c r="B67" s="1" t="s">
        <v>2</v>
      </c>
    </row>
    <row r="68" spans="2:2" x14ac:dyDescent="0.2">
      <c r="B68" s="1" t="s">
        <v>1</v>
      </c>
    </row>
    <row r="69" spans="2:2" x14ac:dyDescent="0.2">
      <c r="B69" s="1" t="s">
        <v>1</v>
      </c>
    </row>
    <row r="70" spans="2:2" x14ac:dyDescent="0.2">
      <c r="B70" s="1" t="s">
        <v>1</v>
      </c>
    </row>
    <row r="71" spans="2:2" x14ac:dyDescent="0.2">
      <c r="B71" s="1" t="s">
        <v>1</v>
      </c>
    </row>
    <row r="72" spans="2:2" x14ac:dyDescent="0.2">
      <c r="B72" s="1" t="s">
        <v>1</v>
      </c>
    </row>
    <row r="73" spans="2:2" x14ac:dyDescent="0.2">
      <c r="B73" s="1" t="s">
        <v>1</v>
      </c>
    </row>
    <row r="74" spans="2:2" x14ac:dyDescent="0.2">
      <c r="B74" s="1" t="s">
        <v>1</v>
      </c>
    </row>
    <row r="75" spans="2:2" x14ac:dyDescent="0.2">
      <c r="B75" s="1" t="s">
        <v>1</v>
      </c>
    </row>
    <row r="76" spans="2:2" x14ac:dyDescent="0.2">
      <c r="B76" s="1" t="s">
        <v>1</v>
      </c>
    </row>
    <row r="77" spans="2:2" x14ac:dyDescent="0.2">
      <c r="B77" s="1" t="s">
        <v>1</v>
      </c>
    </row>
    <row r="78" spans="2:2" x14ac:dyDescent="0.2">
      <c r="B78" s="1" t="s">
        <v>1</v>
      </c>
    </row>
    <row r="79" spans="2:2" x14ac:dyDescent="0.2">
      <c r="B79" s="1" t="s">
        <v>1</v>
      </c>
    </row>
    <row r="80" spans="2:2" x14ac:dyDescent="0.2">
      <c r="B80" s="1" t="s">
        <v>1</v>
      </c>
    </row>
    <row r="81" spans="2:2" x14ac:dyDescent="0.2">
      <c r="B81" s="1" t="s">
        <v>1</v>
      </c>
    </row>
    <row r="82" spans="2:2" x14ac:dyDescent="0.2">
      <c r="B82" s="1" t="s">
        <v>1</v>
      </c>
    </row>
    <row r="83" spans="2:2" x14ac:dyDescent="0.2">
      <c r="B83" s="1" t="s">
        <v>1</v>
      </c>
    </row>
    <row r="84" spans="2:2" x14ac:dyDescent="0.2">
      <c r="B84" s="1" t="s">
        <v>1</v>
      </c>
    </row>
    <row r="85" spans="2:2" x14ac:dyDescent="0.2">
      <c r="B85" s="1" t="s">
        <v>1</v>
      </c>
    </row>
    <row r="86" spans="2:2" x14ac:dyDescent="0.2">
      <c r="B86" s="1" t="s">
        <v>1</v>
      </c>
    </row>
    <row r="87" spans="2:2" x14ac:dyDescent="0.2">
      <c r="B87" s="1" t="s">
        <v>1</v>
      </c>
    </row>
    <row r="88" spans="2:2" x14ac:dyDescent="0.2">
      <c r="B88" s="1" t="s">
        <v>1</v>
      </c>
    </row>
    <row r="89" spans="2:2" x14ac:dyDescent="0.2">
      <c r="B89" s="1" t="s">
        <v>1</v>
      </c>
    </row>
    <row r="90" spans="2:2" x14ac:dyDescent="0.2">
      <c r="B90" s="1" t="s">
        <v>1</v>
      </c>
    </row>
    <row r="91" spans="2:2" x14ac:dyDescent="0.2">
      <c r="B91" s="1" t="s">
        <v>1</v>
      </c>
    </row>
    <row r="92" spans="2:2" x14ac:dyDescent="0.2">
      <c r="B92" s="1" t="s">
        <v>1</v>
      </c>
    </row>
    <row r="93" spans="2:2" x14ac:dyDescent="0.2">
      <c r="B93" s="1" t="s">
        <v>1</v>
      </c>
    </row>
    <row r="94" spans="2:2" x14ac:dyDescent="0.2">
      <c r="B94" s="1" t="s">
        <v>1</v>
      </c>
    </row>
    <row r="95" spans="2:2" x14ac:dyDescent="0.2">
      <c r="B95" s="1" t="s">
        <v>1</v>
      </c>
    </row>
    <row r="96" spans="2:2" x14ac:dyDescent="0.2">
      <c r="B96" s="1" t="s">
        <v>1</v>
      </c>
    </row>
    <row r="97" spans="2:2" x14ac:dyDescent="0.2">
      <c r="B97" s="1" t="s">
        <v>1</v>
      </c>
    </row>
    <row r="98" spans="2:2" x14ac:dyDescent="0.2">
      <c r="B98" s="1" t="s">
        <v>1</v>
      </c>
    </row>
    <row r="99" spans="2:2" x14ac:dyDescent="0.2">
      <c r="B99" s="1" t="s">
        <v>1</v>
      </c>
    </row>
    <row r="100" spans="2:2" x14ac:dyDescent="0.2">
      <c r="B100" s="1" t="s">
        <v>1</v>
      </c>
    </row>
    <row r="101" spans="2:2" x14ac:dyDescent="0.2">
      <c r="B101" s="1" t="s">
        <v>1</v>
      </c>
    </row>
    <row r="102" spans="2:2" x14ac:dyDescent="0.2">
      <c r="B102" s="1" t="s">
        <v>1</v>
      </c>
    </row>
    <row r="103" spans="2:2" x14ac:dyDescent="0.2">
      <c r="B103" s="1" t="s">
        <v>1</v>
      </c>
    </row>
    <row r="104" spans="2:2" x14ac:dyDescent="0.2">
      <c r="B104" s="1" t="s">
        <v>1</v>
      </c>
    </row>
    <row r="105" spans="2:2" x14ac:dyDescent="0.2">
      <c r="B105" s="1" t="s">
        <v>1</v>
      </c>
    </row>
    <row r="106" spans="2:2" x14ac:dyDescent="0.2">
      <c r="B106" s="1" t="s">
        <v>1</v>
      </c>
    </row>
    <row r="107" spans="2:2" x14ac:dyDescent="0.2">
      <c r="B107" s="1" t="s">
        <v>1</v>
      </c>
    </row>
    <row r="108" spans="2:2" x14ac:dyDescent="0.2">
      <c r="B108" s="1" t="s">
        <v>1</v>
      </c>
    </row>
    <row r="109" spans="2:2" x14ac:dyDescent="0.2">
      <c r="B109" s="1" t="s">
        <v>1</v>
      </c>
    </row>
    <row r="110" spans="2:2" x14ac:dyDescent="0.2">
      <c r="B110" s="1" t="s">
        <v>1</v>
      </c>
    </row>
    <row r="111" spans="2:2" x14ac:dyDescent="0.2">
      <c r="B111" s="1" t="s">
        <v>1</v>
      </c>
    </row>
    <row r="112" spans="2:2" x14ac:dyDescent="0.2">
      <c r="B112" s="1" t="s">
        <v>1</v>
      </c>
    </row>
    <row r="113" spans="2:2" x14ac:dyDescent="0.2">
      <c r="B113" s="1" t="s">
        <v>1</v>
      </c>
    </row>
    <row r="114" spans="2:2" x14ac:dyDescent="0.2">
      <c r="B114" s="1" t="s">
        <v>1</v>
      </c>
    </row>
    <row r="115" spans="2:2" x14ac:dyDescent="0.2">
      <c r="B115" s="1" t="s">
        <v>1</v>
      </c>
    </row>
    <row r="116" spans="2:2" x14ac:dyDescent="0.2">
      <c r="B116" s="1" t="s">
        <v>1</v>
      </c>
    </row>
    <row r="117" spans="2:2" x14ac:dyDescent="0.2">
      <c r="B117" s="1" t="s">
        <v>1</v>
      </c>
    </row>
    <row r="118" spans="2:2" x14ac:dyDescent="0.2">
      <c r="B118" s="1" t="s">
        <v>1</v>
      </c>
    </row>
    <row r="119" spans="2:2" x14ac:dyDescent="0.2">
      <c r="B119" s="1" t="s">
        <v>1</v>
      </c>
    </row>
    <row r="120" spans="2:2" x14ac:dyDescent="0.2">
      <c r="B120" s="1" t="s">
        <v>2</v>
      </c>
    </row>
    <row r="121" spans="2:2" x14ac:dyDescent="0.2">
      <c r="B121" s="1" t="s">
        <v>1</v>
      </c>
    </row>
    <row r="122" spans="2:2" x14ac:dyDescent="0.2">
      <c r="B122" s="1" t="s">
        <v>1</v>
      </c>
    </row>
    <row r="123" spans="2:2" x14ac:dyDescent="0.2">
      <c r="B123" s="1" t="s">
        <v>1</v>
      </c>
    </row>
    <row r="124" spans="2:2" x14ac:dyDescent="0.2">
      <c r="B124" s="1" t="s">
        <v>1</v>
      </c>
    </row>
    <row r="125" spans="2:2" x14ac:dyDescent="0.2">
      <c r="B125" s="1" t="s">
        <v>1</v>
      </c>
    </row>
    <row r="126" spans="2:2" x14ac:dyDescent="0.2">
      <c r="B126" s="1" t="s">
        <v>1</v>
      </c>
    </row>
    <row r="127" spans="2:2" x14ac:dyDescent="0.2">
      <c r="B127" s="1" t="s">
        <v>1</v>
      </c>
    </row>
    <row r="128" spans="2:2" x14ac:dyDescent="0.2">
      <c r="B128" s="1" t="s">
        <v>1</v>
      </c>
    </row>
    <row r="129" spans="2:2" x14ac:dyDescent="0.2">
      <c r="B129" s="1" t="s">
        <v>1</v>
      </c>
    </row>
    <row r="130" spans="2:2" x14ac:dyDescent="0.2">
      <c r="B130" s="1" t="s">
        <v>1</v>
      </c>
    </row>
    <row r="131" spans="2:2" x14ac:dyDescent="0.2">
      <c r="B131" s="1" t="s">
        <v>1</v>
      </c>
    </row>
    <row r="132" spans="2:2" x14ac:dyDescent="0.2">
      <c r="B132" s="1" t="s">
        <v>2</v>
      </c>
    </row>
    <row r="133" spans="2:2" x14ac:dyDescent="0.2">
      <c r="B133" s="1" t="s">
        <v>1</v>
      </c>
    </row>
    <row r="134" spans="2:2" x14ac:dyDescent="0.2">
      <c r="B134" s="1" t="s">
        <v>2</v>
      </c>
    </row>
    <row r="135" spans="2:2" x14ac:dyDescent="0.2">
      <c r="B135" s="1" t="s">
        <v>1</v>
      </c>
    </row>
    <row r="136" spans="2:2" x14ac:dyDescent="0.2">
      <c r="B136" s="1" t="s">
        <v>1</v>
      </c>
    </row>
    <row r="137" spans="2:2" x14ac:dyDescent="0.2">
      <c r="B137" s="1" t="s">
        <v>1</v>
      </c>
    </row>
    <row r="138" spans="2:2" x14ac:dyDescent="0.2">
      <c r="B138" s="1" t="s">
        <v>1</v>
      </c>
    </row>
    <row r="139" spans="2:2" x14ac:dyDescent="0.2">
      <c r="B139" s="1" t="s">
        <v>2</v>
      </c>
    </row>
    <row r="140" spans="2:2" x14ac:dyDescent="0.2">
      <c r="B140" s="1" t="s">
        <v>1</v>
      </c>
    </row>
    <row r="141" spans="2:2" x14ac:dyDescent="0.2">
      <c r="B141" s="1" t="s">
        <v>1</v>
      </c>
    </row>
    <row r="142" spans="2:2" x14ac:dyDescent="0.2">
      <c r="B142" s="1" t="s">
        <v>2</v>
      </c>
    </row>
    <row r="143" spans="2:2" x14ac:dyDescent="0.2">
      <c r="B143" s="1" t="s">
        <v>1</v>
      </c>
    </row>
    <row r="144" spans="2:2" x14ac:dyDescent="0.2">
      <c r="B144" s="1" t="s">
        <v>1</v>
      </c>
    </row>
    <row r="145" spans="2:2" x14ac:dyDescent="0.2">
      <c r="B145" s="1" t="s">
        <v>1</v>
      </c>
    </row>
    <row r="146" spans="2:2" x14ac:dyDescent="0.2">
      <c r="B146" s="1" t="s">
        <v>1</v>
      </c>
    </row>
    <row r="147" spans="2:2" x14ac:dyDescent="0.2">
      <c r="B147" s="1" t="s">
        <v>1</v>
      </c>
    </row>
    <row r="148" spans="2:2" x14ac:dyDescent="0.2">
      <c r="B148" s="1" t="s">
        <v>1</v>
      </c>
    </row>
    <row r="149" spans="2:2" x14ac:dyDescent="0.2">
      <c r="B149" s="1" t="s">
        <v>1</v>
      </c>
    </row>
    <row r="150" spans="2:2" x14ac:dyDescent="0.2">
      <c r="B150" s="1" t="s">
        <v>1</v>
      </c>
    </row>
    <row r="151" spans="2:2" x14ac:dyDescent="0.2">
      <c r="B151" s="1" t="s">
        <v>1</v>
      </c>
    </row>
    <row r="152" spans="2:2" x14ac:dyDescent="0.2">
      <c r="B152" s="1" t="s">
        <v>2</v>
      </c>
    </row>
    <row r="153" spans="2:2" x14ac:dyDescent="0.2">
      <c r="B153" s="1" t="s">
        <v>1</v>
      </c>
    </row>
    <row r="154" spans="2:2" x14ac:dyDescent="0.2">
      <c r="B154" s="1" t="s">
        <v>1</v>
      </c>
    </row>
    <row r="155" spans="2:2" x14ac:dyDescent="0.2">
      <c r="B155" s="1" t="s">
        <v>1</v>
      </c>
    </row>
    <row r="156" spans="2:2" x14ac:dyDescent="0.2">
      <c r="B156" s="1" t="s">
        <v>1</v>
      </c>
    </row>
    <row r="157" spans="2:2" x14ac:dyDescent="0.2">
      <c r="B157" s="1" t="s">
        <v>1</v>
      </c>
    </row>
    <row r="158" spans="2:2" x14ac:dyDescent="0.2">
      <c r="B158" s="1" t="s">
        <v>1</v>
      </c>
    </row>
    <row r="159" spans="2:2" x14ac:dyDescent="0.2">
      <c r="B159" s="1" t="s">
        <v>1</v>
      </c>
    </row>
    <row r="160" spans="2:2" x14ac:dyDescent="0.2">
      <c r="B160" s="1" t="s">
        <v>1</v>
      </c>
    </row>
    <row r="161" spans="2:2" x14ac:dyDescent="0.2">
      <c r="B161" s="1" t="s">
        <v>1</v>
      </c>
    </row>
    <row r="162" spans="2:2" x14ac:dyDescent="0.2">
      <c r="B162" s="1" t="s">
        <v>1</v>
      </c>
    </row>
    <row r="163" spans="2:2" x14ac:dyDescent="0.2">
      <c r="B163" s="1" t="s">
        <v>1</v>
      </c>
    </row>
    <row r="164" spans="2:2" x14ac:dyDescent="0.2">
      <c r="B164" s="1" t="s">
        <v>1</v>
      </c>
    </row>
    <row r="165" spans="2:2" x14ac:dyDescent="0.2">
      <c r="B165" s="1" t="s">
        <v>2</v>
      </c>
    </row>
    <row r="166" spans="2:2" x14ac:dyDescent="0.2">
      <c r="B166" s="1" t="s">
        <v>1</v>
      </c>
    </row>
    <row r="167" spans="2:2" x14ac:dyDescent="0.2">
      <c r="B167" s="1" t="s">
        <v>1</v>
      </c>
    </row>
    <row r="168" spans="2:2" x14ac:dyDescent="0.2">
      <c r="B168" s="1" t="s">
        <v>1</v>
      </c>
    </row>
    <row r="169" spans="2:2" x14ac:dyDescent="0.2">
      <c r="B169" s="1" t="s">
        <v>1</v>
      </c>
    </row>
    <row r="170" spans="2:2" x14ac:dyDescent="0.2">
      <c r="B170" s="1" t="s">
        <v>1</v>
      </c>
    </row>
    <row r="171" spans="2:2" x14ac:dyDescent="0.2">
      <c r="B171" s="1" t="s">
        <v>1</v>
      </c>
    </row>
    <row r="172" spans="2:2" x14ac:dyDescent="0.2">
      <c r="B172" s="1" t="s">
        <v>1</v>
      </c>
    </row>
    <row r="173" spans="2:2" x14ac:dyDescent="0.2">
      <c r="B173" s="1" t="s">
        <v>1</v>
      </c>
    </row>
    <row r="174" spans="2:2" x14ac:dyDescent="0.2">
      <c r="B174" s="1" t="s">
        <v>1</v>
      </c>
    </row>
    <row r="175" spans="2:2" x14ac:dyDescent="0.2">
      <c r="B175" s="1" t="s">
        <v>2</v>
      </c>
    </row>
    <row r="176" spans="2:2" x14ac:dyDescent="0.2">
      <c r="B176" s="1" t="s">
        <v>1</v>
      </c>
    </row>
    <row r="177" spans="2:2" x14ac:dyDescent="0.2">
      <c r="B177" s="1" t="s">
        <v>1</v>
      </c>
    </row>
    <row r="178" spans="2:2" x14ac:dyDescent="0.2">
      <c r="B178" s="1" t="s">
        <v>1</v>
      </c>
    </row>
    <row r="179" spans="2:2" x14ac:dyDescent="0.2">
      <c r="B179" s="1" t="s">
        <v>1</v>
      </c>
    </row>
    <row r="180" spans="2:2" x14ac:dyDescent="0.2">
      <c r="B180" s="1" t="s">
        <v>1</v>
      </c>
    </row>
    <row r="181" spans="2:2" x14ac:dyDescent="0.2">
      <c r="B181" s="1" t="s">
        <v>2</v>
      </c>
    </row>
    <row r="182" spans="2:2" x14ac:dyDescent="0.2">
      <c r="B182" s="1" t="s">
        <v>1</v>
      </c>
    </row>
    <row r="183" spans="2:2" x14ac:dyDescent="0.2">
      <c r="B183" s="1" t="s">
        <v>1</v>
      </c>
    </row>
    <row r="184" spans="2:2" x14ac:dyDescent="0.2">
      <c r="B184" s="1" t="s">
        <v>1</v>
      </c>
    </row>
    <row r="185" spans="2:2" x14ac:dyDescent="0.2">
      <c r="B185" s="1" t="s">
        <v>1</v>
      </c>
    </row>
    <row r="186" spans="2:2" x14ac:dyDescent="0.2">
      <c r="B186" s="1" t="s">
        <v>1</v>
      </c>
    </row>
    <row r="187" spans="2:2" x14ac:dyDescent="0.2">
      <c r="B187" s="1" t="s">
        <v>1</v>
      </c>
    </row>
    <row r="188" spans="2:2" x14ac:dyDescent="0.2">
      <c r="B188" s="1" t="s">
        <v>1</v>
      </c>
    </row>
    <row r="189" spans="2:2" x14ac:dyDescent="0.2">
      <c r="B189" s="1" t="s">
        <v>1</v>
      </c>
    </row>
    <row r="190" spans="2:2" x14ac:dyDescent="0.2">
      <c r="B190" s="1" t="s">
        <v>1</v>
      </c>
    </row>
    <row r="191" spans="2:2" x14ac:dyDescent="0.2">
      <c r="B191" s="1" t="s">
        <v>1</v>
      </c>
    </row>
    <row r="192" spans="2:2" x14ac:dyDescent="0.2">
      <c r="B192" s="1" t="s">
        <v>1</v>
      </c>
    </row>
    <row r="193" spans="2:2" x14ac:dyDescent="0.2">
      <c r="B193" s="1" t="s">
        <v>1</v>
      </c>
    </row>
    <row r="194" spans="2:2" x14ac:dyDescent="0.2">
      <c r="B194" s="1" t="s">
        <v>1</v>
      </c>
    </row>
    <row r="195" spans="2:2" x14ac:dyDescent="0.2">
      <c r="B195" s="1" t="s">
        <v>1</v>
      </c>
    </row>
    <row r="196" spans="2:2" x14ac:dyDescent="0.2">
      <c r="B196" s="1" t="s">
        <v>2</v>
      </c>
    </row>
    <row r="197" spans="2:2" x14ac:dyDescent="0.2">
      <c r="B197" s="1" t="s">
        <v>1</v>
      </c>
    </row>
    <row r="198" spans="2:2" x14ac:dyDescent="0.2">
      <c r="B198" s="1" t="s">
        <v>2</v>
      </c>
    </row>
    <row r="199" spans="2:2" x14ac:dyDescent="0.2">
      <c r="B199" s="1" t="s">
        <v>1</v>
      </c>
    </row>
    <row r="200" spans="2:2" x14ac:dyDescent="0.2">
      <c r="B200" s="1" t="s">
        <v>1</v>
      </c>
    </row>
    <row r="201" spans="2:2" x14ac:dyDescent="0.2">
      <c r="B201" s="1" t="s">
        <v>1</v>
      </c>
    </row>
    <row r="202" spans="2:2" x14ac:dyDescent="0.2">
      <c r="B202" s="1" t="s">
        <v>1</v>
      </c>
    </row>
    <row r="203" spans="2:2" x14ac:dyDescent="0.2">
      <c r="B203" s="1" t="s">
        <v>1</v>
      </c>
    </row>
    <row r="204" spans="2:2" x14ac:dyDescent="0.2">
      <c r="B204" s="1" t="s">
        <v>1</v>
      </c>
    </row>
    <row r="205" spans="2:2" x14ac:dyDescent="0.2">
      <c r="B205" s="1" t="s">
        <v>1</v>
      </c>
    </row>
    <row r="206" spans="2:2" x14ac:dyDescent="0.2">
      <c r="B206" s="1" t="s">
        <v>1</v>
      </c>
    </row>
    <row r="207" spans="2:2" x14ac:dyDescent="0.2">
      <c r="B207" s="1" t="s">
        <v>1</v>
      </c>
    </row>
    <row r="208" spans="2:2" x14ac:dyDescent="0.2">
      <c r="B208" s="1" t="s">
        <v>1</v>
      </c>
    </row>
    <row r="209" spans="2:2" x14ac:dyDescent="0.2">
      <c r="B209" s="1" t="s">
        <v>1</v>
      </c>
    </row>
    <row r="210" spans="2:2" x14ac:dyDescent="0.2">
      <c r="B210" s="1" t="s">
        <v>1</v>
      </c>
    </row>
    <row r="211" spans="2:2" x14ac:dyDescent="0.2">
      <c r="B211" s="1" t="s">
        <v>1</v>
      </c>
    </row>
    <row r="212" spans="2:2" x14ac:dyDescent="0.2">
      <c r="B212" s="1" t="s">
        <v>1</v>
      </c>
    </row>
    <row r="213" spans="2:2" x14ac:dyDescent="0.2">
      <c r="B213" s="1" t="s">
        <v>2</v>
      </c>
    </row>
    <row r="214" spans="2:2" x14ac:dyDescent="0.2">
      <c r="B214" s="1" t="s">
        <v>1</v>
      </c>
    </row>
    <row r="215" spans="2:2" x14ac:dyDescent="0.2">
      <c r="B215" s="1" t="s">
        <v>1</v>
      </c>
    </row>
    <row r="216" spans="2:2" x14ac:dyDescent="0.2">
      <c r="B216" s="1" t="s">
        <v>1</v>
      </c>
    </row>
    <row r="217" spans="2:2" x14ac:dyDescent="0.2">
      <c r="B217" s="1" t="s">
        <v>1</v>
      </c>
    </row>
    <row r="218" spans="2:2" x14ac:dyDescent="0.2">
      <c r="B218" s="1" t="s">
        <v>1</v>
      </c>
    </row>
    <row r="219" spans="2:2" x14ac:dyDescent="0.2">
      <c r="B219" s="1" t="s">
        <v>1</v>
      </c>
    </row>
    <row r="220" spans="2:2" x14ac:dyDescent="0.2">
      <c r="B220" s="1" t="s">
        <v>1</v>
      </c>
    </row>
    <row r="221" spans="2:2" x14ac:dyDescent="0.2">
      <c r="B221" s="1" t="s">
        <v>1</v>
      </c>
    </row>
    <row r="222" spans="2:2" x14ac:dyDescent="0.2">
      <c r="B222" s="1" t="s">
        <v>1</v>
      </c>
    </row>
    <row r="223" spans="2:2" x14ac:dyDescent="0.2">
      <c r="B223" s="1" t="s">
        <v>1</v>
      </c>
    </row>
    <row r="224" spans="2:2" x14ac:dyDescent="0.2">
      <c r="B224" s="1" t="s">
        <v>1</v>
      </c>
    </row>
    <row r="225" spans="2:2" x14ac:dyDescent="0.2">
      <c r="B225" s="1" t="s">
        <v>1</v>
      </c>
    </row>
    <row r="226" spans="2:2" x14ac:dyDescent="0.2">
      <c r="B226" s="1" t="s">
        <v>1</v>
      </c>
    </row>
    <row r="227" spans="2:2" x14ac:dyDescent="0.2">
      <c r="B227" s="1" t="s">
        <v>1</v>
      </c>
    </row>
    <row r="228" spans="2:2" x14ac:dyDescent="0.2">
      <c r="B228" s="1" t="s">
        <v>1</v>
      </c>
    </row>
    <row r="229" spans="2:2" x14ac:dyDescent="0.2">
      <c r="B229" s="1" t="s">
        <v>1</v>
      </c>
    </row>
    <row r="230" spans="2:2" x14ac:dyDescent="0.2">
      <c r="B230" s="1" t="s">
        <v>2</v>
      </c>
    </row>
    <row r="231" spans="2:2" x14ac:dyDescent="0.2">
      <c r="B231" s="1" t="s">
        <v>1</v>
      </c>
    </row>
    <row r="232" spans="2:2" x14ac:dyDescent="0.2">
      <c r="B232" s="1" t="s">
        <v>1</v>
      </c>
    </row>
    <row r="233" spans="2:2" x14ac:dyDescent="0.2">
      <c r="B233" s="1" t="s">
        <v>1</v>
      </c>
    </row>
    <row r="234" spans="2:2" x14ac:dyDescent="0.2">
      <c r="B234" s="1" t="s">
        <v>2</v>
      </c>
    </row>
    <row r="235" spans="2:2" x14ac:dyDescent="0.2">
      <c r="B235" s="1" t="s">
        <v>1</v>
      </c>
    </row>
    <row r="236" spans="2:2" x14ac:dyDescent="0.2">
      <c r="B236" s="1" t="s">
        <v>1</v>
      </c>
    </row>
    <row r="237" spans="2:2" x14ac:dyDescent="0.2">
      <c r="B237" s="1" t="s">
        <v>1</v>
      </c>
    </row>
    <row r="238" spans="2:2" x14ac:dyDescent="0.2">
      <c r="B238" s="1" t="s">
        <v>1</v>
      </c>
    </row>
    <row r="239" spans="2:2" x14ac:dyDescent="0.2">
      <c r="B239" s="1" t="s">
        <v>1</v>
      </c>
    </row>
    <row r="240" spans="2:2" x14ac:dyDescent="0.2">
      <c r="B240" s="1" t="s">
        <v>1</v>
      </c>
    </row>
    <row r="241" spans="2:2" x14ac:dyDescent="0.2">
      <c r="B241" s="1" t="s">
        <v>1</v>
      </c>
    </row>
    <row r="242" spans="2:2" x14ac:dyDescent="0.2">
      <c r="B242" s="1" t="s">
        <v>1</v>
      </c>
    </row>
    <row r="243" spans="2:2" x14ac:dyDescent="0.2">
      <c r="B243" s="1" t="s">
        <v>1</v>
      </c>
    </row>
    <row r="244" spans="2:2" x14ac:dyDescent="0.2">
      <c r="B244" s="1" t="s">
        <v>1</v>
      </c>
    </row>
    <row r="245" spans="2:2" x14ac:dyDescent="0.2">
      <c r="B245" s="1" t="s">
        <v>1</v>
      </c>
    </row>
    <row r="246" spans="2:2" x14ac:dyDescent="0.2">
      <c r="B246" s="1" t="s">
        <v>1</v>
      </c>
    </row>
    <row r="247" spans="2:2" x14ac:dyDescent="0.2">
      <c r="B247" s="1" t="s">
        <v>1</v>
      </c>
    </row>
    <row r="248" spans="2:2" x14ac:dyDescent="0.2">
      <c r="B248" s="1" t="s">
        <v>1</v>
      </c>
    </row>
    <row r="249" spans="2:2" x14ac:dyDescent="0.2">
      <c r="B249" s="1" t="s">
        <v>1</v>
      </c>
    </row>
    <row r="250" spans="2:2" x14ac:dyDescent="0.2">
      <c r="B250" s="1" t="s">
        <v>1</v>
      </c>
    </row>
    <row r="251" spans="2:2" x14ac:dyDescent="0.2">
      <c r="B251" s="1" t="s">
        <v>1</v>
      </c>
    </row>
    <row r="252" spans="2:2" x14ac:dyDescent="0.2">
      <c r="B252" s="1" t="s">
        <v>1</v>
      </c>
    </row>
    <row r="253" spans="2:2" x14ac:dyDescent="0.2">
      <c r="B253" s="1" t="s">
        <v>1</v>
      </c>
    </row>
    <row r="254" spans="2:2" x14ac:dyDescent="0.2">
      <c r="B254" s="1" t="s">
        <v>1</v>
      </c>
    </row>
    <row r="255" spans="2:2" x14ac:dyDescent="0.2">
      <c r="B255" s="1" t="s">
        <v>1</v>
      </c>
    </row>
    <row r="256" spans="2:2" x14ac:dyDescent="0.2">
      <c r="B256" s="1" t="s">
        <v>1</v>
      </c>
    </row>
    <row r="257" spans="2:2" x14ac:dyDescent="0.2">
      <c r="B257" s="1" t="s">
        <v>1</v>
      </c>
    </row>
    <row r="258" spans="2:2" x14ac:dyDescent="0.2">
      <c r="B258" s="1" t="s">
        <v>2</v>
      </c>
    </row>
    <row r="259" spans="2:2" x14ac:dyDescent="0.2">
      <c r="B259" s="1" t="s">
        <v>1</v>
      </c>
    </row>
    <row r="260" spans="2:2" x14ac:dyDescent="0.2">
      <c r="B260" s="1" t="s">
        <v>1</v>
      </c>
    </row>
    <row r="261" spans="2:2" x14ac:dyDescent="0.2">
      <c r="B261" s="1" t="s">
        <v>1</v>
      </c>
    </row>
    <row r="262" spans="2:2" x14ac:dyDescent="0.2">
      <c r="B262" s="1" t="s">
        <v>1</v>
      </c>
    </row>
    <row r="263" spans="2:2" x14ac:dyDescent="0.2">
      <c r="B263" s="1" t="s">
        <v>1</v>
      </c>
    </row>
    <row r="264" spans="2:2" x14ac:dyDescent="0.2">
      <c r="B264" s="1" t="s">
        <v>1</v>
      </c>
    </row>
    <row r="265" spans="2:2" x14ac:dyDescent="0.2">
      <c r="B265" s="1" t="s">
        <v>1</v>
      </c>
    </row>
    <row r="266" spans="2:2" x14ac:dyDescent="0.2">
      <c r="B266" s="1" t="s">
        <v>1</v>
      </c>
    </row>
    <row r="267" spans="2:2" x14ac:dyDescent="0.2">
      <c r="B267" s="1" t="s">
        <v>2</v>
      </c>
    </row>
    <row r="268" spans="2:2" x14ac:dyDescent="0.2">
      <c r="B268" s="1" t="s">
        <v>1</v>
      </c>
    </row>
    <row r="269" spans="2:2" x14ac:dyDescent="0.2">
      <c r="B269" s="1" t="s">
        <v>1</v>
      </c>
    </row>
    <row r="270" spans="2:2" x14ac:dyDescent="0.2">
      <c r="B270" s="1" t="s">
        <v>1</v>
      </c>
    </row>
    <row r="271" spans="2:2" x14ac:dyDescent="0.2">
      <c r="B271" s="1" t="s">
        <v>1</v>
      </c>
    </row>
    <row r="272" spans="2:2" x14ac:dyDescent="0.2">
      <c r="B272" s="1" t="s">
        <v>1</v>
      </c>
    </row>
    <row r="273" spans="2:2" x14ac:dyDescent="0.2">
      <c r="B273" s="1" t="s">
        <v>1</v>
      </c>
    </row>
    <row r="274" spans="2:2" x14ac:dyDescent="0.2">
      <c r="B274" s="1" t="s">
        <v>1</v>
      </c>
    </row>
    <row r="275" spans="2:2" x14ac:dyDescent="0.2">
      <c r="B275" s="1" t="s">
        <v>1</v>
      </c>
    </row>
    <row r="276" spans="2:2" x14ac:dyDescent="0.2">
      <c r="B276" s="1" t="s">
        <v>1</v>
      </c>
    </row>
    <row r="277" spans="2:2" x14ac:dyDescent="0.2">
      <c r="B277" s="1" t="s">
        <v>1</v>
      </c>
    </row>
    <row r="278" spans="2:2" x14ac:dyDescent="0.2">
      <c r="B278" s="1" t="s">
        <v>1</v>
      </c>
    </row>
    <row r="279" spans="2:2" x14ac:dyDescent="0.2">
      <c r="B279" s="1" t="s">
        <v>1</v>
      </c>
    </row>
    <row r="280" spans="2:2" x14ac:dyDescent="0.2">
      <c r="B280" s="1" t="s">
        <v>1</v>
      </c>
    </row>
    <row r="281" spans="2:2" x14ac:dyDescent="0.2">
      <c r="B281" s="1" t="s">
        <v>1</v>
      </c>
    </row>
    <row r="282" spans="2:2" x14ac:dyDescent="0.2">
      <c r="B282" s="1" t="s">
        <v>1</v>
      </c>
    </row>
    <row r="283" spans="2:2" x14ac:dyDescent="0.2">
      <c r="B283" s="1" t="s">
        <v>1</v>
      </c>
    </row>
    <row r="284" spans="2:2" x14ac:dyDescent="0.2">
      <c r="B284" s="1" t="s">
        <v>1</v>
      </c>
    </row>
    <row r="285" spans="2:2" x14ac:dyDescent="0.2">
      <c r="B285" s="1" t="s">
        <v>1</v>
      </c>
    </row>
    <row r="286" spans="2:2" x14ac:dyDescent="0.2">
      <c r="B286" s="1" t="s">
        <v>1</v>
      </c>
    </row>
    <row r="287" spans="2:2" x14ac:dyDescent="0.2">
      <c r="B287" s="1" t="s">
        <v>1</v>
      </c>
    </row>
    <row r="288" spans="2:2" x14ac:dyDescent="0.2">
      <c r="B288" s="1" t="s">
        <v>2</v>
      </c>
    </row>
    <row r="289" spans="2:2" x14ac:dyDescent="0.2">
      <c r="B289" s="1" t="s">
        <v>1</v>
      </c>
    </row>
    <row r="290" spans="2:2" x14ac:dyDescent="0.2">
      <c r="B290" s="1" t="s">
        <v>1</v>
      </c>
    </row>
    <row r="291" spans="2:2" x14ac:dyDescent="0.2">
      <c r="B291" s="1" t="s">
        <v>1</v>
      </c>
    </row>
    <row r="292" spans="2:2" x14ac:dyDescent="0.2">
      <c r="B292" s="1" t="s">
        <v>2</v>
      </c>
    </row>
    <row r="293" spans="2:2" x14ac:dyDescent="0.2">
      <c r="B293" s="1" t="s">
        <v>1</v>
      </c>
    </row>
    <row r="294" spans="2:2" x14ac:dyDescent="0.2">
      <c r="B294" s="1" t="s">
        <v>1</v>
      </c>
    </row>
    <row r="295" spans="2:2" x14ac:dyDescent="0.2">
      <c r="B295" s="1" t="s">
        <v>1</v>
      </c>
    </row>
    <row r="296" spans="2:2" x14ac:dyDescent="0.2">
      <c r="B296" s="1" t="s">
        <v>1</v>
      </c>
    </row>
    <row r="297" spans="2:2" x14ac:dyDescent="0.2">
      <c r="B297" s="1" t="s">
        <v>1</v>
      </c>
    </row>
    <row r="298" spans="2:2" x14ac:dyDescent="0.2">
      <c r="B298" s="1" t="s">
        <v>1</v>
      </c>
    </row>
    <row r="299" spans="2:2" x14ac:dyDescent="0.2">
      <c r="B299" s="1" t="s">
        <v>1</v>
      </c>
    </row>
    <row r="300" spans="2:2" x14ac:dyDescent="0.2">
      <c r="B300" s="1" t="s">
        <v>1</v>
      </c>
    </row>
    <row r="301" spans="2:2" x14ac:dyDescent="0.2">
      <c r="B301" s="1" t="s">
        <v>1</v>
      </c>
    </row>
    <row r="302" spans="2:2" x14ac:dyDescent="0.2">
      <c r="B302" s="1" t="s">
        <v>2</v>
      </c>
    </row>
    <row r="303" spans="2:2" x14ac:dyDescent="0.2">
      <c r="B303" s="1" t="s">
        <v>1</v>
      </c>
    </row>
    <row r="304" spans="2:2" x14ac:dyDescent="0.2">
      <c r="B304" s="1" t="s">
        <v>1</v>
      </c>
    </row>
    <row r="305" spans="2:2" x14ac:dyDescent="0.2">
      <c r="B305" s="1" t="s">
        <v>1</v>
      </c>
    </row>
    <row r="306" spans="2:2" x14ac:dyDescent="0.2">
      <c r="B306" s="1" t="s">
        <v>1</v>
      </c>
    </row>
    <row r="307" spans="2:2" x14ac:dyDescent="0.2">
      <c r="B307" s="1" t="s">
        <v>1</v>
      </c>
    </row>
    <row r="308" spans="2:2" x14ac:dyDescent="0.2">
      <c r="B308" s="1" t="s">
        <v>1</v>
      </c>
    </row>
    <row r="309" spans="2:2" x14ac:dyDescent="0.2">
      <c r="B309" s="1" t="s">
        <v>2</v>
      </c>
    </row>
    <row r="310" spans="2:2" x14ac:dyDescent="0.2">
      <c r="B310" s="1" t="s">
        <v>1</v>
      </c>
    </row>
    <row r="311" spans="2:2" x14ac:dyDescent="0.2">
      <c r="B311" s="1" t="s">
        <v>1</v>
      </c>
    </row>
    <row r="312" spans="2:2" x14ac:dyDescent="0.2">
      <c r="B312" s="1" t="s">
        <v>1</v>
      </c>
    </row>
    <row r="313" spans="2:2" x14ac:dyDescent="0.2">
      <c r="B313" s="1" t="s">
        <v>1</v>
      </c>
    </row>
    <row r="314" spans="2:2" x14ac:dyDescent="0.2">
      <c r="B314" s="1" t="s">
        <v>1</v>
      </c>
    </row>
    <row r="315" spans="2:2" x14ac:dyDescent="0.2">
      <c r="B315" s="1" t="s">
        <v>1</v>
      </c>
    </row>
    <row r="316" spans="2:2" x14ac:dyDescent="0.2">
      <c r="B316" s="1" t="s">
        <v>1</v>
      </c>
    </row>
    <row r="317" spans="2:2" x14ac:dyDescent="0.2">
      <c r="B317" s="1" t="s">
        <v>1</v>
      </c>
    </row>
    <row r="318" spans="2:2" x14ac:dyDescent="0.2">
      <c r="B318" s="1" t="s">
        <v>1</v>
      </c>
    </row>
    <row r="319" spans="2:2" x14ac:dyDescent="0.2">
      <c r="B319" s="1" t="s">
        <v>1</v>
      </c>
    </row>
    <row r="320" spans="2:2" x14ac:dyDescent="0.2">
      <c r="B320" s="1" t="s">
        <v>1</v>
      </c>
    </row>
    <row r="321" spans="2:2" x14ac:dyDescent="0.2">
      <c r="B321" s="1" t="s">
        <v>1</v>
      </c>
    </row>
    <row r="322" spans="2:2" x14ac:dyDescent="0.2">
      <c r="B322" s="1" t="s">
        <v>1</v>
      </c>
    </row>
    <row r="323" spans="2:2" x14ac:dyDescent="0.2">
      <c r="B323" s="1" t="s">
        <v>1</v>
      </c>
    </row>
    <row r="324" spans="2:2" x14ac:dyDescent="0.2">
      <c r="B324" s="1" t="s">
        <v>1</v>
      </c>
    </row>
    <row r="325" spans="2:2" x14ac:dyDescent="0.2">
      <c r="B325" s="1" t="s">
        <v>1</v>
      </c>
    </row>
    <row r="326" spans="2:2" ht="15" thickBot="1" x14ac:dyDescent="0.25">
      <c r="B326" s="2" t="s">
        <v>1</v>
      </c>
    </row>
  </sheetData>
  <mergeCells count="1">
    <mergeCell ref="D2:L6"/>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4"/>
  <sheetViews>
    <sheetView workbookViewId="0">
      <selection activeCell="G12" sqref="G12"/>
    </sheetView>
  </sheetViews>
  <sheetFormatPr defaultRowHeight="14.25" x14ac:dyDescent="0.2"/>
  <sheetData>
    <row r="1" spans="2:8" ht="15" thickBot="1" x14ac:dyDescent="0.25"/>
    <row r="2" spans="2:8" ht="14.45" customHeight="1" x14ac:dyDescent="0.2">
      <c r="B2" s="28" t="s">
        <v>14</v>
      </c>
      <c r="C2" s="29"/>
      <c r="D2" s="29"/>
      <c r="E2" s="29"/>
      <c r="F2" s="29"/>
      <c r="G2" s="29"/>
      <c r="H2" s="30"/>
    </row>
    <row r="3" spans="2:8" x14ac:dyDescent="0.2">
      <c r="B3" s="31"/>
      <c r="C3" s="32"/>
      <c r="D3" s="32"/>
      <c r="E3" s="32"/>
      <c r="F3" s="32"/>
      <c r="G3" s="32"/>
      <c r="H3" s="33"/>
    </row>
    <row r="4" spans="2:8" x14ac:dyDescent="0.2">
      <c r="B4" s="31"/>
      <c r="C4" s="32"/>
      <c r="D4" s="32"/>
      <c r="E4" s="32"/>
      <c r="F4" s="32"/>
      <c r="G4" s="32"/>
      <c r="H4" s="33"/>
    </row>
    <row r="5" spans="2:8" x14ac:dyDescent="0.2">
      <c r="B5" s="31"/>
      <c r="C5" s="32"/>
      <c r="D5" s="32"/>
      <c r="E5" s="32"/>
      <c r="F5" s="32"/>
      <c r="G5" s="32"/>
      <c r="H5" s="33"/>
    </row>
    <row r="6" spans="2:8" x14ac:dyDescent="0.2">
      <c r="B6" s="31"/>
      <c r="C6" s="32"/>
      <c r="D6" s="32"/>
      <c r="E6" s="32"/>
      <c r="F6" s="32"/>
      <c r="G6" s="32"/>
      <c r="H6" s="33"/>
    </row>
    <row r="7" spans="2:8" x14ac:dyDescent="0.2">
      <c r="B7" s="31"/>
      <c r="C7" s="32"/>
      <c r="D7" s="32"/>
      <c r="E7" s="32"/>
      <c r="F7" s="32"/>
      <c r="G7" s="32"/>
      <c r="H7" s="33"/>
    </row>
    <row r="8" spans="2:8" ht="15" thickBot="1" x14ac:dyDescent="0.25">
      <c r="B8" s="34"/>
      <c r="C8" s="35"/>
      <c r="D8" s="35"/>
      <c r="E8" s="35"/>
      <c r="F8" s="35"/>
      <c r="G8" s="35"/>
      <c r="H8" s="36"/>
    </row>
    <row r="10" spans="2:8" x14ac:dyDescent="0.2">
      <c r="B10" t="s">
        <v>20</v>
      </c>
    </row>
    <row r="11" spans="2:8" x14ac:dyDescent="0.2">
      <c r="B11" t="s">
        <v>22</v>
      </c>
    </row>
    <row r="14" spans="2:8" ht="16.5" x14ac:dyDescent="0.25">
      <c r="B14" s="5" t="s">
        <v>16</v>
      </c>
      <c r="E14" s="5" t="s">
        <v>17</v>
      </c>
    </row>
  </sheetData>
  <mergeCells count="1">
    <mergeCell ref="B2:H8"/>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9"/>
  <sheetViews>
    <sheetView zoomScale="90" zoomScaleNormal="90" workbookViewId="0">
      <selection activeCell="C19" sqref="C19"/>
    </sheetView>
  </sheetViews>
  <sheetFormatPr defaultRowHeight="14.25" x14ac:dyDescent="0.2"/>
  <sheetData>
    <row r="1" spans="2:13" ht="15" thickBot="1" x14ac:dyDescent="0.25"/>
    <row r="2" spans="2:13" ht="14.45" customHeight="1" x14ac:dyDescent="0.2">
      <c r="B2" s="28" t="s">
        <v>45</v>
      </c>
      <c r="C2" s="29"/>
      <c r="D2" s="29"/>
      <c r="E2" s="29"/>
      <c r="F2" s="29"/>
      <c r="G2" s="29"/>
      <c r="H2" s="29"/>
      <c r="I2" s="29"/>
      <c r="J2" s="29"/>
      <c r="K2" s="29"/>
      <c r="L2" s="29"/>
      <c r="M2" s="30"/>
    </row>
    <row r="3" spans="2:13" x14ac:dyDescent="0.2">
      <c r="B3" s="31"/>
      <c r="C3" s="32"/>
      <c r="D3" s="32"/>
      <c r="E3" s="32"/>
      <c r="F3" s="32"/>
      <c r="G3" s="32"/>
      <c r="H3" s="32"/>
      <c r="I3" s="32"/>
      <c r="J3" s="32"/>
      <c r="K3" s="32"/>
      <c r="L3" s="32"/>
      <c r="M3" s="33"/>
    </row>
    <row r="4" spans="2:13" x14ac:dyDescent="0.2">
      <c r="B4" s="31"/>
      <c r="C4" s="32"/>
      <c r="D4" s="32"/>
      <c r="E4" s="32"/>
      <c r="F4" s="32"/>
      <c r="G4" s="32"/>
      <c r="H4" s="32"/>
      <c r="I4" s="32"/>
      <c r="J4" s="32"/>
      <c r="K4" s="32"/>
      <c r="L4" s="32"/>
      <c r="M4" s="33"/>
    </row>
    <row r="5" spans="2:13" ht="15" thickBot="1" x14ac:dyDescent="0.25">
      <c r="B5" s="34"/>
      <c r="C5" s="35"/>
      <c r="D5" s="35"/>
      <c r="E5" s="35"/>
      <c r="F5" s="35"/>
      <c r="G5" s="35"/>
      <c r="H5" s="35"/>
      <c r="I5" s="35"/>
      <c r="J5" s="35"/>
      <c r="K5" s="35"/>
      <c r="L5" s="35"/>
      <c r="M5" s="36"/>
    </row>
    <row r="7" spans="2:13" x14ac:dyDescent="0.2">
      <c r="B7" t="s">
        <v>20</v>
      </c>
      <c r="C7" t="s">
        <v>21</v>
      </c>
    </row>
    <row r="8" spans="2:13" x14ac:dyDescent="0.2">
      <c r="B8" t="s">
        <v>22</v>
      </c>
      <c r="C8" t="s">
        <v>23</v>
      </c>
    </row>
    <row r="10" spans="2:13" ht="16.5" x14ac:dyDescent="0.25">
      <c r="B10" s="5" t="s">
        <v>16</v>
      </c>
      <c r="E10" s="5" t="s">
        <v>17</v>
      </c>
    </row>
    <row r="11" spans="2:13" x14ac:dyDescent="0.2">
      <c r="B11" t="s">
        <v>7</v>
      </c>
      <c r="C11">
        <v>125</v>
      </c>
      <c r="E11" t="s">
        <v>24</v>
      </c>
      <c r="F11">
        <v>125</v>
      </c>
    </row>
    <row r="12" spans="2:13" x14ac:dyDescent="0.2">
      <c r="B12" t="s">
        <v>8</v>
      </c>
      <c r="C12">
        <v>72</v>
      </c>
      <c r="E12" t="s">
        <v>25</v>
      </c>
      <c r="F12">
        <v>60</v>
      </c>
    </row>
    <row r="13" spans="2:13" x14ac:dyDescent="0.2">
      <c r="B13" t="s">
        <v>15</v>
      </c>
      <c r="C13">
        <f>C12/C11</f>
        <v>0.57599999999999996</v>
      </c>
      <c r="E13" t="s">
        <v>18</v>
      </c>
      <c r="F13">
        <f>F12/F11</f>
        <v>0.48</v>
      </c>
    </row>
    <row r="15" spans="2:13" x14ac:dyDescent="0.2">
      <c r="B15" t="s">
        <v>19</v>
      </c>
    </row>
    <row r="16" spans="2:13" x14ac:dyDescent="0.2">
      <c r="B16" t="s">
        <v>9</v>
      </c>
      <c r="C16">
        <f>(C12+F12)/(C11+F11)</f>
        <v>0.52800000000000002</v>
      </c>
    </row>
    <row r="18" spans="2:4" x14ac:dyDescent="0.2">
      <c r="B18" t="s">
        <v>10</v>
      </c>
      <c r="C18">
        <f>(C13-F13)/SQRT(C16*(1-C16)*(1/C11+1/F11))</f>
        <v>1.5202789461016477</v>
      </c>
    </row>
    <row r="19" spans="2:4" x14ac:dyDescent="0.2">
      <c r="B19" t="s">
        <v>12</v>
      </c>
      <c r="C19">
        <f>2*_xlfn.NORM.S.DIST(-C18,TRUE)</f>
        <v>0.12844088317827024</v>
      </c>
      <c r="D19" t="s">
        <v>26</v>
      </c>
    </row>
  </sheetData>
  <mergeCells count="1">
    <mergeCell ref="B2:M5"/>
  </mergeCells>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0"/>
  <sheetViews>
    <sheetView workbookViewId="0">
      <selection activeCell="C17" sqref="C17"/>
    </sheetView>
  </sheetViews>
  <sheetFormatPr defaultRowHeight="14.25" x14ac:dyDescent="0.2"/>
  <cols>
    <col min="3" max="3" width="17.74609375" bestFit="1" customWidth="1"/>
    <col min="8" max="8" width="10.28125" customWidth="1"/>
    <col min="9" max="9" width="10.0625" customWidth="1"/>
    <col min="10" max="10" width="13.8515625" customWidth="1"/>
  </cols>
  <sheetData>
    <row r="1" spans="2:12" ht="15" thickBot="1" x14ac:dyDescent="0.25"/>
    <row r="2" spans="2:12" ht="15" thickBot="1" x14ac:dyDescent="0.25">
      <c r="B2" s="10" t="s">
        <v>27</v>
      </c>
      <c r="C2" s="11" t="s">
        <v>33</v>
      </c>
      <c r="E2" s="28" t="s">
        <v>34</v>
      </c>
      <c r="F2" s="29"/>
      <c r="G2" s="29"/>
      <c r="H2" s="29"/>
      <c r="I2" s="29"/>
      <c r="J2" s="29"/>
      <c r="K2" s="29"/>
      <c r="L2" s="30"/>
    </row>
    <row r="3" spans="2:12" x14ac:dyDescent="0.2">
      <c r="B3" s="6" t="s">
        <v>28</v>
      </c>
      <c r="C3" s="7">
        <v>152</v>
      </c>
      <c r="E3" s="31"/>
      <c r="F3" s="32"/>
      <c r="G3" s="32"/>
      <c r="H3" s="32"/>
      <c r="I3" s="32"/>
      <c r="J3" s="32"/>
      <c r="K3" s="32"/>
      <c r="L3" s="33"/>
    </row>
    <row r="4" spans="2:12" x14ac:dyDescent="0.2">
      <c r="B4" s="6" t="s">
        <v>29</v>
      </c>
      <c r="C4" s="7">
        <v>235</v>
      </c>
      <c r="E4" s="31"/>
      <c r="F4" s="32"/>
      <c r="G4" s="32"/>
      <c r="H4" s="32"/>
      <c r="I4" s="32"/>
      <c r="J4" s="32"/>
      <c r="K4" s="32"/>
      <c r="L4" s="33"/>
    </row>
    <row r="5" spans="2:12" x14ac:dyDescent="0.2">
      <c r="B5" s="6" t="s">
        <v>30</v>
      </c>
      <c r="C5" s="7">
        <v>321</v>
      </c>
      <c r="E5" s="31"/>
      <c r="F5" s="32"/>
      <c r="G5" s="32"/>
      <c r="H5" s="32"/>
      <c r="I5" s="32"/>
      <c r="J5" s="32"/>
      <c r="K5" s="32"/>
      <c r="L5" s="33"/>
    </row>
    <row r="6" spans="2:12" x14ac:dyDescent="0.2">
      <c r="B6" s="6" t="s">
        <v>31</v>
      </c>
      <c r="C6" s="7">
        <v>119</v>
      </c>
      <c r="E6" s="31"/>
      <c r="F6" s="32"/>
      <c r="G6" s="32"/>
      <c r="H6" s="32"/>
      <c r="I6" s="32"/>
      <c r="J6" s="32"/>
      <c r="K6" s="32"/>
      <c r="L6" s="33"/>
    </row>
    <row r="7" spans="2:12" ht="15" thickBot="1" x14ac:dyDescent="0.25">
      <c r="B7" s="8" t="s">
        <v>32</v>
      </c>
      <c r="C7" s="9">
        <v>137</v>
      </c>
      <c r="E7" s="34"/>
      <c r="F7" s="35"/>
      <c r="G7" s="35"/>
      <c r="H7" s="35"/>
      <c r="I7" s="35"/>
      <c r="J7" s="35"/>
      <c r="K7" s="35"/>
      <c r="L7" s="36"/>
    </row>
    <row r="9" spans="2:12" x14ac:dyDescent="0.2">
      <c r="E9" t="s">
        <v>20</v>
      </c>
    </row>
    <row r="10" spans="2:12" x14ac:dyDescent="0.2">
      <c r="E10" t="s">
        <v>22</v>
      </c>
    </row>
    <row r="12" spans="2:12" x14ac:dyDescent="0.2">
      <c r="E12" s="18"/>
      <c r="F12" s="15"/>
      <c r="G12" s="16"/>
      <c r="H12" s="16"/>
      <c r="I12" s="16"/>
      <c r="J12" s="17"/>
    </row>
    <row r="13" spans="2:12" x14ac:dyDescent="0.2">
      <c r="E13" s="19" t="s">
        <v>28</v>
      </c>
      <c r="F13" s="13"/>
      <c r="G13" s="21"/>
      <c r="H13" s="23"/>
      <c r="I13" s="21"/>
      <c r="J13" s="25"/>
    </row>
    <row r="14" spans="2:12" x14ac:dyDescent="0.2">
      <c r="E14" s="19" t="s">
        <v>29</v>
      </c>
      <c r="F14" s="13"/>
      <c r="G14" s="21"/>
      <c r="H14" s="23"/>
      <c r="I14" s="21"/>
      <c r="J14" s="25"/>
    </row>
    <row r="15" spans="2:12" x14ac:dyDescent="0.2">
      <c r="E15" s="19" t="s">
        <v>30</v>
      </c>
      <c r="F15" s="13"/>
      <c r="G15" s="21"/>
      <c r="H15" s="23"/>
      <c r="I15" s="21"/>
      <c r="J15" s="25"/>
    </row>
    <row r="16" spans="2:12" x14ac:dyDescent="0.2">
      <c r="E16" s="19" t="s">
        <v>31</v>
      </c>
      <c r="F16" s="13"/>
      <c r="G16" s="21"/>
      <c r="H16" s="23"/>
      <c r="I16" s="21"/>
      <c r="J16" s="25"/>
    </row>
    <row r="17" spans="5:11" x14ac:dyDescent="0.2">
      <c r="E17" s="20" t="s">
        <v>32</v>
      </c>
      <c r="F17" s="14"/>
      <c r="G17" s="22"/>
      <c r="H17" s="24"/>
      <c r="I17" s="22"/>
      <c r="J17" s="26"/>
    </row>
    <row r="19" spans="5:11" x14ac:dyDescent="0.2">
      <c r="J19" s="27"/>
      <c r="K19" s="13"/>
    </row>
    <row r="20" spans="5:11" x14ac:dyDescent="0.2">
      <c r="J20" s="12"/>
    </row>
  </sheetData>
  <mergeCells count="1">
    <mergeCell ref="E2:L7"/>
  </mergeCells>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21"/>
  <sheetViews>
    <sheetView zoomScale="80" zoomScaleNormal="80" workbookViewId="0">
      <selection activeCell="F9" sqref="F9:J9"/>
    </sheetView>
  </sheetViews>
  <sheetFormatPr defaultRowHeight="14.25" x14ac:dyDescent="0.2"/>
  <cols>
    <col min="3" max="3" width="17.74609375" bestFit="1" customWidth="1"/>
    <col min="8" max="8" width="10.28125" customWidth="1"/>
    <col min="9" max="9" width="10.0625" customWidth="1"/>
    <col min="10" max="10" width="13.8515625" customWidth="1"/>
  </cols>
  <sheetData>
    <row r="1" spans="2:12" ht="15" thickBot="1" x14ac:dyDescent="0.25"/>
    <row r="2" spans="2:12" ht="15" thickBot="1" x14ac:dyDescent="0.25">
      <c r="B2" s="10" t="s">
        <v>27</v>
      </c>
      <c r="C2" s="11" t="s">
        <v>33</v>
      </c>
      <c r="E2" s="28" t="s">
        <v>46</v>
      </c>
      <c r="F2" s="29"/>
      <c r="G2" s="29"/>
      <c r="H2" s="29"/>
      <c r="I2" s="29"/>
      <c r="J2" s="29"/>
      <c r="K2" s="29"/>
      <c r="L2" s="30"/>
    </row>
    <row r="3" spans="2:12" x14ac:dyDescent="0.2">
      <c r="B3" s="6" t="s">
        <v>28</v>
      </c>
      <c r="C3" s="7">
        <v>152</v>
      </c>
      <c r="E3" s="31"/>
      <c r="F3" s="32"/>
      <c r="G3" s="32"/>
      <c r="H3" s="32"/>
      <c r="I3" s="32"/>
      <c r="J3" s="32"/>
      <c r="K3" s="32"/>
      <c r="L3" s="33"/>
    </row>
    <row r="4" spans="2:12" x14ac:dyDescent="0.2">
      <c r="B4" s="6" t="s">
        <v>29</v>
      </c>
      <c r="C4" s="7">
        <v>235</v>
      </c>
      <c r="E4" s="31"/>
      <c r="F4" s="32"/>
      <c r="G4" s="32"/>
      <c r="H4" s="32"/>
      <c r="I4" s="32"/>
      <c r="J4" s="32"/>
      <c r="K4" s="32"/>
      <c r="L4" s="33"/>
    </row>
    <row r="5" spans="2:12" x14ac:dyDescent="0.2">
      <c r="B5" s="6" t="s">
        <v>30</v>
      </c>
      <c r="C5" s="7">
        <v>321</v>
      </c>
      <c r="E5" s="31"/>
      <c r="F5" s="32"/>
      <c r="G5" s="32"/>
      <c r="H5" s="32"/>
      <c r="I5" s="32"/>
      <c r="J5" s="32"/>
      <c r="K5" s="32"/>
      <c r="L5" s="33"/>
    </row>
    <row r="6" spans="2:12" x14ac:dyDescent="0.2">
      <c r="B6" s="6" t="s">
        <v>31</v>
      </c>
      <c r="C6" s="7">
        <v>119</v>
      </c>
      <c r="E6" s="31"/>
      <c r="F6" s="32"/>
      <c r="G6" s="32"/>
      <c r="H6" s="32"/>
      <c r="I6" s="32"/>
      <c r="J6" s="32"/>
      <c r="K6" s="32"/>
      <c r="L6" s="33"/>
    </row>
    <row r="7" spans="2:12" ht="15" thickBot="1" x14ac:dyDescent="0.25">
      <c r="B7" s="8" t="s">
        <v>32</v>
      </c>
      <c r="C7" s="9">
        <v>137</v>
      </c>
      <c r="E7" s="34"/>
      <c r="F7" s="35"/>
      <c r="G7" s="35"/>
      <c r="H7" s="35"/>
      <c r="I7" s="35"/>
      <c r="J7" s="35"/>
      <c r="K7" s="35"/>
      <c r="L7" s="36"/>
    </row>
    <row r="9" spans="2:12" x14ac:dyDescent="0.2">
      <c r="E9" t="s">
        <v>20</v>
      </c>
      <c r="F9" t="s">
        <v>35</v>
      </c>
    </row>
    <row r="10" spans="2:12" x14ac:dyDescent="0.2">
      <c r="E10" t="s">
        <v>22</v>
      </c>
      <c r="F10" t="s">
        <v>36</v>
      </c>
    </row>
    <row r="12" spans="2:12" x14ac:dyDescent="0.2">
      <c r="E12" s="18"/>
      <c r="F12" s="15" t="s">
        <v>40</v>
      </c>
      <c r="G12" s="16" t="s">
        <v>42</v>
      </c>
      <c r="H12" s="16" t="s">
        <v>43</v>
      </c>
      <c r="I12" s="16" t="s">
        <v>37</v>
      </c>
      <c r="J12" s="17" t="s">
        <v>38</v>
      </c>
    </row>
    <row r="13" spans="2:12" x14ac:dyDescent="0.2">
      <c r="E13" s="19" t="s">
        <v>28</v>
      </c>
      <c r="F13" s="13">
        <v>0.14000000000000001</v>
      </c>
      <c r="G13" s="21">
        <f>F13*SUM($C$3:$C$7)</f>
        <v>134.96</v>
      </c>
      <c r="H13" s="23">
        <v>152</v>
      </c>
      <c r="I13" s="21">
        <f>(H13-G13)^2</f>
        <v>290.36159999999973</v>
      </c>
      <c r="J13" s="25">
        <f>I13/G13</f>
        <v>2.1514641375222268</v>
      </c>
    </row>
    <row r="14" spans="2:12" x14ac:dyDescent="0.2">
      <c r="E14" s="19" t="s">
        <v>29</v>
      </c>
      <c r="F14" s="13">
        <v>0.22</v>
      </c>
      <c r="G14" s="21">
        <f t="shared" ref="G14:G17" si="0">F14*SUM($C$3:$C$7)</f>
        <v>212.08</v>
      </c>
      <c r="H14" s="23">
        <v>235</v>
      </c>
      <c r="I14" s="21">
        <f t="shared" ref="I14:I17" si="1">(H14-G14)^2</f>
        <v>525.32639999999947</v>
      </c>
      <c r="J14" s="25">
        <f t="shared" ref="J14:J17" si="2">I14/G14</f>
        <v>2.4770199924556744</v>
      </c>
    </row>
    <row r="15" spans="2:12" x14ac:dyDescent="0.2">
      <c r="E15" s="19" t="s">
        <v>30</v>
      </c>
      <c r="F15" s="13">
        <v>0.35</v>
      </c>
      <c r="G15" s="21">
        <f t="shared" si="0"/>
        <v>337.4</v>
      </c>
      <c r="H15" s="23">
        <v>321</v>
      </c>
      <c r="I15" s="21">
        <f t="shared" si="1"/>
        <v>268.95999999999924</v>
      </c>
      <c r="J15" s="25">
        <f t="shared" si="2"/>
        <v>0.79715471250740744</v>
      </c>
    </row>
    <row r="16" spans="2:12" x14ac:dyDescent="0.2">
      <c r="E16" s="19" t="s">
        <v>31</v>
      </c>
      <c r="F16" s="13">
        <v>0.16</v>
      </c>
      <c r="G16" s="21">
        <f t="shared" si="0"/>
        <v>154.24</v>
      </c>
      <c r="H16" s="23">
        <v>119</v>
      </c>
      <c r="I16" s="21">
        <f t="shared" si="1"/>
        <v>1241.8576000000007</v>
      </c>
      <c r="J16" s="25">
        <f t="shared" si="2"/>
        <v>8.0514626556016644</v>
      </c>
    </row>
    <row r="17" spans="5:11" x14ac:dyDescent="0.2">
      <c r="E17" s="20" t="s">
        <v>32</v>
      </c>
      <c r="F17" s="14">
        <v>0.13</v>
      </c>
      <c r="G17" s="22">
        <f t="shared" si="0"/>
        <v>125.32000000000001</v>
      </c>
      <c r="H17" s="24">
        <v>137</v>
      </c>
      <c r="I17" s="22">
        <f t="shared" si="1"/>
        <v>136.42239999999984</v>
      </c>
      <c r="J17" s="26">
        <f t="shared" si="2"/>
        <v>1.0885924034471739</v>
      </c>
    </row>
    <row r="19" spans="5:11" x14ac:dyDescent="0.2">
      <c r="I19" t="s">
        <v>39</v>
      </c>
      <c r="J19" s="27">
        <f>SUM(J13:J17)</f>
        <v>14.565693901534148</v>
      </c>
      <c r="K19" s="13"/>
    </row>
    <row r="20" spans="5:11" x14ac:dyDescent="0.2">
      <c r="I20" t="s">
        <v>12</v>
      </c>
      <c r="J20" s="12">
        <f>_xlfn.CHISQ.DIST.RT(J19,4)</f>
        <v>5.692190069986283E-3</v>
      </c>
    </row>
    <row r="21" spans="5:11" x14ac:dyDescent="0.2">
      <c r="J21" t="s">
        <v>41</v>
      </c>
    </row>
  </sheetData>
  <mergeCells count="1">
    <mergeCell ref="E2:L7"/>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워크시트</vt:lpstr>
      </vt:variant>
      <vt:variant>
        <vt:i4>6</vt:i4>
      </vt:variant>
    </vt:vector>
  </HeadingPairs>
  <TitlesOfParts>
    <vt:vector size="6" baseType="lpstr">
      <vt:lpstr>10.1</vt:lpstr>
      <vt:lpstr>10.1_sol</vt:lpstr>
      <vt:lpstr>10.2</vt:lpstr>
      <vt:lpstr>10.2_sol</vt:lpstr>
      <vt:lpstr>10.3</vt:lpstr>
      <vt:lpstr>10.3_sol</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Jang Ho Kim</dc:creator>
  <cp:lastModifiedBy>JHK</cp:lastModifiedBy>
  <dcterms:created xsi:type="dcterms:W3CDTF">2016-10-17T11:23:37Z</dcterms:created>
  <dcterms:modified xsi:type="dcterms:W3CDTF">2020-11-01T13:37:36Z</dcterms:modified>
</cp:coreProperties>
</file>