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s910\Desktop\응용통계학\"/>
    </mc:Choice>
  </mc:AlternateContent>
  <xr:revisionPtr revIDLastSave="0" documentId="13_ncr:1_{9A1C2C2A-2E81-47D3-9720-ABF2EC6F5E2D}" xr6:coauthVersionLast="47" xr6:coauthVersionMax="47" xr10:uidLastSave="{00000000-0000-0000-0000-000000000000}"/>
  <bookViews>
    <workbookView xWindow="10" yWindow="10" windowWidth="19180" windowHeight="10780" activeTab="1" xr2:uid="{00000000-000D-0000-FFFF-FFFF00000000}"/>
  </bookViews>
  <sheets>
    <sheet name="data" sheetId="1" r:id="rId1"/>
    <sheet name="analysis" sheetId="4" r:id="rId2"/>
    <sheet name="data_orig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4" i="4" l="1"/>
  <c r="L22" i="4"/>
  <c r="L20" i="4"/>
  <c r="L13" i="4"/>
  <c r="L12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3" i="4"/>
  <c r="K9" i="4" l="1"/>
  <c r="K8" i="4"/>
  <c r="K10" i="4"/>
  <c r="K20" i="4" l="1"/>
  <c r="K12" i="4"/>
  <c r="K14" i="4" s="1"/>
  <c r="K22" i="4" l="1"/>
  <c r="K23" i="4"/>
</calcChain>
</file>

<file path=xl/sharedStrings.xml><?xml version="1.0" encoding="utf-8"?>
<sst xmlns="http://schemas.openxmlformats.org/spreadsheetml/2006/main" count="609" uniqueCount="119">
  <si>
    <t>장근석</t>
  </si>
  <si>
    <t>김성은</t>
  </si>
  <si>
    <t>구혜선</t>
  </si>
  <si>
    <t>고주원</t>
  </si>
  <si>
    <t>이수경</t>
  </si>
  <si>
    <t>이윤지</t>
  </si>
  <si>
    <t>서영희</t>
  </si>
  <si>
    <t>이요원</t>
  </si>
  <si>
    <t>최여진</t>
  </si>
  <si>
    <t>신성록</t>
  </si>
  <si>
    <t>김래원</t>
  </si>
  <si>
    <t>정태우</t>
  </si>
  <si>
    <t>박예진</t>
  </si>
  <si>
    <t>이민기</t>
  </si>
  <si>
    <t>이준기</t>
  </si>
  <si>
    <t>김효진</t>
  </si>
  <si>
    <t>공효진</t>
  </si>
  <si>
    <t>안용준</t>
  </si>
  <si>
    <t>신다은</t>
  </si>
  <si>
    <t>채영인</t>
  </si>
  <si>
    <t>이은성</t>
  </si>
  <si>
    <t>하석진</t>
  </si>
  <si>
    <t>서지석</t>
  </si>
  <si>
    <t>서지혜</t>
  </si>
  <si>
    <t>고윤하</t>
  </si>
  <si>
    <t>유연지</t>
  </si>
  <si>
    <t>한지민</t>
  </si>
  <si>
    <t>심은진</t>
  </si>
  <si>
    <t>강혜정</t>
  </si>
  <si>
    <t>허미영</t>
  </si>
  <si>
    <t>김지민</t>
  </si>
  <si>
    <t>최정원</t>
  </si>
  <si>
    <t>신지수</t>
  </si>
  <si>
    <t>김민정</t>
  </si>
  <si>
    <t>김신영</t>
  </si>
  <si>
    <t>조안</t>
  </si>
  <si>
    <t>조여정</t>
  </si>
  <si>
    <t>성유리</t>
  </si>
  <si>
    <t>이진</t>
  </si>
  <si>
    <t>한영</t>
  </si>
  <si>
    <t>한효주</t>
  </si>
  <si>
    <t>이영아</t>
  </si>
  <si>
    <t>지현우</t>
  </si>
  <si>
    <t>백보람</t>
  </si>
  <si>
    <t>송혜교</t>
  </si>
  <si>
    <t>전지현</t>
  </si>
  <si>
    <t>한가인</t>
  </si>
  <si>
    <t>황보</t>
  </si>
  <si>
    <t>류승범</t>
  </si>
  <si>
    <t>손가인</t>
  </si>
  <si>
    <t>김아중</t>
  </si>
  <si>
    <t>정현선</t>
  </si>
  <si>
    <t>박하선</t>
  </si>
  <si>
    <t>이진욱</t>
  </si>
  <si>
    <t>소유진</t>
  </si>
  <si>
    <t>한은정</t>
  </si>
  <si>
    <t>윤정희</t>
  </si>
  <si>
    <t>조인성</t>
  </si>
  <si>
    <t>이동욱</t>
  </si>
  <si>
    <t>손예진</t>
  </si>
  <si>
    <t>조신애</t>
  </si>
  <si>
    <t>민서현</t>
  </si>
  <si>
    <t>공현주</t>
  </si>
  <si>
    <t>김지훈</t>
  </si>
  <si>
    <t>주지훈</t>
  </si>
  <si>
    <t>한예슬</t>
  </si>
  <si>
    <t>정려원</t>
  </si>
  <si>
    <t>조승우</t>
  </si>
  <si>
    <t>한채영</t>
  </si>
  <si>
    <t>한채아</t>
  </si>
  <si>
    <t>이현지</t>
  </si>
  <si>
    <t>이현진</t>
  </si>
  <si>
    <t>소이</t>
  </si>
  <si>
    <t>윤소이</t>
  </si>
  <si>
    <t>소이현</t>
  </si>
  <si>
    <t>정일우</t>
  </si>
  <si>
    <t>김다현</t>
  </si>
  <si>
    <t>윤형빈</t>
  </si>
  <si>
    <t>류덕환</t>
  </si>
  <si>
    <t>봉태규</t>
  </si>
  <si>
    <t>김신아</t>
  </si>
  <si>
    <t>정시아</t>
  </si>
  <si>
    <t>박시은</t>
  </si>
  <si>
    <t>임수정</t>
  </si>
  <si>
    <t>신민아</t>
  </si>
  <si>
    <t>강지섭</t>
  </si>
  <si>
    <t>정겨운</t>
  </si>
  <si>
    <t>유다인</t>
  </si>
  <si>
    <t>박한별</t>
  </si>
  <si>
    <t>남상미</t>
  </si>
  <si>
    <t>윤진서</t>
  </si>
  <si>
    <t>임정은</t>
  </si>
  <si>
    <t>이민정</t>
  </si>
  <si>
    <t>박채경</t>
  </si>
  <si>
    <t>서도영</t>
  </si>
  <si>
    <t>박명수</t>
    <phoneticPr fontId="1" type="noConversion"/>
  </si>
  <si>
    <t>이름</t>
    <phoneticPr fontId="1" type="noConversion"/>
  </si>
  <si>
    <t>z</t>
    <phoneticPr fontId="1" type="noConversion"/>
  </si>
  <si>
    <t>mu = 0</t>
    <phoneticPr fontId="1" type="noConversion"/>
  </si>
  <si>
    <t>Alt hyp:</t>
    <phoneticPr fontId="1" type="noConversion"/>
  </si>
  <si>
    <t>mu != 0</t>
    <phoneticPr fontId="1" type="noConversion"/>
  </si>
  <si>
    <t>mu_0</t>
    <phoneticPr fontId="1" type="noConversion"/>
  </si>
  <si>
    <t>sample size</t>
    <phoneticPr fontId="1" type="noConversion"/>
  </si>
  <si>
    <t>sample mean</t>
    <phoneticPr fontId="1" type="noConversion"/>
  </si>
  <si>
    <t>sample st.dev</t>
    <phoneticPr fontId="1" type="noConversion"/>
  </si>
  <si>
    <t>Null hyp:</t>
    <phoneticPr fontId="1" type="noConversion"/>
  </si>
  <si>
    <t>t-statistic</t>
    <phoneticPr fontId="1" type="noConversion"/>
  </si>
  <si>
    <t>p-value</t>
    <phoneticPr fontId="1" type="noConversion"/>
  </si>
  <si>
    <t>Hypothesis test</t>
    <phoneticPr fontId="1" type="noConversion"/>
  </si>
  <si>
    <t xml:space="preserve"> ==&gt; Reject the null hypothesis</t>
    <phoneticPr fontId="1" type="noConversion"/>
  </si>
  <si>
    <t>99% Confidence Interval</t>
    <phoneticPr fontId="1" type="noConversion"/>
  </si>
  <si>
    <t>alpha</t>
    <phoneticPr fontId="1" type="noConversion"/>
  </si>
  <si>
    <t>t_0.005,95</t>
    <phoneticPr fontId="1" type="noConversion"/>
  </si>
  <si>
    <t>lower bound</t>
    <phoneticPr fontId="1" type="noConversion"/>
  </si>
  <si>
    <t>upper bound</t>
    <phoneticPr fontId="1" type="noConversion"/>
  </si>
  <si>
    <t xml:space="preserve"> ==&gt; B has a higher population mean</t>
    <phoneticPr fontId="1" type="noConversion"/>
  </si>
  <si>
    <t>A비타민 효과</t>
    <phoneticPr fontId="1" type="noConversion"/>
  </si>
  <si>
    <t>B비타민 효과</t>
    <phoneticPr fontId="1" type="noConversion"/>
  </si>
  <si>
    <t>Suppose we are told that the sample data are paired!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</si>
</sst>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49" fontId="0" fillId="0" borderId="2" xfId="0" applyNumberFormat="1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2" fillId="3" borderId="6" xfId="0" applyFont="1" applyFill="1" applyBorder="1">
      <alignment vertical="center"/>
    </xf>
    <xf numFmtId="0" fontId="3" fillId="3" borderId="7" xfId="0" applyFont="1" applyFill="1" applyBorder="1">
      <alignment vertical="center"/>
    </xf>
    <xf numFmtId="0" fontId="0" fillId="0" borderId="8" xfId="0" applyBorder="1">
      <alignment vertical="center"/>
    </xf>
    <xf numFmtId="0" fontId="2" fillId="2" borderId="0" xfId="0" applyFont="1" applyFill="1">
      <alignment vertical="center"/>
    </xf>
    <xf numFmtId="11" fontId="0" fillId="4" borderId="0" xfId="0" applyNumberFormat="1" applyFill="1">
      <alignment vertical="center"/>
    </xf>
    <xf numFmtId="0" fontId="0" fillId="4" borderId="0" xfId="0" applyFill="1">
      <alignment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98"/>
  <sheetViews>
    <sheetView zoomScale="82" workbookViewId="0">
      <selection activeCell="F4" sqref="F4"/>
    </sheetView>
  </sheetViews>
  <sheetFormatPr defaultRowHeight="17" x14ac:dyDescent="0.45"/>
  <cols>
    <col min="1" max="1" width="2.5" customWidth="1"/>
    <col min="3" max="3" width="11.5" bestFit="1" customWidth="1"/>
    <col min="6" max="6" width="11.33203125" bestFit="1" customWidth="1"/>
  </cols>
  <sheetData>
    <row r="1" spans="2:8" ht="17.5" thickBot="1" x14ac:dyDescent="0.5"/>
    <row r="2" spans="2:8" ht="17.5" thickBot="1" x14ac:dyDescent="0.5">
      <c r="B2" s="7" t="s">
        <v>96</v>
      </c>
      <c r="C2" s="8" t="s">
        <v>116</v>
      </c>
      <c r="D2" s="1"/>
      <c r="E2" s="7" t="s">
        <v>96</v>
      </c>
      <c r="F2" s="8" t="s">
        <v>117</v>
      </c>
      <c r="H2" t="s">
        <v>118</v>
      </c>
    </row>
    <row r="3" spans="2:8" x14ac:dyDescent="0.45">
      <c r="B3" s="4" t="s">
        <v>85</v>
      </c>
      <c r="C3" s="3">
        <v>112</v>
      </c>
      <c r="E3" s="4" t="s">
        <v>85</v>
      </c>
      <c r="F3" s="3">
        <v>109</v>
      </c>
    </row>
    <row r="4" spans="2:8" x14ac:dyDescent="0.45">
      <c r="B4" s="4" t="s">
        <v>28</v>
      </c>
      <c r="C4" s="3">
        <v>119</v>
      </c>
      <c r="E4" s="4" t="s">
        <v>28</v>
      </c>
      <c r="F4" s="3">
        <v>120</v>
      </c>
    </row>
    <row r="5" spans="2:8" x14ac:dyDescent="0.45">
      <c r="B5" s="4" t="s">
        <v>24</v>
      </c>
      <c r="C5" s="3">
        <v>108</v>
      </c>
      <c r="E5" s="4" t="s">
        <v>24</v>
      </c>
      <c r="F5" s="3">
        <v>107</v>
      </c>
    </row>
    <row r="6" spans="2:8" x14ac:dyDescent="0.45">
      <c r="B6" s="4" t="s">
        <v>3</v>
      </c>
      <c r="C6" s="3">
        <v>114</v>
      </c>
      <c r="E6" s="4" t="s">
        <v>3</v>
      </c>
      <c r="F6" s="3">
        <v>119</v>
      </c>
    </row>
    <row r="7" spans="2:8" x14ac:dyDescent="0.45">
      <c r="B7" s="4" t="s">
        <v>62</v>
      </c>
      <c r="C7" s="3">
        <v>116</v>
      </c>
      <c r="E7" s="4" t="s">
        <v>62</v>
      </c>
      <c r="F7" s="3">
        <v>115</v>
      </c>
    </row>
    <row r="8" spans="2:8" x14ac:dyDescent="0.45">
      <c r="B8" s="4" t="s">
        <v>16</v>
      </c>
      <c r="C8" s="3">
        <v>120</v>
      </c>
      <c r="E8" s="4" t="s">
        <v>16</v>
      </c>
      <c r="F8" s="3">
        <v>121</v>
      </c>
    </row>
    <row r="9" spans="2:8" x14ac:dyDescent="0.45">
      <c r="B9" s="4" t="s">
        <v>2</v>
      </c>
      <c r="C9" s="3">
        <v>113</v>
      </c>
      <c r="E9" s="4" t="s">
        <v>2</v>
      </c>
      <c r="F9" s="3">
        <v>117</v>
      </c>
    </row>
    <row r="10" spans="2:8" x14ac:dyDescent="0.45">
      <c r="B10" s="4" t="s">
        <v>76</v>
      </c>
      <c r="C10" s="3">
        <v>107</v>
      </c>
      <c r="E10" s="4" t="s">
        <v>76</v>
      </c>
      <c r="F10" s="3">
        <v>114</v>
      </c>
    </row>
    <row r="11" spans="2:8" x14ac:dyDescent="0.45">
      <c r="B11" s="4" t="s">
        <v>10</v>
      </c>
      <c r="C11" s="3">
        <v>101</v>
      </c>
      <c r="E11" s="4" t="s">
        <v>10</v>
      </c>
      <c r="F11" s="3">
        <v>106</v>
      </c>
    </row>
    <row r="12" spans="2:8" x14ac:dyDescent="0.45">
      <c r="B12" s="4" t="s">
        <v>33</v>
      </c>
      <c r="C12" s="3">
        <v>107</v>
      </c>
      <c r="E12" s="4" t="s">
        <v>33</v>
      </c>
      <c r="F12" s="3">
        <v>111</v>
      </c>
    </row>
    <row r="13" spans="2:8" x14ac:dyDescent="0.45">
      <c r="B13" s="4" t="s">
        <v>1</v>
      </c>
      <c r="C13" s="3">
        <v>114</v>
      </c>
      <c r="E13" s="4" t="s">
        <v>1</v>
      </c>
      <c r="F13" s="3">
        <v>124</v>
      </c>
    </row>
    <row r="14" spans="2:8" x14ac:dyDescent="0.45">
      <c r="B14" s="4" t="s">
        <v>80</v>
      </c>
      <c r="C14" s="3">
        <v>119</v>
      </c>
      <c r="E14" s="4" t="s">
        <v>80</v>
      </c>
      <c r="F14" s="3">
        <v>118</v>
      </c>
    </row>
    <row r="15" spans="2:8" x14ac:dyDescent="0.45">
      <c r="B15" s="4" t="s">
        <v>34</v>
      </c>
      <c r="C15" s="3">
        <v>104</v>
      </c>
      <c r="E15" s="4" t="s">
        <v>34</v>
      </c>
      <c r="F15" s="3">
        <v>109</v>
      </c>
    </row>
    <row r="16" spans="2:8" x14ac:dyDescent="0.45">
      <c r="B16" s="4" t="s">
        <v>50</v>
      </c>
      <c r="C16" s="3">
        <v>109</v>
      </c>
      <c r="E16" s="4" t="s">
        <v>50</v>
      </c>
      <c r="F16" s="3">
        <v>106</v>
      </c>
    </row>
    <row r="17" spans="2:6" x14ac:dyDescent="0.45">
      <c r="B17" s="2" t="s">
        <v>30</v>
      </c>
      <c r="C17" s="3">
        <v>114</v>
      </c>
      <c r="E17" s="2" t="s">
        <v>30</v>
      </c>
      <c r="F17" s="3">
        <v>112</v>
      </c>
    </row>
    <row r="18" spans="2:6" x14ac:dyDescent="0.45">
      <c r="B18" s="4" t="s">
        <v>63</v>
      </c>
      <c r="C18" s="3">
        <v>110</v>
      </c>
      <c r="E18" s="4" t="s">
        <v>63</v>
      </c>
      <c r="F18" s="3">
        <v>117</v>
      </c>
    </row>
    <row r="19" spans="2:6" x14ac:dyDescent="0.45">
      <c r="B19" s="4" t="s">
        <v>15</v>
      </c>
      <c r="C19" s="3">
        <v>104</v>
      </c>
      <c r="E19" s="4" t="s">
        <v>15</v>
      </c>
      <c r="F19" s="3">
        <v>114</v>
      </c>
    </row>
    <row r="20" spans="2:6" x14ac:dyDescent="0.45">
      <c r="B20" s="2" t="s">
        <v>89</v>
      </c>
      <c r="C20" s="3">
        <v>118</v>
      </c>
      <c r="E20" s="2" t="s">
        <v>89</v>
      </c>
      <c r="F20" s="3">
        <v>123</v>
      </c>
    </row>
    <row r="21" spans="2:6" x14ac:dyDescent="0.45">
      <c r="B21" s="4" t="s">
        <v>78</v>
      </c>
      <c r="C21" s="3">
        <v>108</v>
      </c>
      <c r="E21" s="4" t="s">
        <v>78</v>
      </c>
      <c r="F21" s="3">
        <v>106</v>
      </c>
    </row>
    <row r="22" spans="2:6" x14ac:dyDescent="0.45">
      <c r="B22" s="4" t="s">
        <v>48</v>
      </c>
      <c r="C22" s="3">
        <v>104</v>
      </c>
      <c r="E22" s="4" t="s">
        <v>48</v>
      </c>
      <c r="F22" s="3">
        <v>104</v>
      </c>
    </row>
    <row r="23" spans="2:6" x14ac:dyDescent="0.45">
      <c r="B23" s="4" t="s">
        <v>61</v>
      </c>
      <c r="C23" s="3">
        <v>120</v>
      </c>
      <c r="E23" s="4" t="s">
        <v>61</v>
      </c>
      <c r="F23" s="3">
        <v>126</v>
      </c>
    </row>
    <row r="24" spans="2:6" x14ac:dyDescent="0.45">
      <c r="B24" s="2" t="s">
        <v>95</v>
      </c>
      <c r="C24" s="3">
        <v>108</v>
      </c>
      <c r="E24" s="2" t="s">
        <v>95</v>
      </c>
      <c r="F24" s="3">
        <v>109</v>
      </c>
    </row>
    <row r="25" spans="2:6" x14ac:dyDescent="0.45">
      <c r="B25" s="4" t="s">
        <v>82</v>
      </c>
      <c r="C25" s="3">
        <v>105</v>
      </c>
      <c r="E25" s="4" t="s">
        <v>82</v>
      </c>
      <c r="F25" s="3">
        <v>111</v>
      </c>
    </row>
    <row r="26" spans="2:6" x14ac:dyDescent="0.45">
      <c r="B26" s="4" t="s">
        <v>12</v>
      </c>
      <c r="C26" s="3">
        <v>107</v>
      </c>
      <c r="E26" s="4" t="s">
        <v>12</v>
      </c>
      <c r="F26" s="3">
        <v>112</v>
      </c>
    </row>
    <row r="27" spans="2:6" x14ac:dyDescent="0.45">
      <c r="B27" s="4" t="s">
        <v>93</v>
      </c>
      <c r="C27" s="3">
        <v>115</v>
      </c>
      <c r="E27" s="4" t="s">
        <v>93</v>
      </c>
      <c r="F27" s="3">
        <v>113</v>
      </c>
    </row>
    <row r="28" spans="2:6" x14ac:dyDescent="0.45">
      <c r="B28" s="4" t="s">
        <v>52</v>
      </c>
      <c r="C28" s="3">
        <v>117</v>
      </c>
      <c r="E28" s="4" t="s">
        <v>52</v>
      </c>
      <c r="F28" s="3">
        <v>112</v>
      </c>
    </row>
    <row r="29" spans="2:6" x14ac:dyDescent="0.45">
      <c r="B29" s="4" t="s">
        <v>88</v>
      </c>
      <c r="C29" s="3">
        <v>102</v>
      </c>
      <c r="E29" s="4" t="s">
        <v>88</v>
      </c>
      <c r="F29" s="3">
        <v>99</v>
      </c>
    </row>
    <row r="30" spans="2:6" x14ac:dyDescent="0.45">
      <c r="B30" s="4" t="s">
        <v>43</v>
      </c>
      <c r="C30" s="3">
        <v>108</v>
      </c>
      <c r="E30" s="4" t="s">
        <v>43</v>
      </c>
      <c r="F30" s="3">
        <v>112</v>
      </c>
    </row>
    <row r="31" spans="2:6" x14ac:dyDescent="0.45">
      <c r="B31" s="4" t="s">
        <v>79</v>
      </c>
      <c r="C31" s="3">
        <v>120</v>
      </c>
      <c r="E31" s="4" t="s">
        <v>79</v>
      </c>
      <c r="F31" s="3">
        <v>124</v>
      </c>
    </row>
    <row r="32" spans="2:6" x14ac:dyDescent="0.45">
      <c r="B32" s="4" t="s">
        <v>94</v>
      </c>
      <c r="C32" s="3">
        <v>110</v>
      </c>
      <c r="E32" s="4" t="s">
        <v>94</v>
      </c>
      <c r="F32" s="3">
        <v>107</v>
      </c>
    </row>
    <row r="33" spans="2:6" x14ac:dyDescent="0.45">
      <c r="B33" s="4" t="s">
        <v>6</v>
      </c>
      <c r="C33" s="3">
        <v>102</v>
      </c>
      <c r="E33" s="4" t="s">
        <v>6</v>
      </c>
      <c r="F33" s="3">
        <v>101</v>
      </c>
    </row>
    <row r="34" spans="2:6" x14ac:dyDescent="0.45">
      <c r="B34" s="4" t="s">
        <v>22</v>
      </c>
      <c r="C34" s="3">
        <v>105</v>
      </c>
      <c r="E34" s="4" t="s">
        <v>22</v>
      </c>
      <c r="F34" s="3">
        <v>101</v>
      </c>
    </row>
    <row r="35" spans="2:6" x14ac:dyDescent="0.45">
      <c r="B35" s="4" t="s">
        <v>23</v>
      </c>
      <c r="C35" s="3">
        <v>110</v>
      </c>
      <c r="E35" s="4" t="s">
        <v>23</v>
      </c>
      <c r="F35" s="3">
        <v>119</v>
      </c>
    </row>
    <row r="36" spans="2:6" x14ac:dyDescent="0.45">
      <c r="B36" s="4" t="s">
        <v>37</v>
      </c>
      <c r="C36" s="3">
        <v>104</v>
      </c>
      <c r="E36" s="4" t="s">
        <v>37</v>
      </c>
      <c r="F36" s="3">
        <v>111</v>
      </c>
    </row>
    <row r="37" spans="2:6" x14ac:dyDescent="0.45">
      <c r="B37" s="4" t="s">
        <v>54</v>
      </c>
      <c r="C37" s="3">
        <v>105</v>
      </c>
      <c r="E37" s="4" t="s">
        <v>54</v>
      </c>
      <c r="F37" s="3">
        <v>106</v>
      </c>
    </row>
    <row r="38" spans="2:6" x14ac:dyDescent="0.45">
      <c r="B38" s="4" t="s">
        <v>72</v>
      </c>
      <c r="C38" s="3">
        <v>105</v>
      </c>
      <c r="E38" s="4" t="s">
        <v>72</v>
      </c>
      <c r="F38" s="3">
        <v>100</v>
      </c>
    </row>
    <row r="39" spans="2:6" x14ac:dyDescent="0.45">
      <c r="B39" s="4" t="s">
        <v>74</v>
      </c>
      <c r="C39" s="3">
        <v>117</v>
      </c>
      <c r="E39" s="4" t="s">
        <v>74</v>
      </c>
      <c r="F39" s="3">
        <v>118</v>
      </c>
    </row>
    <row r="40" spans="2:6" x14ac:dyDescent="0.45">
      <c r="B40" s="4" t="s">
        <v>49</v>
      </c>
      <c r="C40" s="3">
        <v>120</v>
      </c>
      <c r="E40" s="4" t="s">
        <v>49</v>
      </c>
      <c r="F40" s="3">
        <v>121</v>
      </c>
    </row>
    <row r="41" spans="2:6" x14ac:dyDescent="0.45">
      <c r="B41" s="4" t="s">
        <v>59</v>
      </c>
      <c r="C41" s="3">
        <v>114</v>
      </c>
      <c r="E41" s="4" t="s">
        <v>59</v>
      </c>
      <c r="F41" s="3">
        <v>112</v>
      </c>
    </row>
    <row r="42" spans="2:6" x14ac:dyDescent="0.45">
      <c r="B42" s="4" t="s">
        <v>44</v>
      </c>
      <c r="C42" s="3">
        <v>107</v>
      </c>
      <c r="E42" s="4" t="s">
        <v>44</v>
      </c>
      <c r="F42" s="3">
        <v>102</v>
      </c>
    </row>
    <row r="43" spans="2:6" x14ac:dyDescent="0.45">
      <c r="B43" s="2" t="s">
        <v>18</v>
      </c>
      <c r="C43" s="3">
        <v>101</v>
      </c>
      <c r="E43" s="2" t="s">
        <v>18</v>
      </c>
      <c r="F43" s="3">
        <v>99</v>
      </c>
    </row>
    <row r="44" spans="2:6" x14ac:dyDescent="0.45">
      <c r="B44" s="4" t="s">
        <v>84</v>
      </c>
      <c r="C44" s="3">
        <v>112</v>
      </c>
      <c r="E44" s="4" t="s">
        <v>84</v>
      </c>
      <c r="F44" s="3">
        <v>115</v>
      </c>
    </row>
    <row r="45" spans="2:6" x14ac:dyDescent="0.45">
      <c r="B45" s="4" t="s">
        <v>9</v>
      </c>
      <c r="C45" s="3">
        <v>105</v>
      </c>
      <c r="E45" s="4" t="s">
        <v>9</v>
      </c>
      <c r="F45" s="3">
        <v>105</v>
      </c>
    </row>
    <row r="46" spans="2:6" x14ac:dyDescent="0.45">
      <c r="B46" s="4" t="s">
        <v>32</v>
      </c>
      <c r="C46" s="3">
        <v>119</v>
      </c>
      <c r="E46" s="4" t="s">
        <v>32</v>
      </c>
      <c r="F46" s="3">
        <v>121</v>
      </c>
    </row>
    <row r="47" spans="2:6" x14ac:dyDescent="0.45">
      <c r="B47" s="4" t="s">
        <v>27</v>
      </c>
      <c r="C47" s="3">
        <v>102</v>
      </c>
      <c r="E47" s="4" t="s">
        <v>27</v>
      </c>
      <c r="F47" s="3">
        <v>101</v>
      </c>
    </row>
    <row r="48" spans="2:6" x14ac:dyDescent="0.45">
      <c r="B48" s="4" t="s">
        <v>17</v>
      </c>
      <c r="C48" s="3">
        <v>110</v>
      </c>
      <c r="E48" s="4" t="s">
        <v>17</v>
      </c>
      <c r="F48" s="3">
        <v>115</v>
      </c>
    </row>
    <row r="49" spans="2:6" x14ac:dyDescent="0.45">
      <c r="B49" s="4" t="s">
        <v>87</v>
      </c>
      <c r="C49" s="3">
        <v>118</v>
      </c>
      <c r="E49" s="4" t="s">
        <v>87</v>
      </c>
      <c r="F49" s="3">
        <v>119</v>
      </c>
    </row>
    <row r="50" spans="2:6" x14ac:dyDescent="0.45">
      <c r="B50" s="4" t="s">
        <v>25</v>
      </c>
      <c r="C50" s="3">
        <v>103</v>
      </c>
      <c r="E50" s="4" t="s">
        <v>25</v>
      </c>
      <c r="F50" s="3">
        <v>106</v>
      </c>
    </row>
    <row r="51" spans="2:6" x14ac:dyDescent="0.45">
      <c r="B51" s="4" t="s">
        <v>73</v>
      </c>
      <c r="C51" s="3">
        <v>105</v>
      </c>
      <c r="E51" s="4" t="s">
        <v>73</v>
      </c>
      <c r="F51" s="3">
        <v>103</v>
      </c>
    </row>
    <row r="52" spans="2:6" x14ac:dyDescent="0.45">
      <c r="B52" s="4" t="s">
        <v>56</v>
      </c>
      <c r="C52" s="3">
        <v>101</v>
      </c>
      <c r="E52" s="4" t="s">
        <v>56</v>
      </c>
      <c r="F52" s="3">
        <v>106</v>
      </c>
    </row>
    <row r="53" spans="2:6" x14ac:dyDescent="0.45">
      <c r="B53" s="4" t="s">
        <v>90</v>
      </c>
      <c r="C53" s="3">
        <v>103</v>
      </c>
      <c r="E53" s="4" t="s">
        <v>90</v>
      </c>
      <c r="F53" s="3">
        <v>100</v>
      </c>
    </row>
    <row r="54" spans="2:6" x14ac:dyDescent="0.45">
      <c r="B54" s="2" t="s">
        <v>77</v>
      </c>
      <c r="C54" s="3">
        <v>116</v>
      </c>
      <c r="E54" s="2" t="s">
        <v>77</v>
      </c>
      <c r="F54" s="3">
        <v>123</v>
      </c>
    </row>
    <row r="55" spans="2:6" x14ac:dyDescent="0.45">
      <c r="B55" s="4" t="s">
        <v>58</v>
      </c>
      <c r="C55" s="3">
        <v>109</v>
      </c>
      <c r="E55" s="4" t="s">
        <v>58</v>
      </c>
      <c r="F55" s="3">
        <v>107</v>
      </c>
    </row>
    <row r="56" spans="2:6" x14ac:dyDescent="0.45">
      <c r="B56" s="4" t="s">
        <v>13</v>
      </c>
      <c r="C56" s="3">
        <v>113</v>
      </c>
      <c r="E56" s="4" t="s">
        <v>13</v>
      </c>
      <c r="F56" s="3">
        <v>122</v>
      </c>
    </row>
    <row r="57" spans="2:6" x14ac:dyDescent="0.45">
      <c r="B57" s="4" t="s">
        <v>92</v>
      </c>
      <c r="C57" s="3">
        <v>105</v>
      </c>
      <c r="E57" s="4" t="s">
        <v>92</v>
      </c>
      <c r="F57" s="3">
        <v>105</v>
      </c>
    </row>
    <row r="58" spans="2:6" x14ac:dyDescent="0.45">
      <c r="B58" s="4" t="s">
        <v>4</v>
      </c>
      <c r="C58" s="3">
        <v>114</v>
      </c>
      <c r="E58" s="4" t="s">
        <v>4</v>
      </c>
      <c r="F58" s="3">
        <v>112</v>
      </c>
    </row>
    <row r="59" spans="2:6" x14ac:dyDescent="0.45">
      <c r="B59" s="2" t="s">
        <v>41</v>
      </c>
      <c r="C59" s="3">
        <v>108</v>
      </c>
      <c r="E59" s="2" t="s">
        <v>41</v>
      </c>
      <c r="F59" s="3">
        <v>116</v>
      </c>
    </row>
    <row r="60" spans="2:6" x14ac:dyDescent="0.45">
      <c r="B60" s="4" t="s">
        <v>7</v>
      </c>
      <c r="C60" s="3">
        <v>109</v>
      </c>
      <c r="E60" s="4" t="s">
        <v>7</v>
      </c>
      <c r="F60" s="3">
        <v>108</v>
      </c>
    </row>
    <row r="61" spans="2:6" x14ac:dyDescent="0.45">
      <c r="B61" s="4" t="s">
        <v>5</v>
      </c>
      <c r="C61" s="3">
        <v>106</v>
      </c>
      <c r="E61" s="4" t="s">
        <v>5</v>
      </c>
      <c r="F61" s="3">
        <v>108</v>
      </c>
    </row>
    <row r="62" spans="2:6" x14ac:dyDescent="0.45">
      <c r="B62" s="4" t="s">
        <v>20</v>
      </c>
      <c r="C62" s="3">
        <v>104</v>
      </c>
      <c r="E62" s="4" t="s">
        <v>20</v>
      </c>
      <c r="F62" s="3">
        <v>106</v>
      </c>
    </row>
    <row r="63" spans="2:6" x14ac:dyDescent="0.45">
      <c r="B63" s="4" t="s">
        <v>14</v>
      </c>
      <c r="C63" s="3">
        <v>120</v>
      </c>
      <c r="E63" s="4" t="s">
        <v>14</v>
      </c>
      <c r="F63" s="3">
        <v>129</v>
      </c>
    </row>
    <row r="64" spans="2:6" x14ac:dyDescent="0.45">
      <c r="B64" s="4" t="s">
        <v>38</v>
      </c>
      <c r="C64" s="3">
        <v>104</v>
      </c>
      <c r="E64" s="4" t="s">
        <v>38</v>
      </c>
      <c r="F64" s="3">
        <v>111</v>
      </c>
    </row>
    <row r="65" spans="2:6" x14ac:dyDescent="0.45">
      <c r="B65" s="2" t="s">
        <v>53</v>
      </c>
      <c r="C65" s="3">
        <v>106</v>
      </c>
      <c r="E65" s="2" t="s">
        <v>53</v>
      </c>
      <c r="F65" s="3">
        <v>116</v>
      </c>
    </row>
    <row r="66" spans="2:6" x14ac:dyDescent="0.45">
      <c r="B66" s="4" t="s">
        <v>70</v>
      </c>
      <c r="C66" s="3">
        <v>111</v>
      </c>
      <c r="E66" s="4" t="s">
        <v>70</v>
      </c>
      <c r="F66" s="3">
        <v>116</v>
      </c>
    </row>
    <row r="67" spans="2:6" x14ac:dyDescent="0.45">
      <c r="B67" s="4" t="s">
        <v>71</v>
      </c>
      <c r="C67" s="3">
        <v>118</v>
      </c>
      <c r="E67" s="4" t="s">
        <v>71</v>
      </c>
      <c r="F67" s="3">
        <v>116</v>
      </c>
    </row>
    <row r="68" spans="2:6" x14ac:dyDescent="0.45">
      <c r="B68" s="4" t="s">
        <v>83</v>
      </c>
      <c r="C68" s="3">
        <v>107</v>
      </c>
      <c r="E68" s="4" t="s">
        <v>83</v>
      </c>
      <c r="F68" s="3">
        <v>114</v>
      </c>
    </row>
    <row r="69" spans="2:6" x14ac:dyDescent="0.45">
      <c r="B69" s="4" t="s">
        <v>91</v>
      </c>
      <c r="C69" s="3">
        <v>105</v>
      </c>
      <c r="E69" s="4" t="s">
        <v>91</v>
      </c>
      <c r="F69" s="3">
        <v>108</v>
      </c>
    </row>
    <row r="70" spans="2:6" x14ac:dyDescent="0.45">
      <c r="B70" s="4" t="s">
        <v>0</v>
      </c>
      <c r="C70" s="3">
        <v>113</v>
      </c>
      <c r="E70" s="4" t="s">
        <v>0</v>
      </c>
      <c r="F70" s="3">
        <v>117</v>
      </c>
    </row>
    <row r="71" spans="2:6" x14ac:dyDescent="0.45">
      <c r="B71" s="4" t="s">
        <v>45</v>
      </c>
      <c r="C71" s="3">
        <v>102</v>
      </c>
      <c r="E71" s="4" t="s">
        <v>45</v>
      </c>
      <c r="F71" s="3">
        <v>111</v>
      </c>
    </row>
    <row r="72" spans="2:6" x14ac:dyDescent="0.45">
      <c r="B72" s="4" t="s">
        <v>86</v>
      </c>
      <c r="C72" s="3">
        <v>107</v>
      </c>
      <c r="E72" s="4" t="s">
        <v>86</v>
      </c>
      <c r="F72" s="3">
        <v>109</v>
      </c>
    </row>
    <row r="73" spans="2:6" x14ac:dyDescent="0.45">
      <c r="B73" s="4" t="s">
        <v>66</v>
      </c>
      <c r="C73" s="3">
        <v>115</v>
      </c>
      <c r="E73" s="4" t="s">
        <v>66</v>
      </c>
      <c r="F73" s="3">
        <v>121</v>
      </c>
    </row>
    <row r="74" spans="2:6" x14ac:dyDescent="0.45">
      <c r="B74" s="4" t="s">
        <v>81</v>
      </c>
      <c r="C74" s="3">
        <v>111</v>
      </c>
      <c r="E74" s="4" t="s">
        <v>81</v>
      </c>
      <c r="F74" s="3">
        <v>106</v>
      </c>
    </row>
    <row r="75" spans="2:6" x14ac:dyDescent="0.45">
      <c r="B75" s="4" t="s">
        <v>75</v>
      </c>
      <c r="C75" s="3">
        <v>106</v>
      </c>
      <c r="E75" s="4" t="s">
        <v>75</v>
      </c>
      <c r="F75" s="3">
        <v>101</v>
      </c>
    </row>
    <row r="76" spans="2:6" x14ac:dyDescent="0.45">
      <c r="B76" s="4" t="s">
        <v>11</v>
      </c>
      <c r="C76" s="3">
        <v>113</v>
      </c>
      <c r="E76" s="4" t="s">
        <v>11</v>
      </c>
      <c r="F76" s="3">
        <v>121</v>
      </c>
    </row>
    <row r="77" spans="2:6" x14ac:dyDescent="0.45">
      <c r="B77" s="4" t="s">
        <v>51</v>
      </c>
      <c r="C77" s="3">
        <v>112</v>
      </c>
      <c r="E77" s="4" t="s">
        <v>51</v>
      </c>
      <c r="F77" s="3">
        <v>107</v>
      </c>
    </row>
    <row r="78" spans="2:6" x14ac:dyDescent="0.45">
      <c r="B78" s="4" t="s">
        <v>67</v>
      </c>
      <c r="C78" s="3">
        <v>114</v>
      </c>
      <c r="E78" s="4" t="s">
        <v>67</v>
      </c>
      <c r="F78" s="3">
        <v>110</v>
      </c>
    </row>
    <row r="79" spans="2:6" x14ac:dyDescent="0.45">
      <c r="B79" s="4" t="s">
        <v>60</v>
      </c>
      <c r="C79" s="3">
        <v>115</v>
      </c>
      <c r="E79" s="4" t="s">
        <v>60</v>
      </c>
      <c r="F79" s="3">
        <v>112</v>
      </c>
    </row>
    <row r="80" spans="2:6" x14ac:dyDescent="0.45">
      <c r="B80" s="4" t="s">
        <v>35</v>
      </c>
      <c r="C80" s="3">
        <v>108</v>
      </c>
      <c r="E80" s="4" t="s">
        <v>35</v>
      </c>
      <c r="F80" s="3">
        <v>103</v>
      </c>
    </row>
    <row r="81" spans="2:6" x14ac:dyDescent="0.45">
      <c r="B81" s="4" t="s">
        <v>36</v>
      </c>
      <c r="C81" s="3">
        <v>101</v>
      </c>
      <c r="E81" s="4" t="s">
        <v>36</v>
      </c>
      <c r="F81" s="3">
        <v>104</v>
      </c>
    </row>
    <row r="82" spans="2:6" x14ac:dyDescent="0.45">
      <c r="B82" s="4" t="s">
        <v>57</v>
      </c>
      <c r="C82" s="3">
        <v>112</v>
      </c>
      <c r="E82" s="4" t="s">
        <v>57</v>
      </c>
      <c r="F82" s="3">
        <v>114</v>
      </c>
    </row>
    <row r="83" spans="2:6" x14ac:dyDescent="0.45">
      <c r="B83" s="4" t="s">
        <v>64</v>
      </c>
      <c r="C83" s="3">
        <v>111</v>
      </c>
      <c r="E83" s="4" t="s">
        <v>64</v>
      </c>
      <c r="F83" s="3">
        <v>106</v>
      </c>
    </row>
    <row r="84" spans="2:6" x14ac:dyDescent="0.45">
      <c r="B84" s="4" t="s">
        <v>42</v>
      </c>
      <c r="C84" s="3">
        <v>115</v>
      </c>
      <c r="E84" s="4" t="s">
        <v>42</v>
      </c>
      <c r="F84" s="3">
        <v>114</v>
      </c>
    </row>
    <row r="85" spans="2:6" x14ac:dyDescent="0.45">
      <c r="B85" s="4" t="s">
        <v>19</v>
      </c>
      <c r="C85" s="3">
        <v>119</v>
      </c>
      <c r="E85" s="4" t="s">
        <v>19</v>
      </c>
      <c r="F85" s="3">
        <v>126</v>
      </c>
    </row>
    <row r="86" spans="2:6" x14ac:dyDescent="0.45">
      <c r="B86" s="2" t="s">
        <v>8</v>
      </c>
      <c r="C86" s="3">
        <v>102</v>
      </c>
      <c r="E86" s="2" t="s">
        <v>8</v>
      </c>
      <c r="F86" s="3">
        <v>108</v>
      </c>
    </row>
    <row r="87" spans="2:6" x14ac:dyDescent="0.45">
      <c r="B87" s="4" t="s">
        <v>31</v>
      </c>
      <c r="C87" s="3">
        <v>101</v>
      </c>
      <c r="E87" s="4" t="s">
        <v>31</v>
      </c>
      <c r="F87" s="3">
        <v>101</v>
      </c>
    </row>
    <row r="88" spans="2:6" x14ac:dyDescent="0.45">
      <c r="B88" s="4" t="s">
        <v>21</v>
      </c>
      <c r="C88" s="3">
        <v>106</v>
      </c>
      <c r="E88" s="4" t="s">
        <v>21</v>
      </c>
      <c r="F88" s="3">
        <v>112</v>
      </c>
    </row>
    <row r="89" spans="2:6" x14ac:dyDescent="0.45">
      <c r="B89" s="4" t="s">
        <v>46</v>
      </c>
      <c r="C89" s="3">
        <v>115</v>
      </c>
      <c r="E89" s="4" t="s">
        <v>46</v>
      </c>
      <c r="F89" s="3">
        <v>123</v>
      </c>
    </row>
    <row r="90" spans="2:6" x14ac:dyDescent="0.45">
      <c r="B90" s="4" t="s">
        <v>39</v>
      </c>
      <c r="C90" s="3">
        <v>110</v>
      </c>
      <c r="E90" s="4" t="s">
        <v>39</v>
      </c>
      <c r="F90" s="3">
        <v>112</v>
      </c>
    </row>
    <row r="91" spans="2:6" x14ac:dyDescent="0.45">
      <c r="B91" s="2" t="s">
        <v>65</v>
      </c>
      <c r="C91" s="3">
        <v>117</v>
      </c>
      <c r="E91" s="2" t="s">
        <v>65</v>
      </c>
      <c r="F91" s="3">
        <v>125</v>
      </c>
    </row>
    <row r="92" spans="2:6" x14ac:dyDescent="0.45">
      <c r="B92" s="4" t="s">
        <v>55</v>
      </c>
      <c r="C92" s="3">
        <v>103</v>
      </c>
      <c r="E92" s="4" t="s">
        <v>55</v>
      </c>
      <c r="F92" s="3">
        <v>105</v>
      </c>
    </row>
    <row r="93" spans="2:6" x14ac:dyDescent="0.45">
      <c r="B93" s="4" t="s">
        <v>26</v>
      </c>
      <c r="C93" s="3">
        <v>103</v>
      </c>
      <c r="E93" s="4" t="s">
        <v>26</v>
      </c>
      <c r="F93" s="3">
        <v>100</v>
      </c>
    </row>
    <row r="94" spans="2:6" x14ac:dyDescent="0.45">
      <c r="B94" s="4" t="s">
        <v>69</v>
      </c>
      <c r="C94" s="3">
        <v>114</v>
      </c>
      <c r="E94" s="4" t="s">
        <v>69</v>
      </c>
      <c r="F94" s="3">
        <v>119</v>
      </c>
    </row>
    <row r="95" spans="2:6" x14ac:dyDescent="0.45">
      <c r="B95" s="4" t="s">
        <v>68</v>
      </c>
      <c r="C95" s="3">
        <v>117</v>
      </c>
      <c r="E95" s="4" t="s">
        <v>68</v>
      </c>
      <c r="F95" s="3">
        <v>122</v>
      </c>
    </row>
    <row r="96" spans="2:6" x14ac:dyDescent="0.45">
      <c r="B96" s="4" t="s">
        <v>40</v>
      </c>
      <c r="C96" s="3">
        <v>116</v>
      </c>
      <c r="E96" s="4" t="s">
        <v>40</v>
      </c>
      <c r="F96" s="3">
        <v>113</v>
      </c>
    </row>
    <row r="97" spans="2:6" x14ac:dyDescent="0.45">
      <c r="B97" s="4" t="s">
        <v>29</v>
      </c>
      <c r="C97" s="3">
        <v>105</v>
      </c>
      <c r="E97" s="4" t="s">
        <v>29</v>
      </c>
      <c r="F97" s="3">
        <v>108</v>
      </c>
    </row>
    <row r="98" spans="2:6" ht="17.5" thickBot="1" x14ac:dyDescent="0.5">
      <c r="B98" s="5" t="s">
        <v>47</v>
      </c>
      <c r="C98" s="6">
        <v>104</v>
      </c>
      <c r="E98" s="5" t="s">
        <v>47</v>
      </c>
      <c r="F98" s="6">
        <v>100</v>
      </c>
    </row>
  </sheetData>
  <sortState xmlns:xlrd2="http://schemas.microsoft.com/office/spreadsheetml/2017/richdata2" ref="E3:F98">
    <sortCondition ref="E3:E98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98"/>
  <sheetViews>
    <sheetView tabSelected="1" topLeftCell="G1" zoomScale="73" workbookViewId="0">
      <selection activeCell="J9" sqref="J9"/>
    </sheetView>
  </sheetViews>
  <sheetFormatPr defaultRowHeight="17" x14ac:dyDescent="0.45"/>
  <cols>
    <col min="1" max="1" width="2.5" customWidth="1"/>
    <col min="3" max="3" width="11.5" bestFit="1" customWidth="1"/>
    <col min="6" max="6" width="11.33203125" bestFit="1" customWidth="1"/>
    <col min="10" max="10" width="13.5" bestFit="1" customWidth="1"/>
    <col min="11" max="11" width="8.58203125" customWidth="1"/>
    <col min="12" max="12" width="13.25" bestFit="1" customWidth="1"/>
  </cols>
  <sheetData>
    <row r="1" spans="2:12" ht="17.5" thickBot="1" x14ac:dyDescent="0.5"/>
    <row r="2" spans="2:12" ht="17.5" thickBot="1" x14ac:dyDescent="0.5">
      <c r="B2" s="7" t="s">
        <v>96</v>
      </c>
      <c r="C2" s="8" t="s">
        <v>116</v>
      </c>
      <c r="D2" s="1"/>
      <c r="E2" s="7" t="s">
        <v>96</v>
      </c>
      <c r="F2" s="8" t="s">
        <v>117</v>
      </c>
      <c r="H2" s="13" t="s">
        <v>97</v>
      </c>
      <c r="J2" s="10" t="s">
        <v>108</v>
      </c>
      <c r="K2" s="10"/>
      <c r="L2" s="10"/>
    </row>
    <row r="3" spans="2:12" x14ac:dyDescent="0.45">
      <c r="B3" s="4" t="s">
        <v>85</v>
      </c>
      <c r="C3" s="3">
        <v>112</v>
      </c>
      <c r="E3" s="4" t="s">
        <v>85</v>
      </c>
      <c r="F3" s="3">
        <v>109</v>
      </c>
      <c r="H3" s="9">
        <f>C3-F3</f>
        <v>3</v>
      </c>
    </row>
    <row r="4" spans="2:12" x14ac:dyDescent="0.45">
      <c r="B4" s="4" t="s">
        <v>28</v>
      </c>
      <c r="C4" s="3">
        <v>119</v>
      </c>
      <c r="E4" s="4" t="s">
        <v>28</v>
      </c>
      <c r="F4" s="3">
        <v>120</v>
      </c>
      <c r="H4" s="9">
        <f t="shared" ref="H4:H67" si="0">C4-F4</f>
        <v>-1</v>
      </c>
      <c r="J4" t="s">
        <v>105</v>
      </c>
      <c r="K4" t="s">
        <v>98</v>
      </c>
    </row>
    <row r="5" spans="2:12" x14ac:dyDescent="0.45">
      <c r="B5" s="4" t="s">
        <v>24</v>
      </c>
      <c r="C5" s="3">
        <v>108</v>
      </c>
      <c r="E5" s="4" t="s">
        <v>24</v>
      </c>
      <c r="F5" s="3">
        <v>107</v>
      </c>
      <c r="H5" s="9">
        <f t="shared" si="0"/>
        <v>1</v>
      </c>
      <c r="J5" t="s">
        <v>99</v>
      </c>
      <c r="K5" t="s">
        <v>100</v>
      </c>
    </row>
    <row r="6" spans="2:12" x14ac:dyDescent="0.45">
      <c r="B6" s="4" t="s">
        <v>3</v>
      </c>
      <c r="C6" s="3">
        <v>114</v>
      </c>
      <c r="E6" s="4" t="s">
        <v>3</v>
      </c>
      <c r="F6" s="3">
        <v>119</v>
      </c>
      <c r="H6" s="9">
        <f t="shared" si="0"/>
        <v>-5</v>
      </c>
    </row>
    <row r="7" spans="2:12" x14ac:dyDescent="0.45">
      <c r="B7" s="4" t="s">
        <v>62</v>
      </c>
      <c r="C7" s="3">
        <v>116</v>
      </c>
      <c r="E7" s="4" t="s">
        <v>62</v>
      </c>
      <c r="F7" s="3">
        <v>115</v>
      </c>
      <c r="H7" s="9">
        <f t="shared" si="0"/>
        <v>1</v>
      </c>
      <c r="J7" t="s">
        <v>101</v>
      </c>
      <c r="K7">
        <v>0</v>
      </c>
    </row>
    <row r="8" spans="2:12" x14ac:dyDescent="0.45">
      <c r="B8" s="4" t="s">
        <v>16</v>
      </c>
      <c r="C8" s="3">
        <v>120</v>
      </c>
      <c r="E8" s="4" t="s">
        <v>16</v>
      </c>
      <c r="F8" s="3">
        <v>121</v>
      </c>
      <c r="H8" s="9">
        <f t="shared" si="0"/>
        <v>-1</v>
      </c>
      <c r="J8" t="s">
        <v>102</v>
      </c>
      <c r="K8">
        <f>COUNT(H3:H98)</f>
        <v>96</v>
      </c>
    </row>
    <row r="9" spans="2:12" x14ac:dyDescent="0.45">
      <c r="B9" s="4" t="s">
        <v>2</v>
      </c>
      <c r="C9" s="3">
        <v>113</v>
      </c>
      <c r="E9" s="4" t="s">
        <v>2</v>
      </c>
      <c r="F9" s="3">
        <v>117</v>
      </c>
      <c r="H9" s="9">
        <f t="shared" si="0"/>
        <v>-4</v>
      </c>
      <c r="J9" t="s">
        <v>103</v>
      </c>
      <c r="K9">
        <f>AVERAGE(H3:H98)</f>
        <v>-1.8958333333333333</v>
      </c>
    </row>
    <row r="10" spans="2:12" x14ac:dyDescent="0.45">
      <c r="B10" s="4" t="s">
        <v>76</v>
      </c>
      <c r="C10" s="3">
        <v>107</v>
      </c>
      <c r="E10" s="4" t="s">
        <v>76</v>
      </c>
      <c r="F10" s="3">
        <v>114</v>
      </c>
      <c r="H10" s="9">
        <f t="shared" si="0"/>
        <v>-7</v>
      </c>
      <c r="J10" t="s">
        <v>104</v>
      </c>
      <c r="K10">
        <f>_xlfn.STDEV.S(H3:H98)</f>
        <v>4.3901304780194277</v>
      </c>
    </row>
    <row r="11" spans="2:12" x14ac:dyDescent="0.45">
      <c r="B11" s="4" t="s">
        <v>10</v>
      </c>
      <c r="C11" s="3">
        <v>101</v>
      </c>
      <c r="E11" s="4" t="s">
        <v>10</v>
      </c>
      <c r="F11" s="3">
        <v>106</v>
      </c>
      <c r="H11" s="9">
        <f t="shared" si="0"/>
        <v>-5</v>
      </c>
    </row>
    <row r="12" spans="2:12" x14ac:dyDescent="0.45">
      <c r="B12" s="4" t="s">
        <v>33</v>
      </c>
      <c r="C12" s="3">
        <v>107</v>
      </c>
      <c r="E12" s="4" t="s">
        <v>33</v>
      </c>
      <c r="F12" s="3">
        <v>111</v>
      </c>
      <c r="H12" s="9">
        <f t="shared" si="0"/>
        <v>-4</v>
      </c>
      <c r="J12" t="s">
        <v>106</v>
      </c>
      <c r="K12">
        <f>SQRT(K8)*(K9)/K10</f>
        <v>-4.2311492355657414</v>
      </c>
      <c r="L12">
        <f>SQRT(K8)*(K9-0)/K10</f>
        <v>-4.2311492355657414</v>
      </c>
    </row>
    <row r="13" spans="2:12" x14ac:dyDescent="0.45">
      <c r="B13" s="4" t="s">
        <v>1</v>
      </c>
      <c r="C13" s="3">
        <v>114</v>
      </c>
      <c r="E13" s="4" t="s">
        <v>1</v>
      </c>
      <c r="F13" s="3">
        <v>124</v>
      </c>
      <c r="H13" s="9">
        <f t="shared" si="0"/>
        <v>-10</v>
      </c>
      <c r="L13">
        <f>_xlfn.T.DIST(L12, K8-1,TRUE)*2</f>
        <v>5.3587233752404471E-5</v>
      </c>
    </row>
    <row r="14" spans="2:12" x14ac:dyDescent="0.45">
      <c r="B14" s="4" t="s">
        <v>80</v>
      </c>
      <c r="C14" s="3">
        <v>119</v>
      </c>
      <c r="E14" s="4" t="s">
        <v>80</v>
      </c>
      <c r="F14" s="3">
        <v>118</v>
      </c>
      <c r="H14" s="9">
        <f t="shared" si="0"/>
        <v>1</v>
      </c>
      <c r="J14" s="1" t="s">
        <v>107</v>
      </c>
      <c r="K14" s="11">
        <f>2*_xlfn.T.DIST.RT(ABS(K12),K8-1)</f>
        <v>5.3587233752404471E-5</v>
      </c>
      <c r="L14" t="s">
        <v>109</v>
      </c>
    </row>
    <row r="15" spans="2:12" x14ac:dyDescent="0.45">
      <c r="B15" s="4" t="s">
        <v>34</v>
      </c>
      <c r="C15" s="3">
        <v>104</v>
      </c>
      <c r="E15" s="4" t="s">
        <v>34</v>
      </c>
      <c r="F15" s="3">
        <v>109</v>
      </c>
      <c r="H15" s="9">
        <f t="shared" si="0"/>
        <v>-5</v>
      </c>
    </row>
    <row r="16" spans="2:12" x14ac:dyDescent="0.45">
      <c r="B16" s="4" t="s">
        <v>50</v>
      </c>
      <c r="C16" s="3">
        <v>109</v>
      </c>
      <c r="E16" s="4" t="s">
        <v>50</v>
      </c>
      <c r="F16" s="3">
        <v>106</v>
      </c>
      <c r="H16" s="9">
        <f t="shared" si="0"/>
        <v>3</v>
      </c>
    </row>
    <row r="17" spans="2:12" x14ac:dyDescent="0.45">
      <c r="B17" s="2" t="s">
        <v>30</v>
      </c>
      <c r="C17" s="3">
        <v>114</v>
      </c>
      <c r="E17" s="2" t="s">
        <v>30</v>
      </c>
      <c r="F17" s="3">
        <v>112</v>
      </c>
      <c r="H17" s="9">
        <f t="shared" si="0"/>
        <v>2</v>
      </c>
      <c r="J17" s="10" t="s">
        <v>110</v>
      </c>
      <c r="K17" s="10"/>
      <c r="L17" s="10"/>
    </row>
    <row r="18" spans="2:12" x14ac:dyDescent="0.45">
      <c r="B18" s="4" t="s">
        <v>63</v>
      </c>
      <c r="C18" s="3">
        <v>110</v>
      </c>
      <c r="E18" s="4" t="s">
        <v>63</v>
      </c>
      <c r="F18" s="3">
        <v>117</v>
      </c>
      <c r="H18" s="9">
        <f t="shared" si="0"/>
        <v>-7</v>
      </c>
    </row>
    <row r="19" spans="2:12" x14ac:dyDescent="0.45">
      <c r="B19" s="4" t="s">
        <v>15</v>
      </c>
      <c r="C19" s="3">
        <v>104</v>
      </c>
      <c r="E19" s="4" t="s">
        <v>15</v>
      </c>
      <c r="F19" s="3">
        <v>114</v>
      </c>
      <c r="H19" s="9">
        <f t="shared" si="0"/>
        <v>-10</v>
      </c>
      <c r="J19" t="s">
        <v>111</v>
      </c>
      <c r="K19">
        <v>0.01</v>
      </c>
    </row>
    <row r="20" spans="2:12" x14ac:dyDescent="0.45">
      <c r="B20" s="2" t="s">
        <v>89</v>
      </c>
      <c r="C20" s="3">
        <v>118</v>
      </c>
      <c r="E20" s="2" t="s">
        <v>89</v>
      </c>
      <c r="F20" s="3">
        <v>123</v>
      </c>
      <c r="H20" s="9">
        <f t="shared" si="0"/>
        <v>-5</v>
      </c>
      <c r="J20" t="s">
        <v>112</v>
      </c>
      <c r="K20">
        <f>-_xlfn.T.INV(K19/2,K8-1)</f>
        <v>2.6285756707827428</v>
      </c>
      <c r="L20">
        <f>_xlfn.T.INV.2T(K19, K8-1)</f>
        <v>2.6285756707827428</v>
      </c>
    </row>
    <row r="21" spans="2:12" x14ac:dyDescent="0.45">
      <c r="B21" s="4" t="s">
        <v>78</v>
      </c>
      <c r="C21" s="3">
        <v>108</v>
      </c>
      <c r="E21" s="4" t="s">
        <v>78</v>
      </c>
      <c r="F21" s="3">
        <v>106</v>
      </c>
      <c r="H21" s="9">
        <f t="shared" si="0"/>
        <v>2</v>
      </c>
    </row>
    <row r="22" spans="2:12" x14ac:dyDescent="0.45">
      <c r="B22" s="4" t="s">
        <v>48</v>
      </c>
      <c r="C22" s="3">
        <v>104</v>
      </c>
      <c r="E22" s="4" t="s">
        <v>48</v>
      </c>
      <c r="F22" s="3">
        <v>104</v>
      </c>
      <c r="H22" s="9">
        <f t="shared" si="0"/>
        <v>0</v>
      </c>
      <c r="J22" s="1" t="s">
        <v>113</v>
      </c>
      <c r="K22" s="12">
        <f>K9-K20*K10/SQRT(K8)</f>
        <v>-3.0736082352371734</v>
      </c>
      <c r="L22">
        <f>K9-L20*K10/SQRT(K8)</f>
        <v>-3.0736082352371734</v>
      </c>
    </row>
    <row r="23" spans="2:12" x14ac:dyDescent="0.45">
      <c r="B23" s="4" t="s">
        <v>61</v>
      </c>
      <c r="C23" s="3">
        <v>120</v>
      </c>
      <c r="E23" s="4" t="s">
        <v>61</v>
      </c>
      <c r="F23" s="3">
        <v>126</v>
      </c>
      <c r="H23" s="9">
        <f t="shared" si="0"/>
        <v>-6</v>
      </c>
      <c r="J23" s="1" t="s">
        <v>114</v>
      </c>
      <c r="K23" s="12">
        <f>K9+K20*K10/SQRT(K8)</f>
        <v>-0.7180584314294931</v>
      </c>
      <c r="L23" t="s">
        <v>115</v>
      </c>
    </row>
    <row r="24" spans="2:12" x14ac:dyDescent="0.45">
      <c r="B24" s="2" t="s">
        <v>95</v>
      </c>
      <c r="C24" s="3">
        <v>108</v>
      </c>
      <c r="E24" s="2" t="s">
        <v>95</v>
      </c>
      <c r="F24" s="3">
        <v>109</v>
      </c>
      <c r="H24" s="9">
        <f t="shared" si="0"/>
        <v>-1</v>
      </c>
      <c r="L24">
        <f>K9+L20*K10/SQRT(K8)</f>
        <v>-0.7180584314294931</v>
      </c>
    </row>
    <row r="25" spans="2:12" x14ac:dyDescent="0.45">
      <c r="B25" s="4" t="s">
        <v>82</v>
      </c>
      <c r="C25" s="3">
        <v>105</v>
      </c>
      <c r="E25" s="4" t="s">
        <v>82</v>
      </c>
      <c r="F25" s="3">
        <v>111</v>
      </c>
      <c r="H25" s="9">
        <f t="shared" si="0"/>
        <v>-6</v>
      </c>
    </row>
    <row r="26" spans="2:12" x14ac:dyDescent="0.45">
      <c r="B26" s="4" t="s">
        <v>12</v>
      </c>
      <c r="C26" s="3">
        <v>107</v>
      </c>
      <c r="E26" s="4" t="s">
        <v>12</v>
      </c>
      <c r="F26" s="3">
        <v>112</v>
      </c>
      <c r="H26" s="9">
        <f t="shared" si="0"/>
        <v>-5</v>
      </c>
    </row>
    <row r="27" spans="2:12" x14ac:dyDescent="0.45">
      <c r="B27" s="4" t="s">
        <v>93</v>
      </c>
      <c r="C27" s="3">
        <v>115</v>
      </c>
      <c r="E27" s="4" t="s">
        <v>93</v>
      </c>
      <c r="F27" s="3">
        <v>113</v>
      </c>
      <c r="H27" s="9">
        <f t="shared" si="0"/>
        <v>2</v>
      </c>
    </row>
    <row r="28" spans="2:12" x14ac:dyDescent="0.45">
      <c r="B28" s="4" t="s">
        <v>52</v>
      </c>
      <c r="C28" s="3">
        <v>117</v>
      </c>
      <c r="E28" s="4" t="s">
        <v>52</v>
      </c>
      <c r="F28" s="3">
        <v>112</v>
      </c>
      <c r="H28" s="9">
        <f t="shared" si="0"/>
        <v>5</v>
      </c>
    </row>
    <row r="29" spans="2:12" x14ac:dyDescent="0.45">
      <c r="B29" s="4" t="s">
        <v>88</v>
      </c>
      <c r="C29" s="3">
        <v>102</v>
      </c>
      <c r="E29" s="4" t="s">
        <v>88</v>
      </c>
      <c r="F29" s="3">
        <v>99</v>
      </c>
      <c r="H29" s="9">
        <f t="shared" si="0"/>
        <v>3</v>
      </c>
    </row>
    <row r="30" spans="2:12" x14ac:dyDescent="0.45">
      <c r="B30" s="4" t="s">
        <v>43</v>
      </c>
      <c r="C30" s="3">
        <v>108</v>
      </c>
      <c r="E30" s="4" t="s">
        <v>43</v>
      </c>
      <c r="F30" s="3">
        <v>112</v>
      </c>
      <c r="H30" s="9">
        <f t="shared" si="0"/>
        <v>-4</v>
      </c>
    </row>
    <row r="31" spans="2:12" x14ac:dyDescent="0.45">
      <c r="B31" s="4" t="s">
        <v>79</v>
      </c>
      <c r="C31" s="3">
        <v>120</v>
      </c>
      <c r="E31" s="4" t="s">
        <v>79</v>
      </c>
      <c r="F31" s="3">
        <v>124</v>
      </c>
      <c r="H31" s="9">
        <f t="shared" si="0"/>
        <v>-4</v>
      </c>
    </row>
    <row r="32" spans="2:12" x14ac:dyDescent="0.45">
      <c r="B32" s="4" t="s">
        <v>94</v>
      </c>
      <c r="C32" s="3">
        <v>110</v>
      </c>
      <c r="E32" s="4" t="s">
        <v>94</v>
      </c>
      <c r="F32" s="3">
        <v>107</v>
      </c>
      <c r="H32" s="9">
        <f t="shared" si="0"/>
        <v>3</v>
      </c>
    </row>
    <row r="33" spans="2:8" x14ac:dyDescent="0.45">
      <c r="B33" s="4" t="s">
        <v>6</v>
      </c>
      <c r="C33" s="3">
        <v>102</v>
      </c>
      <c r="E33" s="4" t="s">
        <v>6</v>
      </c>
      <c r="F33" s="3">
        <v>101</v>
      </c>
      <c r="H33" s="9">
        <f t="shared" si="0"/>
        <v>1</v>
      </c>
    </row>
    <row r="34" spans="2:8" x14ac:dyDescent="0.45">
      <c r="B34" s="4" t="s">
        <v>22</v>
      </c>
      <c r="C34" s="3">
        <v>105</v>
      </c>
      <c r="E34" s="4" t="s">
        <v>22</v>
      </c>
      <c r="F34" s="3">
        <v>101</v>
      </c>
      <c r="H34" s="9">
        <f t="shared" si="0"/>
        <v>4</v>
      </c>
    </row>
    <row r="35" spans="2:8" x14ac:dyDescent="0.45">
      <c r="B35" s="4" t="s">
        <v>23</v>
      </c>
      <c r="C35" s="3">
        <v>110</v>
      </c>
      <c r="E35" s="4" t="s">
        <v>23</v>
      </c>
      <c r="F35" s="3">
        <v>119</v>
      </c>
      <c r="H35" s="9">
        <f t="shared" si="0"/>
        <v>-9</v>
      </c>
    </row>
    <row r="36" spans="2:8" x14ac:dyDescent="0.45">
      <c r="B36" s="4" t="s">
        <v>37</v>
      </c>
      <c r="C36" s="3">
        <v>104</v>
      </c>
      <c r="E36" s="4" t="s">
        <v>37</v>
      </c>
      <c r="F36" s="3">
        <v>111</v>
      </c>
      <c r="H36" s="9">
        <f t="shared" si="0"/>
        <v>-7</v>
      </c>
    </row>
    <row r="37" spans="2:8" x14ac:dyDescent="0.45">
      <c r="B37" s="4" t="s">
        <v>54</v>
      </c>
      <c r="C37" s="3">
        <v>105</v>
      </c>
      <c r="E37" s="4" t="s">
        <v>54</v>
      </c>
      <c r="F37" s="3">
        <v>106</v>
      </c>
      <c r="H37" s="9">
        <f t="shared" si="0"/>
        <v>-1</v>
      </c>
    </row>
    <row r="38" spans="2:8" x14ac:dyDescent="0.45">
      <c r="B38" s="4" t="s">
        <v>72</v>
      </c>
      <c r="C38" s="3">
        <v>105</v>
      </c>
      <c r="E38" s="4" t="s">
        <v>72</v>
      </c>
      <c r="F38" s="3">
        <v>100</v>
      </c>
      <c r="H38" s="9">
        <f t="shared" si="0"/>
        <v>5</v>
      </c>
    </row>
    <row r="39" spans="2:8" x14ac:dyDescent="0.45">
      <c r="B39" s="4" t="s">
        <v>74</v>
      </c>
      <c r="C39" s="3">
        <v>117</v>
      </c>
      <c r="E39" s="4" t="s">
        <v>74</v>
      </c>
      <c r="F39" s="3">
        <v>118</v>
      </c>
      <c r="H39" s="9">
        <f t="shared" si="0"/>
        <v>-1</v>
      </c>
    </row>
    <row r="40" spans="2:8" x14ac:dyDescent="0.45">
      <c r="B40" s="4" t="s">
        <v>49</v>
      </c>
      <c r="C40" s="3">
        <v>120</v>
      </c>
      <c r="E40" s="4" t="s">
        <v>49</v>
      </c>
      <c r="F40" s="3">
        <v>121</v>
      </c>
      <c r="H40" s="9">
        <f t="shared" si="0"/>
        <v>-1</v>
      </c>
    </row>
    <row r="41" spans="2:8" x14ac:dyDescent="0.45">
      <c r="B41" s="4" t="s">
        <v>59</v>
      </c>
      <c r="C41" s="3">
        <v>114</v>
      </c>
      <c r="E41" s="4" t="s">
        <v>59</v>
      </c>
      <c r="F41" s="3">
        <v>112</v>
      </c>
      <c r="H41" s="9">
        <f t="shared" si="0"/>
        <v>2</v>
      </c>
    </row>
    <row r="42" spans="2:8" x14ac:dyDescent="0.45">
      <c r="B42" s="4" t="s">
        <v>44</v>
      </c>
      <c r="C42" s="3">
        <v>107</v>
      </c>
      <c r="E42" s="4" t="s">
        <v>44</v>
      </c>
      <c r="F42" s="3">
        <v>102</v>
      </c>
      <c r="H42" s="9">
        <f t="shared" si="0"/>
        <v>5</v>
      </c>
    </row>
    <row r="43" spans="2:8" x14ac:dyDescent="0.45">
      <c r="B43" s="2" t="s">
        <v>18</v>
      </c>
      <c r="C43" s="3">
        <v>101</v>
      </c>
      <c r="E43" s="2" t="s">
        <v>18</v>
      </c>
      <c r="F43" s="3">
        <v>99</v>
      </c>
      <c r="H43" s="9">
        <f t="shared" si="0"/>
        <v>2</v>
      </c>
    </row>
    <row r="44" spans="2:8" x14ac:dyDescent="0.45">
      <c r="B44" s="4" t="s">
        <v>84</v>
      </c>
      <c r="C44" s="3">
        <v>112</v>
      </c>
      <c r="E44" s="4" t="s">
        <v>84</v>
      </c>
      <c r="F44" s="3">
        <v>115</v>
      </c>
      <c r="H44" s="9">
        <f t="shared" si="0"/>
        <v>-3</v>
      </c>
    </row>
    <row r="45" spans="2:8" x14ac:dyDescent="0.45">
      <c r="B45" s="4" t="s">
        <v>9</v>
      </c>
      <c r="C45" s="3">
        <v>105</v>
      </c>
      <c r="E45" s="4" t="s">
        <v>9</v>
      </c>
      <c r="F45" s="3">
        <v>105</v>
      </c>
      <c r="H45" s="9">
        <f t="shared" si="0"/>
        <v>0</v>
      </c>
    </row>
    <row r="46" spans="2:8" x14ac:dyDescent="0.45">
      <c r="B46" s="4" t="s">
        <v>32</v>
      </c>
      <c r="C46" s="3">
        <v>119</v>
      </c>
      <c r="E46" s="4" t="s">
        <v>32</v>
      </c>
      <c r="F46" s="3">
        <v>121</v>
      </c>
      <c r="H46" s="9">
        <f t="shared" si="0"/>
        <v>-2</v>
      </c>
    </row>
    <row r="47" spans="2:8" x14ac:dyDescent="0.45">
      <c r="B47" s="4" t="s">
        <v>27</v>
      </c>
      <c r="C47" s="3">
        <v>102</v>
      </c>
      <c r="E47" s="4" t="s">
        <v>27</v>
      </c>
      <c r="F47" s="3">
        <v>101</v>
      </c>
      <c r="H47" s="9">
        <f t="shared" si="0"/>
        <v>1</v>
      </c>
    </row>
    <row r="48" spans="2:8" x14ac:dyDescent="0.45">
      <c r="B48" s="4" t="s">
        <v>17</v>
      </c>
      <c r="C48" s="3">
        <v>110</v>
      </c>
      <c r="E48" s="4" t="s">
        <v>17</v>
      </c>
      <c r="F48" s="3">
        <v>115</v>
      </c>
      <c r="H48" s="9">
        <f t="shared" si="0"/>
        <v>-5</v>
      </c>
    </row>
    <row r="49" spans="2:8" x14ac:dyDescent="0.45">
      <c r="B49" s="4" t="s">
        <v>87</v>
      </c>
      <c r="C49" s="3">
        <v>118</v>
      </c>
      <c r="E49" s="4" t="s">
        <v>87</v>
      </c>
      <c r="F49" s="3">
        <v>119</v>
      </c>
      <c r="H49" s="9">
        <f t="shared" si="0"/>
        <v>-1</v>
      </c>
    </row>
    <row r="50" spans="2:8" x14ac:dyDescent="0.45">
      <c r="B50" s="4" t="s">
        <v>25</v>
      </c>
      <c r="C50" s="3">
        <v>103</v>
      </c>
      <c r="E50" s="4" t="s">
        <v>25</v>
      </c>
      <c r="F50" s="3">
        <v>106</v>
      </c>
      <c r="H50" s="9">
        <f t="shared" si="0"/>
        <v>-3</v>
      </c>
    </row>
    <row r="51" spans="2:8" x14ac:dyDescent="0.45">
      <c r="B51" s="4" t="s">
        <v>73</v>
      </c>
      <c r="C51" s="3">
        <v>105</v>
      </c>
      <c r="E51" s="4" t="s">
        <v>73</v>
      </c>
      <c r="F51" s="3">
        <v>103</v>
      </c>
      <c r="H51" s="9">
        <f t="shared" si="0"/>
        <v>2</v>
      </c>
    </row>
    <row r="52" spans="2:8" x14ac:dyDescent="0.45">
      <c r="B52" s="4" t="s">
        <v>56</v>
      </c>
      <c r="C52" s="3">
        <v>101</v>
      </c>
      <c r="E52" s="4" t="s">
        <v>56</v>
      </c>
      <c r="F52" s="3">
        <v>106</v>
      </c>
      <c r="H52" s="9">
        <f t="shared" si="0"/>
        <v>-5</v>
      </c>
    </row>
    <row r="53" spans="2:8" x14ac:dyDescent="0.45">
      <c r="B53" s="4" t="s">
        <v>90</v>
      </c>
      <c r="C53" s="3">
        <v>103</v>
      </c>
      <c r="E53" s="4" t="s">
        <v>90</v>
      </c>
      <c r="F53" s="3">
        <v>100</v>
      </c>
      <c r="H53" s="9">
        <f t="shared" si="0"/>
        <v>3</v>
      </c>
    </row>
    <row r="54" spans="2:8" x14ac:dyDescent="0.45">
      <c r="B54" s="2" t="s">
        <v>77</v>
      </c>
      <c r="C54" s="3">
        <v>116</v>
      </c>
      <c r="E54" s="2" t="s">
        <v>77</v>
      </c>
      <c r="F54" s="3">
        <v>123</v>
      </c>
      <c r="H54" s="9">
        <f t="shared" si="0"/>
        <v>-7</v>
      </c>
    </row>
    <row r="55" spans="2:8" x14ac:dyDescent="0.45">
      <c r="B55" s="4" t="s">
        <v>58</v>
      </c>
      <c r="C55" s="3">
        <v>109</v>
      </c>
      <c r="E55" s="4" t="s">
        <v>58</v>
      </c>
      <c r="F55" s="3">
        <v>107</v>
      </c>
      <c r="H55" s="9">
        <f t="shared" si="0"/>
        <v>2</v>
      </c>
    </row>
    <row r="56" spans="2:8" x14ac:dyDescent="0.45">
      <c r="B56" s="4" t="s">
        <v>13</v>
      </c>
      <c r="C56" s="3">
        <v>113</v>
      </c>
      <c r="E56" s="4" t="s">
        <v>13</v>
      </c>
      <c r="F56" s="3">
        <v>122</v>
      </c>
      <c r="H56" s="9">
        <f t="shared" si="0"/>
        <v>-9</v>
      </c>
    </row>
    <row r="57" spans="2:8" x14ac:dyDescent="0.45">
      <c r="B57" s="4" t="s">
        <v>92</v>
      </c>
      <c r="C57" s="3">
        <v>105</v>
      </c>
      <c r="E57" s="4" t="s">
        <v>92</v>
      </c>
      <c r="F57" s="3">
        <v>105</v>
      </c>
      <c r="H57" s="9">
        <f t="shared" si="0"/>
        <v>0</v>
      </c>
    </row>
    <row r="58" spans="2:8" x14ac:dyDescent="0.45">
      <c r="B58" s="4" t="s">
        <v>4</v>
      </c>
      <c r="C58" s="3">
        <v>114</v>
      </c>
      <c r="E58" s="4" t="s">
        <v>4</v>
      </c>
      <c r="F58" s="3">
        <v>112</v>
      </c>
      <c r="H58" s="9">
        <f t="shared" si="0"/>
        <v>2</v>
      </c>
    </row>
    <row r="59" spans="2:8" x14ac:dyDescent="0.45">
      <c r="B59" s="2" t="s">
        <v>41</v>
      </c>
      <c r="C59" s="3">
        <v>108</v>
      </c>
      <c r="E59" s="2" t="s">
        <v>41</v>
      </c>
      <c r="F59" s="3">
        <v>116</v>
      </c>
      <c r="H59" s="9">
        <f t="shared" si="0"/>
        <v>-8</v>
      </c>
    </row>
    <row r="60" spans="2:8" x14ac:dyDescent="0.45">
      <c r="B60" s="4" t="s">
        <v>7</v>
      </c>
      <c r="C60" s="3">
        <v>109</v>
      </c>
      <c r="E60" s="4" t="s">
        <v>7</v>
      </c>
      <c r="F60" s="3">
        <v>108</v>
      </c>
      <c r="H60" s="9">
        <f t="shared" si="0"/>
        <v>1</v>
      </c>
    </row>
    <row r="61" spans="2:8" x14ac:dyDescent="0.45">
      <c r="B61" s="4" t="s">
        <v>5</v>
      </c>
      <c r="C61" s="3">
        <v>106</v>
      </c>
      <c r="E61" s="4" t="s">
        <v>5</v>
      </c>
      <c r="F61" s="3">
        <v>108</v>
      </c>
      <c r="H61" s="9">
        <f t="shared" si="0"/>
        <v>-2</v>
      </c>
    </row>
    <row r="62" spans="2:8" x14ac:dyDescent="0.45">
      <c r="B62" s="4" t="s">
        <v>20</v>
      </c>
      <c r="C62" s="3">
        <v>104</v>
      </c>
      <c r="E62" s="4" t="s">
        <v>20</v>
      </c>
      <c r="F62" s="3">
        <v>106</v>
      </c>
      <c r="H62" s="9">
        <f t="shared" si="0"/>
        <v>-2</v>
      </c>
    </row>
    <row r="63" spans="2:8" x14ac:dyDescent="0.45">
      <c r="B63" s="4" t="s">
        <v>14</v>
      </c>
      <c r="C63" s="3">
        <v>120</v>
      </c>
      <c r="E63" s="4" t="s">
        <v>14</v>
      </c>
      <c r="F63" s="3">
        <v>129</v>
      </c>
      <c r="H63" s="9">
        <f t="shared" si="0"/>
        <v>-9</v>
      </c>
    </row>
    <row r="64" spans="2:8" x14ac:dyDescent="0.45">
      <c r="B64" s="4" t="s">
        <v>38</v>
      </c>
      <c r="C64" s="3">
        <v>104</v>
      </c>
      <c r="E64" s="4" t="s">
        <v>38</v>
      </c>
      <c r="F64" s="3">
        <v>111</v>
      </c>
      <c r="H64" s="9">
        <f t="shared" si="0"/>
        <v>-7</v>
      </c>
    </row>
    <row r="65" spans="2:8" x14ac:dyDescent="0.45">
      <c r="B65" s="2" t="s">
        <v>53</v>
      </c>
      <c r="C65" s="3">
        <v>106</v>
      </c>
      <c r="E65" s="2" t="s">
        <v>53</v>
      </c>
      <c r="F65" s="3">
        <v>116</v>
      </c>
      <c r="H65" s="9">
        <f t="shared" si="0"/>
        <v>-10</v>
      </c>
    </row>
    <row r="66" spans="2:8" x14ac:dyDescent="0.45">
      <c r="B66" s="4" t="s">
        <v>70</v>
      </c>
      <c r="C66" s="3">
        <v>111</v>
      </c>
      <c r="E66" s="4" t="s">
        <v>70</v>
      </c>
      <c r="F66" s="3">
        <v>116</v>
      </c>
      <c r="H66" s="9">
        <f t="shared" si="0"/>
        <v>-5</v>
      </c>
    </row>
    <row r="67" spans="2:8" x14ac:dyDescent="0.45">
      <c r="B67" s="4" t="s">
        <v>71</v>
      </c>
      <c r="C67" s="3">
        <v>118</v>
      </c>
      <c r="E67" s="4" t="s">
        <v>71</v>
      </c>
      <c r="F67" s="3">
        <v>116</v>
      </c>
      <c r="H67" s="9">
        <f t="shared" si="0"/>
        <v>2</v>
      </c>
    </row>
    <row r="68" spans="2:8" x14ac:dyDescent="0.45">
      <c r="B68" s="4" t="s">
        <v>83</v>
      </c>
      <c r="C68" s="3">
        <v>107</v>
      </c>
      <c r="E68" s="4" t="s">
        <v>83</v>
      </c>
      <c r="F68" s="3">
        <v>114</v>
      </c>
      <c r="H68" s="9">
        <f t="shared" ref="H68:H98" si="1">C68-F68</f>
        <v>-7</v>
      </c>
    </row>
    <row r="69" spans="2:8" x14ac:dyDescent="0.45">
      <c r="B69" s="4" t="s">
        <v>91</v>
      </c>
      <c r="C69" s="3">
        <v>105</v>
      </c>
      <c r="E69" s="4" t="s">
        <v>91</v>
      </c>
      <c r="F69" s="3">
        <v>108</v>
      </c>
      <c r="H69" s="9">
        <f t="shared" si="1"/>
        <v>-3</v>
      </c>
    </row>
    <row r="70" spans="2:8" x14ac:dyDescent="0.45">
      <c r="B70" s="4" t="s">
        <v>0</v>
      </c>
      <c r="C70" s="3">
        <v>113</v>
      </c>
      <c r="E70" s="4" t="s">
        <v>0</v>
      </c>
      <c r="F70" s="3">
        <v>117</v>
      </c>
      <c r="H70" s="9">
        <f t="shared" si="1"/>
        <v>-4</v>
      </c>
    </row>
    <row r="71" spans="2:8" x14ac:dyDescent="0.45">
      <c r="B71" s="4" t="s">
        <v>45</v>
      </c>
      <c r="C71" s="3">
        <v>102</v>
      </c>
      <c r="E71" s="4" t="s">
        <v>45</v>
      </c>
      <c r="F71" s="3">
        <v>111</v>
      </c>
      <c r="H71" s="9">
        <f t="shared" si="1"/>
        <v>-9</v>
      </c>
    </row>
    <row r="72" spans="2:8" x14ac:dyDescent="0.45">
      <c r="B72" s="4" t="s">
        <v>86</v>
      </c>
      <c r="C72" s="3">
        <v>107</v>
      </c>
      <c r="E72" s="4" t="s">
        <v>86</v>
      </c>
      <c r="F72" s="3">
        <v>109</v>
      </c>
      <c r="H72" s="9">
        <f t="shared" si="1"/>
        <v>-2</v>
      </c>
    </row>
    <row r="73" spans="2:8" x14ac:dyDescent="0.45">
      <c r="B73" s="4" t="s">
        <v>66</v>
      </c>
      <c r="C73" s="3">
        <v>115</v>
      </c>
      <c r="E73" s="4" t="s">
        <v>66</v>
      </c>
      <c r="F73" s="3">
        <v>121</v>
      </c>
      <c r="H73" s="9">
        <f t="shared" si="1"/>
        <v>-6</v>
      </c>
    </row>
    <row r="74" spans="2:8" x14ac:dyDescent="0.45">
      <c r="B74" s="4" t="s">
        <v>81</v>
      </c>
      <c r="C74" s="3">
        <v>111</v>
      </c>
      <c r="E74" s="4" t="s">
        <v>81</v>
      </c>
      <c r="F74" s="3">
        <v>106</v>
      </c>
      <c r="H74" s="9">
        <f t="shared" si="1"/>
        <v>5</v>
      </c>
    </row>
    <row r="75" spans="2:8" x14ac:dyDescent="0.45">
      <c r="B75" s="4" t="s">
        <v>75</v>
      </c>
      <c r="C75" s="3">
        <v>106</v>
      </c>
      <c r="E75" s="4" t="s">
        <v>75</v>
      </c>
      <c r="F75" s="3">
        <v>101</v>
      </c>
      <c r="H75" s="9">
        <f t="shared" si="1"/>
        <v>5</v>
      </c>
    </row>
    <row r="76" spans="2:8" x14ac:dyDescent="0.45">
      <c r="B76" s="4" t="s">
        <v>11</v>
      </c>
      <c r="C76" s="3">
        <v>113</v>
      </c>
      <c r="E76" s="4" t="s">
        <v>11</v>
      </c>
      <c r="F76" s="3">
        <v>121</v>
      </c>
      <c r="H76" s="9">
        <f t="shared" si="1"/>
        <v>-8</v>
      </c>
    </row>
    <row r="77" spans="2:8" x14ac:dyDescent="0.45">
      <c r="B77" s="4" t="s">
        <v>51</v>
      </c>
      <c r="C77" s="3">
        <v>112</v>
      </c>
      <c r="E77" s="4" t="s">
        <v>51</v>
      </c>
      <c r="F77" s="3">
        <v>107</v>
      </c>
      <c r="H77" s="9">
        <f t="shared" si="1"/>
        <v>5</v>
      </c>
    </row>
    <row r="78" spans="2:8" x14ac:dyDescent="0.45">
      <c r="B78" s="4" t="s">
        <v>67</v>
      </c>
      <c r="C78" s="3">
        <v>114</v>
      </c>
      <c r="E78" s="4" t="s">
        <v>67</v>
      </c>
      <c r="F78" s="3">
        <v>110</v>
      </c>
      <c r="H78" s="9">
        <f t="shared" si="1"/>
        <v>4</v>
      </c>
    </row>
    <row r="79" spans="2:8" x14ac:dyDescent="0.45">
      <c r="B79" s="4" t="s">
        <v>60</v>
      </c>
      <c r="C79" s="3">
        <v>115</v>
      </c>
      <c r="E79" s="4" t="s">
        <v>60</v>
      </c>
      <c r="F79" s="3">
        <v>112</v>
      </c>
      <c r="H79" s="9">
        <f t="shared" si="1"/>
        <v>3</v>
      </c>
    </row>
    <row r="80" spans="2:8" x14ac:dyDescent="0.45">
      <c r="B80" s="4" t="s">
        <v>35</v>
      </c>
      <c r="C80" s="3">
        <v>108</v>
      </c>
      <c r="E80" s="4" t="s">
        <v>35</v>
      </c>
      <c r="F80" s="3">
        <v>103</v>
      </c>
      <c r="H80" s="9">
        <f t="shared" si="1"/>
        <v>5</v>
      </c>
    </row>
    <row r="81" spans="2:8" x14ac:dyDescent="0.45">
      <c r="B81" s="4" t="s">
        <v>36</v>
      </c>
      <c r="C81" s="3">
        <v>101</v>
      </c>
      <c r="E81" s="4" t="s">
        <v>36</v>
      </c>
      <c r="F81" s="3">
        <v>104</v>
      </c>
      <c r="H81" s="9">
        <f t="shared" si="1"/>
        <v>-3</v>
      </c>
    </row>
    <row r="82" spans="2:8" x14ac:dyDescent="0.45">
      <c r="B82" s="4" t="s">
        <v>57</v>
      </c>
      <c r="C82" s="3">
        <v>112</v>
      </c>
      <c r="E82" s="4" t="s">
        <v>57</v>
      </c>
      <c r="F82" s="3">
        <v>114</v>
      </c>
      <c r="H82" s="9">
        <f t="shared" si="1"/>
        <v>-2</v>
      </c>
    </row>
    <row r="83" spans="2:8" x14ac:dyDescent="0.45">
      <c r="B83" s="4" t="s">
        <v>64</v>
      </c>
      <c r="C83" s="3">
        <v>111</v>
      </c>
      <c r="E83" s="4" t="s">
        <v>64</v>
      </c>
      <c r="F83" s="3">
        <v>106</v>
      </c>
      <c r="H83" s="9">
        <f t="shared" si="1"/>
        <v>5</v>
      </c>
    </row>
    <row r="84" spans="2:8" x14ac:dyDescent="0.45">
      <c r="B84" s="4" t="s">
        <v>42</v>
      </c>
      <c r="C84" s="3">
        <v>115</v>
      </c>
      <c r="E84" s="4" t="s">
        <v>42</v>
      </c>
      <c r="F84" s="3">
        <v>114</v>
      </c>
      <c r="H84" s="9">
        <f t="shared" si="1"/>
        <v>1</v>
      </c>
    </row>
    <row r="85" spans="2:8" x14ac:dyDescent="0.45">
      <c r="B85" s="4" t="s">
        <v>19</v>
      </c>
      <c r="C85" s="3">
        <v>119</v>
      </c>
      <c r="E85" s="4" t="s">
        <v>19</v>
      </c>
      <c r="F85" s="3">
        <v>126</v>
      </c>
      <c r="H85" s="9">
        <f t="shared" si="1"/>
        <v>-7</v>
      </c>
    </row>
    <row r="86" spans="2:8" x14ac:dyDescent="0.45">
      <c r="B86" s="2" t="s">
        <v>8</v>
      </c>
      <c r="C86" s="3">
        <v>102</v>
      </c>
      <c r="E86" s="2" t="s">
        <v>8</v>
      </c>
      <c r="F86" s="3">
        <v>108</v>
      </c>
      <c r="H86" s="9">
        <f t="shared" si="1"/>
        <v>-6</v>
      </c>
    </row>
    <row r="87" spans="2:8" x14ac:dyDescent="0.45">
      <c r="B87" s="4" t="s">
        <v>31</v>
      </c>
      <c r="C87" s="3">
        <v>101</v>
      </c>
      <c r="E87" s="4" t="s">
        <v>31</v>
      </c>
      <c r="F87" s="3">
        <v>101</v>
      </c>
      <c r="H87" s="9">
        <f t="shared" si="1"/>
        <v>0</v>
      </c>
    </row>
    <row r="88" spans="2:8" x14ac:dyDescent="0.45">
      <c r="B88" s="4" t="s">
        <v>21</v>
      </c>
      <c r="C88" s="3">
        <v>106</v>
      </c>
      <c r="E88" s="4" t="s">
        <v>21</v>
      </c>
      <c r="F88" s="3">
        <v>112</v>
      </c>
      <c r="H88" s="9">
        <f t="shared" si="1"/>
        <v>-6</v>
      </c>
    </row>
    <row r="89" spans="2:8" x14ac:dyDescent="0.45">
      <c r="B89" s="4" t="s">
        <v>46</v>
      </c>
      <c r="C89" s="3">
        <v>115</v>
      </c>
      <c r="E89" s="4" t="s">
        <v>46</v>
      </c>
      <c r="F89" s="3">
        <v>123</v>
      </c>
      <c r="H89" s="9">
        <f t="shared" si="1"/>
        <v>-8</v>
      </c>
    </row>
    <row r="90" spans="2:8" x14ac:dyDescent="0.45">
      <c r="B90" s="4" t="s">
        <v>39</v>
      </c>
      <c r="C90" s="3">
        <v>110</v>
      </c>
      <c r="E90" s="4" t="s">
        <v>39</v>
      </c>
      <c r="F90" s="3">
        <v>112</v>
      </c>
      <c r="H90" s="9">
        <f t="shared" si="1"/>
        <v>-2</v>
      </c>
    </row>
    <row r="91" spans="2:8" x14ac:dyDescent="0.45">
      <c r="B91" s="2" t="s">
        <v>65</v>
      </c>
      <c r="C91" s="3">
        <v>117</v>
      </c>
      <c r="E91" s="2" t="s">
        <v>65</v>
      </c>
      <c r="F91" s="3">
        <v>125</v>
      </c>
      <c r="H91" s="9">
        <f t="shared" si="1"/>
        <v>-8</v>
      </c>
    </row>
    <row r="92" spans="2:8" x14ac:dyDescent="0.45">
      <c r="B92" s="4" t="s">
        <v>55</v>
      </c>
      <c r="C92" s="3">
        <v>103</v>
      </c>
      <c r="E92" s="4" t="s">
        <v>55</v>
      </c>
      <c r="F92" s="3">
        <v>105</v>
      </c>
      <c r="H92" s="9">
        <f t="shared" si="1"/>
        <v>-2</v>
      </c>
    </row>
    <row r="93" spans="2:8" x14ac:dyDescent="0.45">
      <c r="B93" s="4" t="s">
        <v>26</v>
      </c>
      <c r="C93" s="3">
        <v>103</v>
      </c>
      <c r="E93" s="4" t="s">
        <v>26</v>
      </c>
      <c r="F93" s="3">
        <v>100</v>
      </c>
      <c r="H93" s="9">
        <f t="shared" si="1"/>
        <v>3</v>
      </c>
    </row>
    <row r="94" spans="2:8" x14ac:dyDescent="0.45">
      <c r="B94" s="4" t="s">
        <v>69</v>
      </c>
      <c r="C94" s="3">
        <v>114</v>
      </c>
      <c r="E94" s="4" t="s">
        <v>69</v>
      </c>
      <c r="F94" s="3">
        <v>119</v>
      </c>
      <c r="H94" s="9">
        <f t="shared" si="1"/>
        <v>-5</v>
      </c>
    </row>
    <row r="95" spans="2:8" x14ac:dyDescent="0.45">
      <c r="B95" s="4" t="s">
        <v>68</v>
      </c>
      <c r="C95" s="3">
        <v>117</v>
      </c>
      <c r="E95" s="4" t="s">
        <v>68</v>
      </c>
      <c r="F95" s="3">
        <v>122</v>
      </c>
      <c r="H95" s="9">
        <f t="shared" si="1"/>
        <v>-5</v>
      </c>
    </row>
    <row r="96" spans="2:8" x14ac:dyDescent="0.45">
      <c r="B96" s="4" t="s">
        <v>40</v>
      </c>
      <c r="C96" s="3">
        <v>116</v>
      </c>
      <c r="E96" s="4" t="s">
        <v>40</v>
      </c>
      <c r="F96" s="3">
        <v>113</v>
      </c>
      <c r="H96" s="9">
        <f t="shared" si="1"/>
        <v>3</v>
      </c>
    </row>
    <row r="97" spans="2:8" x14ac:dyDescent="0.45">
      <c r="B97" s="4" t="s">
        <v>29</v>
      </c>
      <c r="C97" s="3">
        <v>105</v>
      </c>
      <c r="E97" s="4" t="s">
        <v>29</v>
      </c>
      <c r="F97" s="3">
        <v>108</v>
      </c>
      <c r="H97" s="9">
        <f t="shared" si="1"/>
        <v>-3</v>
      </c>
    </row>
    <row r="98" spans="2:8" ht="17.5" thickBot="1" x14ac:dyDescent="0.5">
      <c r="B98" s="5" t="s">
        <v>47</v>
      </c>
      <c r="C98" s="6">
        <v>104</v>
      </c>
      <c r="E98" s="5" t="s">
        <v>47</v>
      </c>
      <c r="F98" s="6">
        <v>100</v>
      </c>
      <c r="H98" s="9">
        <f t="shared" si="1"/>
        <v>4</v>
      </c>
    </row>
  </sheetData>
  <sortState xmlns:xlrd2="http://schemas.microsoft.com/office/spreadsheetml/2017/richdata2" ref="B3:C98">
    <sortCondition ref="B3:B98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98"/>
  <sheetViews>
    <sheetView workbookViewId="0">
      <selection activeCell="H3" sqref="H3"/>
    </sheetView>
  </sheetViews>
  <sheetFormatPr defaultRowHeight="17" x14ac:dyDescent="0.45"/>
  <cols>
    <col min="1" max="1" width="2.5" customWidth="1"/>
    <col min="3" max="3" width="11.5" bestFit="1" customWidth="1"/>
    <col min="6" max="6" width="11.33203125" bestFit="1" customWidth="1"/>
  </cols>
  <sheetData>
    <row r="1" spans="2:8" ht="17.5" thickBot="1" x14ac:dyDescent="0.5"/>
    <row r="2" spans="2:8" ht="17.5" thickBot="1" x14ac:dyDescent="0.5">
      <c r="B2" s="7" t="s">
        <v>96</v>
      </c>
      <c r="C2" s="8" t="s">
        <v>116</v>
      </c>
      <c r="D2" s="1"/>
      <c r="E2" s="7" t="s">
        <v>96</v>
      </c>
      <c r="F2" s="8" t="s">
        <v>117</v>
      </c>
      <c r="H2" t="s">
        <v>118</v>
      </c>
    </row>
    <row r="3" spans="2:8" x14ac:dyDescent="0.45">
      <c r="B3" s="2" t="s">
        <v>95</v>
      </c>
      <c r="C3" s="3">
        <v>108</v>
      </c>
      <c r="E3" s="2" t="s">
        <v>18</v>
      </c>
      <c r="F3" s="3">
        <v>99</v>
      </c>
    </row>
    <row r="4" spans="2:8" x14ac:dyDescent="0.45">
      <c r="B4" s="4" t="s">
        <v>0</v>
      </c>
      <c r="C4" s="3">
        <v>113</v>
      </c>
      <c r="E4" s="4" t="s">
        <v>88</v>
      </c>
      <c r="F4" s="3">
        <v>99</v>
      </c>
    </row>
    <row r="5" spans="2:8" x14ac:dyDescent="0.45">
      <c r="B5" s="4" t="s">
        <v>1</v>
      </c>
      <c r="C5" s="3">
        <v>114</v>
      </c>
      <c r="E5" s="4" t="s">
        <v>26</v>
      </c>
      <c r="F5" s="3">
        <v>100</v>
      </c>
    </row>
    <row r="6" spans="2:8" x14ac:dyDescent="0.45">
      <c r="B6" s="4" t="s">
        <v>2</v>
      </c>
      <c r="C6" s="3">
        <v>113</v>
      </c>
      <c r="E6" s="4" t="s">
        <v>47</v>
      </c>
      <c r="F6" s="3">
        <v>100</v>
      </c>
    </row>
    <row r="7" spans="2:8" x14ac:dyDescent="0.45">
      <c r="B7" s="4" t="s">
        <v>3</v>
      </c>
      <c r="C7" s="3">
        <v>114</v>
      </c>
      <c r="E7" s="4" t="s">
        <v>72</v>
      </c>
      <c r="F7" s="3">
        <v>100</v>
      </c>
    </row>
    <row r="8" spans="2:8" x14ac:dyDescent="0.45">
      <c r="B8" s="4" t="s">
        <v>4</v>
      </c>
      <c r="C8" s="3">
        <v>114</v>
      </c>
      <c r="E8" s="4" t="s">
        <v>90</v>
      </c>
      <c r="F8" s="3">
        <v>100</v>
      </c>
    </row>
    <row r="9" spans="2:8" x14ac:dyDescent="0.45">
      <c r="B9" s="4" t="s">
        <v>5</v>
      </c>
      <c r="C9" s="3">
        <v>106</v>
      </c>
      <c r="E9" s="4" t="s">
        <v>6</v>
      </c>
      <c r="F9" s="3">
        <v>101</v>
      </c>
    </row>
    <row r="10" spans="2:8" x14ac:dyDescent="0.45">
      <c r="B10" s="4" t="s">
        <v>6</v>
      </c>
      <c r="C10" s="3">
        <v>102</v>
      </c>
      <c r="E10" s="4" t="s">
        <v>22</v>
      </c>
      <c r="F10" s="3">
        <v>101</v>
      </c>
    </row>
    <row r="11" spans="2:8" x14ac:dyDescent="0.45">
      <c r="B11" s="4" t="s">
        <v>7</v>
      </c>
      <c r="C11" s="3">
        <v>109</v>
      </c>
      <c r="E11" s="4" t="s">
        <v>27</v>
      </c>
      <c r="F11" s="3">
        <v>101</v>
      </c>
    </row>
    <row r="12" spans="2:8" x14ac:dyDescent="0.45">
      <c r="B12" s="2" t="s">
        <v>8</v>
      </c>
      <c r="C12" s="3">
        <v>102</v>
      </c>
      <c r="E12" s="4" t="s">
        <v>31</v>
      </c>
      <c r="F12" s="3">
        <v>101</v>
      </c>
    </row>
    <row r="13" spans="2:8" x14ac:dyDescent="0.45">
      <c r="B13" s="4" t="s">
        <v>9</v>
      </c>
      <c r="C13" s="3">
        <v>105</v>
      </c>
      <c r="E13" s="4" t="s">
        <v>75</v>
      </c>
      <c r="F13" s="3">
        <v>101</v>
      </c>
    </row>
    <row r="14" spans="2:8" x14ac:dyDescent="0.45">
      <c r="B14" s="4" t="s">
        <v>10</v>
      </c>
      <c r="C14" s="3">
        <v>101</v>
      </c>
      <c r="E14" s="4" t="s">
        <v>44</v>
      </c>
      <c r="F14" s="3">
        <v>102</v>
      </c>
    </row>
    <row r="15" spans="2:8" x14ac:dyDescent="0.45">
      <c r="B15" s="4" t="s">
        <v>11</v>
      </c>
      <c r="C15" s="3">
        <v>113</v>
      </c>
      <c r="E15" s="4" t="s">
        <v>35</v>
      </c>
      <c r="F15" s="3">
        <v>103</v>
      </c>
    </row>
    <row r="16" spans="2:8" x14ac:dyDescent="0.45">
      <c r="B16" s="4" t="s">
        <v>12</v>
      </c>
      <c r="C16" s="3">
        <v>107</v>
      </c>
      <c r="E16" s="4" t="s">
        <v>73</v>
      </c>
      <c r="F16" s="3">
        <v>103</v>
      </c>
    </row>
    <row r="17" spans="2:6" x14ac:dyDescent="0.45">
      <c r="B17" s="4" t="s">
        <v>13</v>
      </c>
      <c r="C17" s="3">
        <v>113</v>
      </c>
      <c r="E17" s="4" t="s">
        <v>36</v>
      </c>
      <c r="F17" s="3">
        <v>104</v>
      </c>
    </row>
    <row r="18" spans="2:6" x14ac:dyDescent="0.45">
      <c r="B18" s="4" t="s">
        <v>14</v>
      </c>
      <c r="C18" s="3">
        <v>120</v>
      </c>
      <c r="E18" s="4" t="s">
        <v>48</v>
      </c>
      <c r="F18" s="3">
        <v>104</v>
      </c>
    </row>
    <row r="19" spans="2:6" x14ac:dyDescent="0.45">
      <c r="B19" s="4" t="s">
        <v>15</v>
      </c>
      <c r="C19" s="3">
        <v>104</v>
      </c>
      <c r="E19" s="4" t="s">
        <v>9</v>
      </c>
      <c r="F19" s="3">
        <v>105</v>
      </c>
    </row>
    <row r="20" spans="2:6" x14ac:dyDescent="0.45">
      <c r="B20" s="4" t="s">
        <v>16</v>
      </c>
      <c r="C20" s="3">
        <v>120</v>
      </c>
      <c r="E20" s="4" t="s">
        <v>55</v>
      </c>
      <c r="F20" s="3">
        <v>105</v>
      </c>
    </row>
    <row r="21" spans="2:6" x14ac:dyDescent="0.45">
      <c r="B21" s="4" t="s">
        <v>17</v>
      </c>
      <c r="C21" s="3">
        <v>110</v>
      </c>
      <c r="E21" s="4" t="s">
        <v>92</v>
      </c>
      <c r="F21" s="3">
        <v>105</v>
      </c>
    </row>
    <row r="22" spans="2:6" x14ac:dyDescent="0.45">
      <c r="B22" s="2" t="s">
        <v>18</v>
      </c>
      <c r="C22" s="3">
        <v>101</v>
      </c>
      <c r="E22" s="4" t="s">
        <v>10</v>
      </c>
      <c r="F22" s="3">
        <v>106</v>
      </c>
    </row>
    <row r="23" spans="2:6" x14ac:dyDescent="0.45">
      <c r="B23" s="4" t="s">
        <v>19</v>
      </c>
      <c r="C23" s="3">
        <v>119</v>
      </c>
      <c r="E23" s="4" t="s">
        <v>20</v>
      </c>
      <c r="F23" s="3">
        <v>106</v>
      </c>
    </row>
    <row r="24" spans="2:6" x14ac:dyDescent="0.45">
      <c r="B24" s="4" t="s">
        <v>20</v>
      </c>
      <c r="C24" s="3">
        <v>104</v>
      </c>
      <c r="E24" s="4" t="s">
        <v>25</v>
      </c>
      <c r="F24" s="3">
        <v>106</v>
      </c>
    </row>
    <row r="25" spans="2:6" x14ac:dyDescent="0.45">
      <c r="B25" s="4" t="s">
        <v>21</v>
      </c>
      <c r="C25" s="3">
        <v>106</v>
      </c>
      <c r="E25" s="4" t="s">
        <v>50</v>
      </c>
      <c r="F25" s="3">
        <v>106</v>
      </c>
    </row>
    <row r="26" spans="2:6" x14ac:dyDescent="0.45">
      <c r="B26" s="4" t="s">
        <v>22</v>
      </c>
      <c r="C26" s="3">
        <v>105</v>
      </c>
      <c r="E26" s="4" t="s">
        <v>54</v>
      </c>
      <c r="F26" s="3">
        <v>106</v>
      </c>
    </row>
    <row r="27" spans="2:6" x14ac:dyDescent="0.45">
      <c r="B27" s="4" t="s">
        <v>23</v>
      </c>
      <c r="C27" s="3">
        <v>110</v>
      </c>
      <c r="E27" s="4" t="s">
        <v>56</v>
      </c>
      <c r="F27" s="3">
        <v>106</v>
      </c>
    </row>
    <row r="28" spans="2:6" x14ac:dyDescent="0.45">
      <c r="B28" s="4" t="s">
        <v>24</v>
      </c>
      <c r="C28" s="3">
        <v>108</v>
      </c>
      <c r="E28" s="4" t="s">
        <v>64</v>
      </c>
      <c r="F28" s="3">
        <v>106</v>
      </c>
    </row>
    <row r="29" spans="2:6" x14ac:dyDescent="0.45">
      <c r="B29" s="4" t="s">
        <v>25</v>
      </c>
      <c r="C29" s="3">
        <v>103</v>
      </c>
      <c r="E29" s="4" t="s">
        <v>78</v>
      </c>
      <c r="F29" s="3">
        <v>106</v>
      </c>
    </row>
    <row r="30" spans="2:6" x14ac:dyDescent="0.45">
      <c r="B30" s="4" t="s">
        <v>26</v>
      </c>
      <c r="C30" s="3">
        <v>103</v>
      </c>
      <c r="E30" s="4" t="s">
        <v>81</v>
      </c>
      <c r="F30" s="3">
        <v>106</v>
      </c>
    </row>
    <row r="31" spans="2:6" x14ac:dyDescent="0.45">
      <c r="B31" s="4" t="s">
        <v>27</v>
      </c>
      <c r="C31" s="3">
        <v>102</v>
      </c>
      <c r="E31" s="4" t="s">
        <v>24</v>
      </c>
      <c r="F31" s="3">
        <v>107</v>
      </c>
    </row>
    <row r="32" spans="2:6" x14ac:dyDescent="0.45">
      <c r="B32" s="4" t="s">
        <v>28</v>
      </c>
      <c r="C32" s="3">
        <v>119</v>
      </c>
      <c r="E32" s="4" t="s">
        <v>51</v>
      </c>
      <c r="F32" s="3">
        <v>107</v>
      </c>
    </row>
    <row r="33" spans="2:6" x14ac:dyDescent="0.45">
      <c r="B33" s="4" t="s">
        <v>29</v>
      </c>
      <c r="C33" s="3">
        <v>105</v>
      </c>
      <c r="E33" s="4" t="s">
        <v>58</v>
      </c>
      <c r="F33" s="3">
        <v>107</v>
      </c>
    </row>
    <row r="34" spans="2:6" x14ac:dyDescent="0.45">
      <c r="B34" s="2" t="s">
        <v>30</v>
      </c>
      <c r="C34" s="3">
        <v>114</v>
      </c>
      <c r="E34" s="4" t="s">
        <v>94</v>
      </c>
      <c r="F34" s="3">
        <v>107</v>
      </c>
    </row>
    <row r="35" spans="2:6" x14ac:dyDescent="0.45">
      <c r="B35" s="4" t="s">
        <v>31</v>
      </c>
      <c r="C35" s="3">
        <v>101</v>
      </c>
      <c r="E35" s="4" t="s">
        <v>5</v>
      </c>
      <c r="F35" s="3">
        <v>108</v>
      </c>
    </row>
    <row r="36" spans="2:6" x14ac:dyDescent="0.45">
      <c r="B36" s="4" t="s">
        <v>32</v>
      </c>
      <c r="C36" s="3">
        <v>119</v>
      </c>
      <c r="E36" s="4" t="s">
        <v>7</v>
      </c>
      <c r="F36" s="3">
        <v>108</v>
      </c>
    </row>
    <row r="37" spans="2:6" x14ac:dyDescent="0.45">
      <c r="B37" s="4" t="s">
        <v>33</v>
      </c>
      <c r="C37" s="3">
        <v>107</v>
      </c>
      <c r="E37" s="2" t="s">
        <v>8</v>
      </c>
      <c r="F37" s="3">
        <v>108</v>
      </c>
    </row>
    <row r="38" spans="2:6" x14ac:dyDescent="0.45">
      <c r="B38" s="4" t="s">
        <v>34</v>
      </c>
      <c r="C38" s="3">
        <v>104</v>
      </c>
      <c r="E38" s="4" t="s">
        <v>29</v>
      </c>
      <c r="F38" s="3">
        <v>108</v>
      </c>
    </row>
    <row r="39" spans="2:6" x14ac:dyDescent="0.45">
      <c r="B39" s="4" t="s">
        <v>35</v>
      </c>
      <c r="C39" s="3">
        <v>108</v>
      </c>
      <c r="E39" s="4" t="s">
        <v>91</v>
      </c>
      <c r="F39" s="3">
        <v>108</v>
      </c>
    </row>
    <row r="40" spans="2:6" x14ac:dyDescent="0.45">
      <c r="B40" s="4" t="s">
        <v>36</v>
      </c>
      <c r="C40" s="3">
        <v>101</v>
      </c>
      <c r="E40" s="2" t="s">
        <v>95</v>
      </c>
      <c r="F40" s="3">
        <v>109</v>
      </c>
    </row>
    <row r="41" spans="2:6" x14ac:dyDescent="0.45">
      <c r="B41" s="4" t="s">
        <v>37</v>
      </c>
      <c r="C41" s="3">
        <v>104</v>
      </c>
      <c r="E41" s="4" t="s">
        <v>34</v>
      </c>
      <c r="F41" s="3">
        <v>109</v>
      </c>
    </row>
    <row r="42" spans="2:6" x14ac:dyDescent="0.45">
      <c r="B42" s="4" t="s">
        <v>38</v>
      </c>
      <c r="C42" s="3">
        <v>104</v>
      </c>
      <c r="E42" s="4" t="s">
        <v>85</v>
      </c>
      <c r="F42" s="3">
        <v>109</v>
      </c>
    </row>
    <row r="43" spans="2:6" x14ac:dyDescent="0.45">
      <c r="B43" s="4" t="s">
        <v>39</v>
      </c>
      <c r="C43" s="3">
        <v>110</v>
      </c>
      <c r="E43" s="4" t="s">
        <v>86</v>
      </c>
      <c r="F43" s="3">
        <v>109</v>
      </c>
    </row>
    <row r="44" spans="2:6" x14ac:dyDescent="0.45">
      <c r="B44" s="4" t="s">
        <v>40</v>
      </c>
      <c r="C44" s="3">
        <v>116</v>
      </c>
      <c r="E44" s="4" t="s">
        <v>67</v>
      </c>
      <c r="F44" s="3">
        <v>110</v>
      </c>
    </row>
    <row r="45" spans="2:6" x14ac:dyDescent="0.45">
      <c r="B45" s="2" t="s">
        <v>41</v>
      </c>
      <c r="C45" s="3">
        <v>108</v>
      </c>
      <c r="E45" s="4" t="s">
        <v>33</v>
      </c>
      <c r="F45" s="3">
        <v>111</v>
      </c>
    </row>
    <row r="46" spans="2:6" x14ac:dyDescent="0.45">
      <c r="B46" s="4" t="s">
        <v>42</v>
      </c>
      <c r="C46" s="3">
        <v>115</v>
      </c>
      <c r="E46" s="4" t="s">
        <v>37</v>
      </c>
      <c r="F46" s="3">
        <v>111</v>
      </c>
    </row>
    <row r="47" spans="2:6" x14ac:dyDescent="0.45">
      <c r="B47" s="4" t="s">
        <v>43</v>
      </c>
      <c r="C47" s="3">
        <v>108</v>
      </c>
      <c r="E47" s="4" t="s">
        <v>38</v>
      </c>
      <c r="F47" s="3">
        <v>111</v>
      </c>
    </row>
    <row r="48" spans="2:6" x14ac:dyDescent="0.45">
      <c r="B48" s="4" t="s">
        <v>44</v>
      </c>
      <c r="C48" s="3">
        <v>107</v>
      </c>
      <c r="E48" s="4" t="s">
        <v>45</v>
      </c>
      <c r="F48" s="3">
        <v>111</v>
      </c>
    </row>
    <row r="49" spans="2:6" x14ac:dyDescent="0.45">
      <c r="B49" s="4" t="s">
        <v>45</v>
      </c>
      <c r="C49" s="3">
        <v>102</v>
      </c>
      <c r="E49" s="4" t="s">
        <v>82</v>
      </c>
      <c r="F49" s="3">
        <v>111</v>
      </c>
    </row>
    <row r="50" spans="2:6" x14ac:dyDescent="0.45">
      <c r="B50" s="4" t="s">
        <v>46</v>
      </c>
      <c r="C50" s="3">
        <v>115</v>
      </c>
      <c r="E50" s="4" t="s">
        <v>4</v>
      </c>
      <c r="F50" s="3">
        <v>112</v>
      </c>
    </row>
    <row r="51" spans="2:6" x14ac:dyDescent="0.45">
      <c r="B51" s="4" t="s">
        <v>47</v>
      </c>
      <c r="C51" s="3">
        <v>104</v>
      </c>
      <c r="E51" s="4" t="s">
        <v>12</v>
      </c>
      <c r="F51" s="3">
        <v>112</v>
      </c>
    </row>
    <row r="52" spans="2:6" x14ac:dyDescent="0.45">
      <c r="B52" s="4" t="s">
        <v>48</v>
      </c>
      <c r="C52" s="3">
        <v>104</v>
      </c>
      <c r="E52" s="4" t="s">
        <v>21</v>
      </c>
      <c r="F52" s="3">
        <v>112</v>
      </c>
    </row>
    <row r="53" spans="2:6" x14ac:dyDescent="0.45">
      <c r="B53" s="4" t="s">
        <v>49</v>
      </c>
      <c r="C53" s="3">
        <v>120</v>
      </c>
      <c r="E53" s="2" t="s">
        <v>30</v>
      </c>
      <c r="F53" s="3">
        <v>112</v>
      </c>
    </row>
    <row r="54" spans="2:6" x14ac:dyDescent="0.45">
      <c r="B54" s="4" t="s">
        <v>50</v>
      </c>
      <c r="C54" s="3">
        <v>109</v>
      </c>
      <c r="E54" s="4" t="s">
        <v>39</v>
      </c>
      <c r="F54" s="3">
        <v>112</v>
      </c>
    </row>
    <row r="55" spans="2:6" x14ac:dyDescent="0.45">
      <c r="B55" s="4" t="s">
        <v>51</v>
      </c>
      <c r="C55" s="3">
        <v>112</v>
      </c>
      <c r="E55" s="4" t="s">
        <v>43</v>
      </c>
      <c r="F55" s="3">
        <v>112</v>
      </c>
    </row>
    <row r="56" spans="2:6" x14ac:dyDescent="0.45">
      <c r="B56" s="4" t="s">
        <v>52</v>
      </c>
      <c r="C56" s="3">
        <v>117</v>
      </c>
      <c r="E56" s="4" t="s">
        <v>52</v>
      </c>
      <c r="F56" s="3">
        <v>112</v>
      </c>
    </row>
    <row r="57" spans="2:6" x14ac:dyDescent="0.45">
      <c r="B57" s="2" t="s">
        <v>53</v>
      </c>
      <c r="C57" s="3">
        <v>106</v>
      </c>
      <c r="E57" s="4" t="s">
        <v>59</v>
      </c>
      <c r="F57" s="3">
        <v>112</v>
      </c>
    </row>
    <row r="58" spans="2:6" x14ac:dyDescent="0.45">
      <c r="B58" s="4" t="s">
        <v>54</v>
      </c>
      <c r="C58" s="3">
        <v>105</v>
      </c>
      <c r="E58" s="4" t="s">
        <v>60</v>
      </c>
      <c r="F58" s="3">
        <v>112</v>
      </c>
    </row>
    <row r="59" spans="2:6" x14ac:dyDescent="0.45">
      <c r="B59" s="4" t="s">
        <v>55</v>
      </c>
      <c r="C59" s="3">
        <v>103</v>
      </c>
      <c r="E59" s="4" t="s">
        <v>40</v>
      </c>
      <c r="F59" s="3">
        <v>113</v>
      </c>
    </row>
    <row r="60" spans="2:6" x14ac:dyDescent="0.45">
      <c r="B60" s="4" t="s">
        <v>56</v>
      </c>
      <c r="C60" s="3">
        <v>101</v>
      </c>
      <c r="E60" s="4" t="s">
        <v>93</v>
      </c>
      <c r="F60" s="3">
        <v>113</v>
      </c>
    </row>
    <row r="61" spans="2:6" x14ac:dyDescent="0.45">
      <c r="B61" s="4" t="s">
        <v>57</v>
      </c>
      <c r="C61" s="3">
        <v>112</v>
      </c>
      <c r="E61" s="4" t="s">
        <v>15</v>
      </c>
      <c r="F61" s="3">
        <v>114</v>
      </c>
    </row>
    <row r="62" spans="2:6" x14ac:dyDescent="0.45">
      <c r="B62" s="4" t="s">
        <v>58</v>
      </c>
      <c r="C62" s="3">
        <v>109</v>
      </c>
      <c r="E62" s="4" t="s">
        <v>42</v>
      </c>
      <c r="F62" s="3">
        <v>114</v>
      </c>
    </row>
    <row r="63" spans="2:6" x14ac:dyDescent="0.45">
      <c r="B63" s="4" t="s">
        <v>59</v>
      </c>
      <c r="C63" s="3">
        <v>114</v>
      </c>
      <c r="E63" s="4" t="s">
        <v>57</v>
      </c>
      <c r="F63" s="3">
        <v>114</v>
      </c>
    </row>
    <row r="64" spans="2:6" x14ac:dyDescent="0.45">
      <c r="B64" s="4" t="s">
        <v>60</v>
      </c>
      <c r="C64" s="3">
        <v>115</v>
      </c>
      <c r="E64" s="4" t="s">
        <v>76</v>
      </c>
      <c r="F64" s="3">
        <v>114</v>
      </c>
    </row>
    <row r="65" spans="2:6" x14ac:dyDescent="0.45">
      <c r="B65" s="4" t="s">
        <v>61</v>
      </c>
      <c r="C65" s="3">
        <v>120</v>
      </c>
      <c r="E65" s="4" t="s">
        <v>83</v>
      </c>
      <c r="F65" s="3">
        <v>114</v>
      </c>
    </row>
    <row r="66" spans="2:6" x14ac:dyDescent="0.45">
      <c r="B66" s="4" t="s">
        <v>62</v>
      </c>
      <c r="C66" s="3">
        <v>116</v>
      </c>
      <c r="E66" s="4" t="s">
        <v>17</v>
      </c>
      <c r="F66" s="3">
        <v>115</v>
      </c>
    </row>
    <row r="67" spans="2:6" x14ac:dyDescent="0.45">
      <c r="B67" s="4" t="s">
        <v>63</v>
      </c>
      <c r="C67" s="3">
        <v>110</v>
      </c>
      <c r="E67" s="4" t="s">
        <v>62</v>
      </c>
      <c r="F67" s="3">
        <v>115</v>
      </c>
    </row>
    <row r="68" spans="2:6" x14ac:dyDescent="0.45">
      <c r="B68" s="4" t="s">
        <v>64</v>
      </c>
      <c r="C68" s="3">
        <v>111</v>
      </c>
      <c r="E68" s="4" t="s">
        <v>84</v>
      </c>
      <c r="F68" s="3">
        <v>115</v>
      </c>
    </row>
    <row r="69" spans="2:6" x14ac:dyDescent="0.45">
      <c r="B69" s="2" t="s">
        <v>65</v>
      </c>
      <c r="C69" s="3">
        <v>117</v>
      </c>
      <c r="E69" s="2" t="s">
        <v>41</v>
      </c>
      <c r="F69" s="3">
        <v>116</v>
      </c>
    </row>
    <row r="70" spans="2:6" x14ac:dyDescent="0.45">
      <c r="B70" s="4" t="s">
        <v>66</v>
      </c>
      <c r="C70" s="3">
        <v>115</v>
      </c>
      <c r="E70" s="2" t="s">
        <v>53</v>
      </c>
      <c r="F70" s="3">
        <v>116</v>
      </c>
    </row>
    <row r="71" spans="2:6" x14ac:dyDescent="0.45">
      <c r="B71" s="4" t="s">
        <v>67</v>
      </c>
      <c r="C71" s="3">
        <v>114</v>
      </c>
      <c r="E71" s="4" t="s">
        <v>70</v>
      </c>
      <c r="F71" s="3">
        <v>116</v>
      </c>
    </row>
    <row r="72" spans="2:6" x14ac:dyDescent="0.45">
      <c r="B72" s="4" t="s">
        <v>68</v>
      </c>
      <c r="C72" s="3">
        <v>117</v>
      </c>
      <c r="E72" s="4" t="s">
        <v>71</v>
      </c>
      <c r="F72" s="3">
        <v>116</v>
      </c>
    </row>
    <row r="73" spans="2:6" x14ac:dyDescent="0.45">
      <c r="B73" s="4" t="s">
        <v>69</v>
      </c>
      <c r="C73" s="3">
        <v>114</v>
      </c>
      <c r="E73" s="4" t="s">
        <v>0</v>
      </c>
      <c r="F73" s="3">
        <v>117</v>
      </c>
    </row>
    <row r="74" spans="2:6" x14ac:dyDescent="0.45">
      <c r="B74" s="4" t="s">
        <v>70</v>
      </c>
      <c r="C74" s="3">
        <v>111</v>
      </c>
      <c r="E74" s="4" t="s">
        <v>2</v>
      </c>
      <c r="F74" s="3">
        <v>117</v>
      </c>
    </row>
    <row r="75" spans="2:6" x14ac:dyDescent="0.45">
      <c r="B75" s="4" t="s">
        <v>71</v>
      </c>
      <c r="C75" s="3">
        <v>118</v>
      </c>
      <c r="E75" s="4" t="s">
        <v>63</v>
      </c>
      <c r="F75" s="3">
        <v>117</v>
      </c>
    </row>
    <row r="76" spans="2:6" x14ac:dyDescent="0.45">
      <c r="B76" s="4" t="s">
        <v>72</v>
      </c>
      <c r="C76" s="3">
        <v>105</v>
      </c>
      <c r="E76" s="4" t="s">
        <v>74</v>
      </c>
      <c r="F76" s="3">
        <v>118</v>
      </c>
    </row>
    <row r="77" spans="2:6" x14ac:dyDescent="0.45">
      <c r="B77" s="4" t="s">
        <v>73</v>
      </c>
      <c r="C77" s="3">
        <v>105</v>
      </c>
      <c r="E77" s="4" t="s">
        <v>80</v>
      </c>
      <c r="F77" s="3">
        <v>118</v>
      </c>
    </row>
    <row r="78" spans="2:6" x14ac:dyDescent="0.45">
      <c r="B78" s="4" t="s">
        <v>74</v>
      </c>
      <c r="C78" s="3">
        <v>117</v>
      </c>
      <c r="E78" s="4" t="s">
        <v>3</v>
      </c>
      <c r="F78" s="3">
        <v>119</v>
      </c>
    </row>
    <row r="79" spans="2:6" x14ac:dyDescent="0.45">
      <c r="B79" s="4" t="s">
        <v>75</v>
      </c>
      <c r="C79" s="3">
        <v>106</v>
      </c>
      <c r="E79" s="4" t="s">
        <v>23</v>
      </c>
      <c r="F79" s="3">
        <v>119</v>
      </c>
    </row>
    <row r="80" spans="2:6" x14ac:dyDescent="0.45">
      <c r="B80" s="4" t="s">
        <v>76</v>
      </c>
      <c r="C80" s="3">
        <v>107</v>
      </c>
      <c r="E80" s="4" t="s">
        <v>69</v>
      </c>
      <c r="F80" s="3">
        <v>119</v>
      </c>
    </row>
    <row r="81" spans="2:6" x14ac:dyDescent="0.45">
      <c r="B81" s="2" t="s">
        <v>77</v>
      </c>
      <c r="C81" s="3">
        <v>116</v>
      </c>
      <c r="E81" s="4" t="s">
        <v>87</v>
      </c>
      <c r="F81" s="3">
        <v>119</v>
      </c>
    </row>
    <row r="82" spans="2:6" x14ac:dyDescent="0.45">
      <c r="B82" s="4" t="s">
        <v>78</v>
      </c>
      <c r="C82" s="3">
        <v>108</v>
      </c>
      <c r="E82" s="4" t="s">
        <v>28</v>
      </c>
      <c r="F82" s="3">
        <v>120</v>
      </c>
    </row>
    <row r="83" spans="2:6" x14ac:dyDescent="0.45">
      <c r="B83" s="4" t="s">
        <v>79</v>
      </c>
      <c r="C83" s="3">
        <v>120</v>
      </c>
      <c r="E83" s="4" t="s">
        <v>11</v>
      </c>
      <c r="F83" s="3">
        <v>121</v>
      </c>
    </row>
    <row r="84" spans="2:6" x14ac:dyDescent="0.45">
      <c r="B84" s="4" t="s">
        <v>80</v>
      </c>
      <c r="C84" s="3">
        <v>119</v>
      </c>
      <c r="E84" s="4" t="s">
        <v>16</v>
      </c>
      <c r="F84" s="3">
        <v>121</v>
      </c>
    </row>
    <row r="85" spans="2:6" x14ac:dyDescent="0.45">
      <c r="B85" s="4" t="s">
        <v>81</v>
      </c>
      <c r="C85" s="3">
        <v>111</v>
      </c>
      <c r="E85" s="4" t="s">
        <v>32</v>
      </c>
      <c r="F85" s="3">
        <v>121</v>
      </c>
    </row>
    <row r="86" spans="2:6" x14ac:dyDescent="0.45">
      <c r="B86" s="4" t="s">
        <v>82</v>
      </c>
      <c r="C86" s="3">
        <v>105</v>
      </c>
      <c r="E86" s="4" t="s">
        <v>49</v>
      </c>
      <c r="F86" s="3">
        <v>121</v>
      </c>
    </row>
    <row r="87" spans="2:6" x14ac:dyDescent="0.45">
      <c r="B87" s="4" t="s">
        <v>83</v>
      </c>
      <c r="C87" s="3">
        <v>107</v>
      </c>
      <c r="E87" s="4" t="s">
        <v>66</v>
      </c>
      <c r="F87" s="3">
        <v>121</v>
      </c>
    </row>
    <row r="88" spans="2:6" x14ac:dyDescent="0.45">
      <c r="B88" s="4" t="s">
        <v>84</v>
      </c>
      <c r="C88" s="3">
        <v>112</v>
      </c>
      <c r="E88" s="4" t="s">
        <v>13</v>
      </c>
      <c r="F88" s="3">
        <v>122</v>
      </c>
    </row>
    <row r="89" spans="2:6" x14ac:dyDescent="0.45">
      <c r="B89" s="4" t="s">
        <v>85</v>
      </c>
      <c r="C89" s="3">
        <v>112</v>
      </c>
      <c r="E89" s="4" t="s">
        <v>68</v>
      </c>
      <c r="F89" s="3">
        <v>122</v>
      </c>
    </row>
    <row r="90" spans="2:6" x14ac:dyDescent="0.45">
      <c r="B90" s="4" t="s">
        <v>86</v>
      </c>
      <c r="C90" s="3">
        <v>107</v>
      </c>
      <c r="E90" s="4" t="s">
        <v>46</v>
      </c>
      <c r="F90" s="3">
        <v>123</v>
      </c>
    </row>
    <row r="91" spans="2:6" x14ac:dyDescent="0.45">
      <c r="B91" s="4" t="s">
        <v>87</v>
      </c>
      <c r="C91" s="3">
        <v>118</v>
      </c>
      <c r="E91" s="2" t="s">
        <v>77</v>
      </c>
      <c r="F91" s="3">
        <v>123</v>
      </c>
    </row>
    <row r="92" spans="2:6" x14ac:dyDescent="0.45">
      <c r="B92" s="4" t="s">
        <v>88</v>
      </c>
      <c r="C92" s="3">
        <v>102</v>
      </c>
      <c r="E92" s="2" t="s">
        <v>89</v>
      </c>
      <c r="F92" s="3">
        <v>123</v>
      </c>
    </row>
    <row r="93" spans="2:6" x14ac:dyDescent="0.45">
      <c r="B93" s="2" t="s">
        <v>89</v>
      </c>
      <c r="C93" s="3">
        <v>118</v>
      </c>
      <c r="E93" s="4" t="s">
        <v>1</v>
      </c>
      <c r="F93" s="3">
        <v>124</v>
      </c>
    </row>
    <row r="94" spans="2:6" x14ac:dyDescent="0.45">
      <c r="B94" s="4" t="s">
        <v>90</v>
      </c>
      <c r="C94" s="3">
        <v>103</v>
      </c>
      <c r="E94" s="4" t="s">
        <v>79</v>
      </c>
      <c r="F94" s="3">
        <v>124</v>
      </c>
    </row>
    <row r="95" spans="2:6" x14ac:dyDescent="0.45">
      <c r="B95" s="4" t="s">
        <v>91</v>
      </c>
      <c r="C95" s="3">
        <v>105</v>
      </c>
      <c r="E95" s="2" t="s">
        <v>65</v>
      </c>
      <c r="F95" s="3">
        <v>125</v>
      </c>
    </row>
    <row r="96" spans="2:6" x14ac:dyDescent="0.45">
      <c r="B96" s="4" t="s">
        <v>92</v>
      </c>
      <c r="C96" s="3">
        <v>105</v>
      </c>
      <c r="E96" s="4" t="s">
        <v>19</v>
      </c>
      <c r="F96" s="3">
        <v>126</v>
      </c>
    </row>
    <row r="97" spans="2:6" x14ac:dyDescent="0.45">
      <c r="B97" s="4" t="s">
        <v>93</v>
      </c>
      <c r="C97" s="3">
        <v>115</v>
      </c>
      <c r="E97" s="4" t="s">
        <v>61</v>
      </c>
      <c r="F97" s="3">
        <v>126</v>
      </c>
    </row>
    <row r="98" spans="2:6" ht="17.5" thickBot="1" x14ac:dyDescent="0.5">
      <c r="B98" s="5" t="s">
        <v>94</v>
      </c>
      <c r="C98" s="6">
        <v>110</v>
      </c>
      <c r="E98" s="5" t="s">
        <v>14</v>
      </c>
      <c r="F98" s="6">
        <v>129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data</vt:lpstr>
      <vt:lpstr>analysis</vt:lpstr>
      <vt:lpstr>data_orig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JHK</dc:creator>
  <cp:lastModifiedBy>In Suk Lee</cp:lastModifiedBy>
  <dcterms:created xsi:type="dcterms:W3CDTF">2016-09-30T05:28:59Z</dcterms:created>
  <dcterms:modified xsi:type="dcterms:W3CDTF">2021-10-13T12:14:19Z</dcterms:modified>
</cp:coreProperties>
</file>