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9040" yWindow="1700" windowWidth="20040" windowHeight="16060" tabRatio="500"/>
  </bookViews>
  <sheets>
    <sheet name="Helium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F2" i="1"/>
  <c r="E2" i="1"/>
  <c r="E5" i="1"/>
  <c r="D2" i="1"/>
</calcChain>
</file>

<file path=xl/sharedStrings.xml><?xml version="1.0" encoding="utf-8"?>
<sst xmlns="http://schemas.openxmlformats.org/spreadsheetml/2006/main" count="22" uniqueCount="22">
  <si>
    <t>gravity (m/s^2)</t>
  </si>
  <si>
    <t>air density (kg/m^3)</t>
  </si>
  <si>
    <t>helium density (kg/m^3)</t>
  </si>
  <si>
    <t>Lift Force (N/m^3)</t>
  </si>
  <si>
    <t>Density Differential</t>
  </si>
  <si>
    <t>Elipsoid Volume Constant</t>
  </si>
  <si>
    <t>An ELIPSOID Blimp of</t>
  </si>
  <si>
    <t>length (m)</t>
  </si>
  <si>
    <t>width (m)</t>
  </si>
  <si>
    <t>and height (m)</t>
  </si>
  <si>
    <t>can lift a mass of (kg)</t>
  </si>
  <si>
    <t>An ELIPSOID Blimp needs to be</t>
  </si>
  <si>
    <t>length(m)</t>
  </si>
  <si>
    <t>width (m)</t>
  </si>
  <si>
    <t>and height (m)</t>
  </si>
  <si>
    <t>to lift a mass of (kg)</t>
  </si>
  <si>
    <t>Key</t>
  </si>
  <si>
    <t>INPUT</t>
  </si>
  <si>
    <t>OUTPUT</t>
  </si>
  <si>
    <t>Product examples</t>
  </si>
  <si>
    <t>William Mark Air Swimmer Flying Shark</t>
  </si>
  <si>
    <t>Balloon Blimp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</si>
</sst>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FFFF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5" fillId="3" borderId="2" xfId="0" applyFont="1" applyFill="1" applyBorder="1" applyAlignment="1"/>
    <xf numFmtId="0" fontId="6" fillId="3" borderId="2" xfId="0" applyFont="1" applyFill="1" applyBorder="1"/>
    <xf numFmtId="0" fontId="7" fillId="5" borderId="2" xfId="0" applyFont="1" applyFill="1" applyBorder="1" applyAlignment="1">
      <alignment horizontal="right"/>
    </xf>
    <xf numFmtId="0" fontId="8" fillId="6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left"/>
    </xf>
    <xf numFmtId="0" fontId="10" fillId="3" borderId="2" xfId="0" applyFont="1" applyFill="1" applyBorder="1" applyAlignment="1"/>
    <xf numFmtId="0" fontId="11" fillId="5" borderId="2" xfId="0" applyFont="1" applyFill="1" applyBorder="1" applyAlignment="1"/>
    <xf numFmtId="0" fontId="12" fillId="6" borderId="2" xfId="0" applyFont="1" applyFill="1" applyBorder="1" applyAlignment="1"/>
    <xf numFmtId="0" fontId="13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azon.com/William-Mark-AS001-Remote-Control/dp/B005FYEAJ8" TargetMode="External"/><Relationship Id="rId2" Type="http://schemas.openxmlformats.org/officeDocument/2006/relationships/hyperlink" Target="http://microflight.com/Balloon-Blimp-shape-52x37-for-Tri-Turbofan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7" zoomScale="125" zoomScaleNormal="125" zoomScalePageLayoutView="125" workbookViewId="0">
      <selection activeCell="B23" sqref="B23"/>
    </sheetView>
  </sheetViews>
  <sheetFormatPr baseColWidth="10" defaultColWidth="14.5" defaultRowHeight="15.75" customHeight="1" x14ac:dyDescent="0"/>
  <cols>
    <col min="1" max="1" width="30.5" bestFit="1" customWidth="1"/>
    <col min="2" max="2" width="17.1640625" bestFit="1" customWidth="1"/>
    <col min="3" max="3" width="20.5" bestFit="1" customWidth="1"/>
    <col min="4" max="4" width="15.5" bestFit="1" customWidth="1"/>
    <col min="5" max="5" width="17.1640625" bestFit="1" customWidth="1"/>
    <col min="6" max="6" width="22" bestFit="1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2">
        <v>9.8000000000000007</v>
      </c>
      <c r="B2" s="2">
        <v>1.292</v>
      </c>
      <c r="C2" s="2">
        <v>0.17799999999999999</v>
      </c>
      <c r="D2" s="3">
        <f>A2*(B2-C2)</f>
        <v>10.917200000000001</v>
      </c>
      <c r="E2" s="3">
        <f>B2-C2</f>
        <v>1.1140000000000001</v>
      </c>
      <c r="F2" s="4">
        <f>(4/3)*PI()*(0.5^3)*E2</f>
        <v>0.58328903601650495</v>
      </c>
    </row>
    <row r="3" spans="1:6" ht="15.75" customHeight="1">
      <c r="A3" s="5"/>
      <c r="B3" s="6"/>
      <c r="C3" s="6"/>
      <c r="D3" s="6"/>
      <c r="E3" s="6"/>
      <c r="F3" s="6"/>
    </row>
    <row r="4" spans="1:6" ht="15.75" customHeight="1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/>
    </row>
    <row r="5" spans="1:6" ht="15.75" customHeight="1">
      <c r="A5" s="5"/>
      <c r="B5" s="7">
        <v>1.1499999999999999</v>
      </c>
      <c r="C5" s="7">
        <v>0.39</v>
      </c>
      <c r="D5" s="7">
        <v>0.5</v>
      </c>
      <c r="E5" s="8">
        <f>(F2*B5*C5*D5)</f>
        <v>0.13080256632670123</v>
      </c>
      <c r="F5" s="6"/>
    </row>
    <row r="6" spans="1:6" ht="15.75" customHeight="1">
      <c r="A6" s="5"/>
      <c r="B6" s="6"/>
      <c r="C6" s="6"/>
      <c r="D6" s="6"/>
      <c r="E6" s="6"/>
      <c r="F6" s="6"/>
    </row>
    <row r="7" spans="1:6" ht="15.75" customHeight="1">
      <c r="A7" s="5" t="s">
        <v>11</v>
      </c>
      <c r="B7" s="9" t="s">
        <v>12</v>
      </c>
      <c r="C7" s="5" t="s">
        <v>13</v>
      </c>
      <c r="D7" s="5" t="s">
        <v>14</v>
      </c>
      <c r="E7" s="5" t="s">
        <v>15</v>
      </c>
      <c r="F7" s="6"/>
    </row>
    <row r="8" spans="1:6" ht="15.75" customHeight="1">
      <c r="A8" s="5"/>
      <c r="B8" s="8">
        <f>E8/((4/3)*PI()*(0.5^3)*(B2-C2)*C8*D8)</f>
        <v>1.7144159040419604</v>
      </c>
      <c r="C8" s="2">
        <v>1</v>
      </c>
      <c r="D8" s="2">
        <v>1</v>
      </c>
      <c r="E8" s="7">
        <v>1</v>
      </c>
      <c r="F8" s="6"/>
    </row>
    <row r="9" spans="1:6" ht="15.75" customHeight="1">
      <c r="A9" s="5"/>
      <c r="B9" s="6"/>
      <c r="C9" s="6"/>
      <c r="D9" s="6"/>
      <c r="E9" s="6"/>
      <c r="F9" s="6"/>
    </row>
    <row r="10" spans="1:6" ht="15.75" customHeight="1">
      <c r="A10" s="10" t="s">
        <v>16</v>
      </c>
      <c r="B10" s="5"/>
      <c r="C10" s="5"/>
      <c r="D10" s="5"/>
      <c r="E10" s="5"/>
      <c r="F10" s="6"/>
    </row>
    <row r="11" spans="1:6" ht="15.75" customHeight="1">
      <c r="A11" s="11" t="s">
        <v>17</v>
      </c>
      <c r="B11" s="6"/>
      <c r="C11" s="6"/>
      <c r="D11" s="6"/>
      <c r="E11" s="6"/>
      <c r="F11" s="6"/>
    </row>
    <row r="12" spans="1:6" ht="15.75" customHeight="1">
      <c r="A12" s="12" t="s">
        <v>18</v>
      </c>
      <c r="B12" s="6"/>
      <c r="C12" s="6"/>
      <c r="D12" s="6"/>
      <c r="E12" s="6"/>
      <c r="F12" s="6"/>
    </row>
    <row r="15" spans="1:6" ht="15.75" customHeight="1">
      <c r="A15" t="s">
        <v>19</v>
      </c>
    </row>
    <row r="16" spans="1:6" ht="15.75" customHeight="1">
      <c r="A16" s="13" t="s">
        <v>20</v>
      </c>
      <c r="B16" s="14">
        <v>1.1499999999999999</v>
      </c>
      <c r="C16" s="14">
        <v>0.39</v>
      </c>
      <c r="D16" s="14">
        <v>0.5</v>
      </c>
    </row>
    <row r="17" spans="1:4" ht="15.75" customHeight="1">
      <c r="A17" s="13" t="s">
        <v>21</v>
      </c>
      <c r="B17" s="14">
        <v>1.17</v>
      </c>
      <c r="C17" s="14">
        <v>0.48</v>
      </c>
      <c r="D17" s="14">
        <v>0.64</v>
      </c>
    </row>
  </sheetData>
  <hyperlinks>
    <hyperlink ref="A16" r:id="rId1"/>
    <hyperlink ref="A17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Helium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Wilkins Fernandez</cp:lastModifiedBy>
  <dcterms:created xsi:type="dcterms:W3CDTF">2014-07-02T15:42:17Z</dcterms:created>
  <dcterms:modified xsi:type="dcterms:W3CDTF">2014-07-02T20:49:46Z</dcterms:modified>
</cp:coreProperties>
</file>