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203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6" i="1"/>
  <c r="B5" i="1"/>
  <c r="B4" i="1"/>
  <c r="B35" i="1"/>
  <c r="C35" i="1"/>
  <c r="E35" i="1"/>
  <c r="E36" i="1"/>
  <c r="E37" i="1"/>
  <c r="E38" i="1"/>
  <c r="E39" i="1"/>
  <c r="E40" i="1"/>
  <c r="E41" i="1"/>
  <c r="E42" i="1"/>
  <c r="E34" i="1"/>
  <c r="D35" i="1"/>
  <c r="D36" i="1"/>
  <c r="D37" i="1"/>
  <c r="D38" i="1"/>
  <c r="D39" i="1"/>
  <c r="D40" i="1"/>
  <c r="D41" i="1"/>
  <c r="D42" i="1"/>
  <c r="D34" i="1"/>
  <c r="C34" i="1"/>
  <c r="D23" i="1"/>
  <c r="E23" i="1"/>
  <c r="D24" i="1"/>
  <c r="E24" i="1"/>
  <c r="D25" i="1"/>
  <c r="E25" i="1"/>
  <c r="D26" i="1"/>
  <c r="D27" i="1" s="1"/>
  <c r="D28" i="1" s="1"/>
  <c r="D29" i="1" s="1"/>
  <c r="D30" i="1" s="1"/>
  <c r="E26" i="1"/>
  <c r="E27" i="1" s="1"/>
  <c r="E28" i="1" s="1"/>
  <c r="E29" i="1" s="1"/>
  <c r="E30" i="1" s="1"/>
  <c r="C24" i="1"/>
  <c r="C25" i="1"/>
  <c r="C26" i="1"/>
  <c r="C27" i="1"/>
  <c r="C28" i="1" s="1"/>
  <c r="C29" i="1" s="1"/>
  <c r="C30" i="1" s="1"/>
  <c r="C23" i="1"/>
  <c r="B24" i="1"/>
  <c r="B25" i="1"/>
  <c r="B26" i="1"/>
  <c r="B27" i="1" s="1"/>
  <c r="B28" i="1" s="1"/>
  <c r="B29" i="1" s="1"/>
  <c r="B30" i="1" s="1"/>
  <c r="B23" i="1"/>
  <c r="B11" i="1"/>
  <c r="C36" i="1" l="1"/>
  <c r="C37" i="1"/>
  <c r="C38" i="1" l="1"/>
  <c r="C39" i="1" l="1"/>
  <c r="C40" i="1" l="1"/>
  <c r="C42" i="1" l="1"/>
  <c r="C41" i="1"/>
</calcChain>
</file>

<file path=xl/sharedStrings.xml><?xml version="1.0" encoding="utf-8"?>
<sst xmlns="http://schemas.openxmlformats.org/spreadsheetml/2006/main" count="31" uniqueCount="18">
  <si>
    <t>Insight Journal Statistics</t>
  </si>
  <si>
    <t>Year</t>
  </si>
  <si>
    <t># Submissions</t>
  </si>
  <si>
    <t># Reviews</t>
  </si>
  <si>
    <t># Views</t>
  </si>
  <si>
    <t># Downloads</t>
  </si>
  <si>
    <t>as of 08/30/2013</t>
  </si>
  <si>
    <t># Users</t>
  </si>
  <si>
    <t># Publications</t>
  </si>
  <si>
    <t>Journals</t>
  </si>
  <si>
    <t>4,6</t>
  </si>
  <si>
    <t>21,51</t>
  </si>
  <si>
    <t>7,9</t>
  </si>
  <si>
    <t>12,20</t>
  </si>
  <si>
    <t>54,56</t>
  </si>
  <si>
    <t>58,62</t>
  </si>
  <si>
    <t>Cumulated</t>
  </si>
  <si>
    <t>Normalized per # 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</si>
</sst>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# Submissions</c:v>
                </c:pt>
              </c:strCache>
            </c:strRef>
          </c:tx>
          <c:invertIfNegative val="0"/>
          <c:cat>
            <c:numRef>
              <c:f>Sheet1!$A$22:$A$30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Sheet1!$B$22:$B$30</c:f>
              <c:numCache>
                <c:formatCode>General</c:formatCode>
                <c:ptCount val="9"/>
                <c:pt idx="0">
                  <c:v>16</c:v>
                </c:pt>
                <c:pt idx="1">
                  <c:v>59</c:v>
                </c:pt>
                <c:pt idx="2">
                  <c:v>93</c:v>
                </c:pt>
                <c:pt idx="3">
                  <c:v>119</c:v>
                </c:pt>
                <c:pt idx="4">
                  <c:v>160</c:v>
                </c:pt>
                <c:pt idx="5">
                  <c:v>201</c:v>
                </c:pt>
                <c:pt idx="6">
                  <c:v>228</c:v>
                </c:pt>
                <c:pt idx="7">
                  <c:v>251</c:v>
                </c:pt>
                <c:pt idx="8">
                  <c:v>256</c:v>
                </c:pt>
              </c:numCache>
            </c:numRef>
          </c:val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# Reviews</c:v>
                </c:pt>
              </c:strCache>
            </c:strRef>
          </c:tx>
          <c:invertIfNegative val="0"/>
          <c:cat>
            <c:numRef>
              <c:f>Sheet1!$A$22:$A$30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Sheet1!$C$22:$C$30</c:f>
              <c:numCache>
                <c:formatCode>General</c:formatCode>
                <c:ptCount val="9"/>
                <c:pt idx="0">
                  <c:v>23</c:v>
                </c:pt>
                <c:pt idx="1">
                  <c:v>123</c:v>
                </c:pt>
                <c:pt idx="2">
                  <c:v>217</c:v>
                </c:pt>
                <c:pt idx="3">
                  <c:v>280</c:v>
                </c:pt>
                <c:pt idx="4">
                  <c:v>344</c:v>
                </c:pt>
                <c:pt idx="5">
                  <c:v>413</c:v>
                </c:pt>
                <c:pt idx="6">
                  <c:v>442</c:v>
                </c:pt>
                <c:pt idx="7">
                  <c:v>468</c:v>
                </c:pt>
                <c:pt idx="8">
                  <c:v>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42560"/>
        <c:axId val="74644480"/>
      </c:barChart>
      <c:catAx>
        <c:axId val="746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44480"/>
        <c:crosses val="autoZero"/>
        <c:auto val="1"/>
        <c:lblAlgn val="ctr"/>
        <c:lblOffset val="100"/>
        <c:noMultiLvlLbl val="0"/>
      </c:catAx>
      <c:valAx>
        <c:axId val="7464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4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# Views</c:v>
                </c:pt>
              </c:strCache>
            </c:strRef>
          </c:tx>
          <c:invertIfNegative val="0"/>
          <c:cat>
            <c:numRef>
              <c:f>Sheet1!$A$22:$A$30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Sheet1!$D$22:$D$30</c:f>
              <c:numCache>
                <c:formatCode>General</c:formatCode>
                <c:ptCount val="9"/>
                <c:pt idx="0">
                  <c:v>145743</c:v>
                </c:pt>
                <c:pt idx="1">
                  <c:v>536769</c:v>
                </c:pt>
                <c:pt idx="2">
                  <c:v>827291</c:v>
                </c:pt>
                <c:pt idx="3">
                  <c:v>1010651</c:v>
                </c:pt>
                <c:pt idx="4">
                  <c:v>1330204</c:v>
                </c:pt>
                <c:pt idx="5">
                  <c:v>1581419</c:v>
                </c:pt>
                <c:pt idx="6">
                  <c:v>1700736</c:v>
                </c:pt>
                <c:pt idx="7">
                  <c:v>1781170</c:v>
                </c:pt>
                <c:pt idx="8">
                  <c:v>1790020</c:v>
                </c:pt>
              </c:numCache>
            </c:numRef>
          </c:val>
        </c:ser>
        <c:ser>
          <c:idx val="1"/>
          <c:order val="1"/>
          <c:tx>
            <c:strRef>
              <c:f>Sheet1!$E$21</c:f>
              <c:strCache>
                <c:ptCount val="1"/>
                <c:pt idx="0">
                  <c:v># Downloads</c:v>
                </c:pt>
              </c:strCache>
            </c:strRef>
          </c:tx>
          <c:invertIfNegative val="0"/>
          <c:cat>
            <c:numRef>
              <c:f>Sheet1!$A$22:$A$30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Sheet1!$E$22:$E$30</c:f>
              <c:numCache>
                <c:formatCode>General</c:formatCode>
                <c:ptCount val="9"/>
                <c:pt idx="0">
                  <c:v>18147</c:v>
                </c:pt>
                <c:pt idx="1">
                  <c:v>77543</c:v>
                </c:pt>
                <c:pt idx="2">
                  <c:v>129087</c:v>
                </c:pt>
                <c:pt idx="3">
                  <c:v>168856</c:v>
                </c:pt>
                <c:pt idx="4">
                  <c:v>255952</c:v>
                </c:pt>
                <c:pt idx="5">
                  <c:v>306775</c:v>
                </c:pt>
                <c:pt idx="6">
                  <c:v>346467</c:v>
                </c:pt>
                <c:pt idx="7">
                  <c:v>360325</c:v>
                </c:pt>
                <c:pt idx="8">
                  <c:v>361888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68448"/>
        <c:axId val="76569984"/>
      </c:barChart>
      <c:catAx>
        <c:axId val="765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69984"/>
        <c:crosses val="autoZero"/>
        <c:auto val="1"/>
        <c:lblAlgn val="ctr"/>
        <c:lblOffset val="100"/>
        <c:noMultiLvlLbl val="0"/>
      </c:catAx>
      <c:valAx>
        <c:axId val="765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6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15</xdr:row>
      <xdr:rowOff>104775</xdr:rowOff>
    </xdr:from>
    <xdr:to>
      <xdr:col>15</xdr:col>
      <xdr:colOff>319087</xdr:colOff>
      <xdr:row>30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30</xdr:row>
      <xdr:rowOff>171450</xdr:rowOff>
    </xdr:from>
    <xdr:to>
      <xdr:col>15</xdr:col>
      <xdr:colOff>328612</xdr:colOff>
      <xdr:row>45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I10" sqref="I10"/>
    </sheetView>
  </sheetViews>
  <sheetFormatPr defaultRowHeight="15" x14ac:dyDescent="0.25"/>
  <cols>
    <col min="1" max="1" width="16.5703125" customWidth="1"/>
    <col min="2" max="2" width="16.140625" customWidth="1"/>
    <col min="3" max="3" width="14.7109375" customWidth="1"/>
    <col min="4" max="4" width="10.5703125" bestFit="1" customWidth="1"/>
    <col min="5" max="5" width="13.7109375" customWidth="1"/>
  </cols>
  <sheetData>
    <row r="1" spans="1:6" x14ac:dyDescent="0.25">
      <c r="A1" s="1" t="s">
        <v>0</v>
      </c>
      <c r="C1" t="s">
        <v>6</v>
      </c>
    </row>
    <row r="3" spans="1:6" x14ac:dyDescent="0.25">
      <c r="A3" s="1" t="s">
        <v>7</v>
      </c>
      <c r="B3" s="1">
        <v>2417</v>
      </c>
    </row>
    <row r="4" spans="1:6" x14ac:dyDescent="0.25">
      <c r="A4" s="1" t="s">
        <v>8</v>
      </c>
      <c r="B4" s="1">
        <f>SUM(B10:B18)</f>
        <v>256</v>
      </c>
    </row>
    <row r="5" spans="1:6" x14ac:dyDescent="0.25">
      <c r="A5" s="1" t="s">
        <v>3</v>
      </c>
      <c r="B5" s="1">
        <f>SUM(C10:C18)</f>
        <v>477</v>
      </c>
    </row>
    <row r="6" spans="1:6" x14ac:dyDescent="0.25">
      <c r="A6" s="1" t="s">
        <v>4</v>
      </c>
      <c r="B6" s="1">
        <f>SUM(D10:D18)</f>
        <v>1790020</v>
      </c>
    </row>
    <row r="7" spans="1:6" x14ac:dyDescent="0.25">
      <c r="A7" s="1" t="s">
        <v>5</v>
      </c>
      <c r="B7" s="1">
        <f>SUM(E10:E18)</f>
        <v>361888</v>
      </c>
    </row>
    <row r="9" spans="1:6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9</v>
      </c>
    </row>
    <row r="10" spans="1:6" x14ac:dyDescent="0.25">
      <c r="A10" s="2">
        <v>2005</v>
      </c>
      <c r="B10">
        <v>16</v>
      </c>
      <c r="C10">
        <v>23</v>
      </c>
      <c r="D10">
        <v>145743</v>
      </c>
      <c r="E10">
        <v>18147</v>
      </c>
      <c r="F10" s="2">
        <v>3</v>
      </c>
    </row>
    <row r="11" spans="1:6" x14ac:dyDescent="0.25">
      <c r="A11" s="2">
        <v>2006</v>
      </c>
      <c r="B11">
        <f>43</f>
        <v>43</v>
      </c>
      <c r="C11">
        <v>100</v>
      </c>
      <c r="D11">
        <v>391026</v>
      </c>
      <c r="E11">
        <v>59396</v>
      </c>
      <c r="F11" s="2" t="s">
        <v>10</v>
      </c>
    </row>
    <row r="12" spans="1:6" x14ac:dyDescent="0.25">
      <c r="A12" s="2">
        <v>2007</v>
      </c>
      <c r="B12">
        <v>34</v>
      </c>
      <c r="C12">
        <v>94</v>
      </c>
      <c r="D12">
        <v>290522</v>
      </c>
      <c r="E12">
        <v>51544</v>
      </c>
      <c r="F12" s="2" t="s">
        <v>12</v>
      </c>
    </row>
    <row r="13" spans="1:6" x14ac:dyDescent="0.25">
      <c r="A13" s="2">
        <v>2008</v>
      </c>
      <c r="B13">
        <v>26</v>
      </c>
      <c r="C13">
        <v>63</v>
      </c>
      <c r="D13">
        <v>183360</v>
      </c>
      <c r="E13">
        <v>39769</v>
      </c>
      <c r="F13" s="2" t="s">
        <v>13</v>
      </c>
    </row>
    <row r="14" spans="1:6" x14ac:dyDescent="0.25">
      <c r="A14" s="2">
        <v>2009</v>
      </c>
      <c r="B14">
        <v>41</v>
      </c>
      <c r="C14">
        <v>64</v>
      </c>
      <c r="D14">
        <v>319553</v>
      </c>
      <c r="E14">
        <v>87096</v>
      </c>
      <c r="F14" s="2" t="s">
        <v>11</v>
      </c>
    </row>
    <row r="15" spans="1:6" x14ac:dyDescent="0.25">
      <c r="A15" s="2">
        <v>2010</v>
      </c>
      <c r="B15">
        <v>41</v>
      </c>
      <c r="C15">
        <v>69</v>
      </c>
      <c r="D15">
        <v>251215</v>
      </c>
      <c r="E15">
        <v>50823</v>
      </c>
      <c r="F15" s="2" t="s">
        <v>14</v>
      </c>
    </row>
    <row r="16" spans="1:6" x14ac:dyDescent="0.25">
      <c r="A16" s="2">
        <v>2011</v>
      </c>
      <c r="B16">
        <v>27</v>
      </c>
      <c r="C16">
        <v>29</v>
      </c>
      <c r="D16">
        <v>119317</v>
      </c>
      <c r="E16">
        <v>39692</v>
      </c>
      <c r="F16" s="2" t="s">
        <v>15</v>
      </c>
    </row>
    <row r="17" spans="1:6" x14ac:dyDescent="0.25">
      <c r="A17" s="2">
        <v>2012</v>
      </c>
      <c r="B17">
        <v>23</v>
      </c>
      <c r="C17">
        <v>26</v>
      </c>
      <c r="D17">
        <v>80434</v>
      </c>
      <c r="E17">
        <v>13858</v>
      </c>
      <c r="F17" s="2">
        <v>63</v>
      </c>
    </row>
    <row r="18" spans="1:6" x14ac:dyDescent="0.25">
      <c r="A18" s="2">
        <v>2013</v>
      </c>
      <c r="B18">
        <v>5</v>
      </c>
      <c r="C18">
        <v>9</v>
      </c>
      <c r="D18">
        <v>8850</v>
      </c>
      <c r="E18">
        <v>1563</v>
      </c>
      <c r="F18" s="2">
        <v>66</v>
      </c>
    </row>
    <row r="20" spans="1:6" x14ac:dyDescent="0.25">
      <c r="A20" s="1" t="s">
        <v>16</v>
      </c>
    </row>
    <row r="21" spans="1:6" x14ac:dyDescent="0.25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/>
    </row>
    <row r="22" spans="1:6" x14ac:dyDescent="0.25">
      <c r="A22" s="2">
        <v>2005</v>
      </c>
      <c r="B22">
        <v>16</v>
      </c>
      <c r="C22">
        <v>23</v>
      </c>
      <c r="D22">
        <v>145743</v>
      </c>
      <c r="E22">
        <v>18147</v>
      </c>
      <c r="F22" s="2"/>
    </row>
    <row r="23" spans="1:6" x14ac:dyDescent="0.25">
      <c r="A23" s="2">
        <v>2006</v>
      </c>
      <c r="B23">
        <f>B22+B11</f>
        <v>59</v>
      </c>
      <c r="C23">
        <f>C22+C11</f>
        <v>123</v>
      </c>
      <c r="D23">
        <f>D22+D11</f>
        <v>536769</v>
      </c>
      <c r="E23">
        <f>E22+E11</f>
        <v>77543</v>
      </c>
      <c r="F23" s="2"/>
    </row>
    <row r="24" spans="1:6" x14ac:dyDescent="0.25">
      <c r="A24" s="2">
        <v>2007</v>
      </c>
      <c r="B24">
        <f>B23+B12</f>
        <v>93</v>
      </c>
      <c r="C24">
        <f>C23+C12</f>
        <v>217</v>
      </c>
      <c r="D24">
        <f>D23+D12</f>
        <v>827291</v>
      </c>
      <c r="E24">
        <f>E23+E12</f>
        <v>129087</v>
      </c>
      <c r="F24" s="2"/>
    </row>
    <row r="25" spans="1:6" x14ac:dyDescent="0.25">
      <c r="A25" s="2">
        <v>2008</v>
      </c>
      <c r="B25">
        <f>B24+B13</f>
        <v>119</v>
      </c>
      <c r="C25">
        <f>C24+C13</f>
        <v>280</v>
      </c>
      <c r="D25">
        <f>D24+D13</f>
        <v>1010651</v>
      </c>
      <c r="E25">
        <f>E24+E13</f>
        <v>168856</v>
      </c>
      <c r="F25" s="2"/>
    </row>
    <row r="26" spans="1:6" x14ac:dyDescent="0.25">
      <c r="A26" s="2">
        <v>2009</v>
      </c>
      <c r="B26">
        <f>B25+B14</f>
        <v>160</v>
      </c>
      <c r="C26">
        <f>C25+C14</f>
        <v>344</v>
      </c>
      <c r="D26">
        <f>D25+D14</f>
        <v>1330204</v>
      </c>
      <c r="E26">
        <f>E25+E14</f>
        <v>255952</v>
      </c>
      <c r="F26" s="2"/>
    </row>
    <row r="27" spans="1:6" x14ac:dyDescent="0.25">
      <c r="A27" s="2">
        <v>2010</v>
      </c>
      <c r="B27">
        <f>B26+B15</f>
        <v>201</v>
      </c>
      <c r="C27">
        <f>C26+C15</f>
        <v>413</v>
      </c>
      <c r="D27">
        <f>D26+D15</f>
        <v>1581419</v>
      </c>
      <c r="E27">
        <f>E26+E15</f>
        <v>306775</v>
      </c>
      <c r="F27" s="2"/>
    </row>
    <row r="28" spans="1:6" x14ac:dyDescent="0.25">
      <c r="A28" s="2">
        <v>2011</v>
      </c>
      <c r="B28">
        <f>B27+B16</f>
        <v>228</v>
      </c>
      <c r="C28">
        <f>C27+C16</f>
        <v>442</v>
      </c>
      <c r="D28">
        <f>D27+D16</f>
        <v>1700736</v>
      </c>
      <c r="E28">
        <f>E27+E16</f>
        <v>346467</v>
      </c>
      <c r="F28" s="2"/>
    </row>
    <row r="29" spans="1:6" x14ac:dyDescent="0.25">
      <c r="A29" s="2">
        <v>2012</v>
      </c>
      <c r="B29">
        <f>B28+B17</f>
        <v>251</v>
      </c>
      <c r="C29">
        <f>C28+C17</f>
        <v>468</v>
      </c>
      <c r="D29">
        <f>D28+D17</f>
        <v>1781170</v>
      </c>
      <c r="E29">
        <f>E28+E17</f>
        <v>360325</v>
      </c>
      <c r="F29" s="2"/>
    </row>
    <row r="30" spans="1:6" x14ac:dyDescent="0.25">
      <c r="A30" s="2">
        <v>2013</v>
      </c>
      <c r="B30">
        <f>B29+B18</f>
        <v>256</v>
      </c>
      <c r="C30">
        <f>C29+C18</f>
        <v>477</v>
      </c>
      <c r="D30">
        <f>D29+D18</f>
        <v>1790020</v>
      </c>
      <c r="E30">
        <f>E29+E18</f>
        <v>361888</v>
      </c>
      <c r="F30" s="2"/>
    </row>
    <row r="32" spans="1:6" x14ac:dyDescent="0.25">
      <c r="A32" s="1" t="s">
        <v>17</v>
      </c>
    </row>
    <row r="33" spans="1:5" x14ac:dyDescent="0.25">
      <c r="A33" s="1" t="s">
        <v>1</v>
      </c>
      <c r="B33" s="1" t="s">
        <v>2</v>
      </c>
      <c r="C33" s="1" t="s">
        <v>3</v>
      </c>
      <c r="D33" s="1" t="s">
        <v>4</v>
      </c>
      <c r="E33" s="1" t="s">
        <v>5</v>
      </c>
    </row>
    <row r="34" spans="1:5" x14ac:dyDescent="0.25">
      <c r="A34" s="2">
        <v>2005</v>
      </c>
      <c r="B34">
        <v>16</v>
      </c>
      <c r="C34" s="3">
        <f>C10/B34</f>
        <v>1.4375</v>
      </c>
      <c r="D34" s="4">
        <f>D10/B10</f>
        <v>9108.9375</v>
      </c>
      <c r="E34" s="4">
        <f>E10/B10</f>
        <v>1134.1875</v>
      </c>
    </row>
    <row r="35" spans="1:5" x14ac:dyDescent="0.25">
      <c r="A35" s="2">
        <v>2006</v>
      </c>
      <c r="B35">
        <f>43</f>
        <v>43</v>
      </c>
      <c r="C35" s="3">
        <f t="shared" ref="C35:C42" si="0">C11/B35</f>
        <v>2.3255813953488373</v>
      </c>
      <c r="D35" s="4">
        <f t="shared" ref="D35:D42" si="1">D11/B11</f>
        <v>9093.6279069767443</v>
      </c>
      <c r="E35" s="4">
        <f t="shared" ref="E35:E42" si="2">E11/B11</f>
        <v>1381.3023255813953</v>
      </c>
    </row>
    <row r="36" spans="1:5" x14ac:dyDescent="0.25">
      <c r="A36" s="2">
        <v>2007</v>
      </c>
      <c r="B36">
        <v>34</v>
      </c>
      <c r="C36" s="3">
        <f t="shared" si="0"/>
        <v>2.7647058823529411</v>
      </c>
      <c r="D36" s="4">
        <f t="shared" si="1"/>
        <v>8544.7647058823532</v>
      </c>
      <c r="E36" s="4">
        <f t="shared" si="2"/>
        <v>1516</v>
      </c>
    </row>
    <row r="37" spans="1:5" x14ac:dyDescent="0.25">
      <c r="A37" s="2">
        <v>2008</v>
      </c>
      <c r="B37">
        <v>26</v>
      </c>
      <c r="C37" s="3">
        <f t="shared" si="0"/>
        <v>2.4230769230769229</v>
      </c>
      <c r="D37" s="4">
        <f t="shared" si="1"/>
        <v>7052.3076923076924</v>
      </c>
      <c r="E37" s="4">
        <f t="shared" si="2"/>
        <v>1529.5769230769231</v>
      </c>
    </row>
    <row r="38" spans="1:5" x14ac:dyDescent="0.25">
      <c r="A38" s="2">
        <v>2009</v>
      </c>
      <c r="B38">
        <v>41</v>
      </c>
      <c r="C38" s="3">
        <f t="shared" si="0"/>
        <v>1.5609756097560976</v>
      </c>
      <c r="D38" s="4">
        <f t="shared" si="1"/>
        <v>7793.9756097560976</v>
      </c>
      <c r="E38" s="4">
        <f t="shared" si="2"/>
        <v>2124.2926829268295</v>
      </c>
    </row>
    <row r="39" spans="1:5" x14ac:dyDescent="0.25">
      <c r="A39" s="2">
        <v>2010</v>
      </c>
      <c r="B39">
        <v>41</v>
      </c>
      <c r="C39" s="3">
        <f t="shared" si="0"/>
        <v>1.6829268292682926</v>
      </c>
      <c r="D39" s="4">
        <f t="shared" si="1"/>
        <v>6127.1951219512193</v>
      </c>
      <c r="E39" s="4">
        <f t="shared" si="2"/>
        <v>1239.5853658536585</v>
      </c>
    </row>
    <row r="40" spans="1:5" x14ac:dyDescent="0.25">
      <c r="A40" s="2">
        <v>2011</v>
      </c>
      <c r="B40">
        <v>27</v>
      </c>
      <c r="C40" s="3">
        <f t="shared" si="0"/>
        <v>1.0740740740740742</v>
      </c>
      <c r="D40" s="4">
        <f t="shared" si="1"/>
        <v>4419.1481481481478</v>
      </c>
      <c r="E40" s="4">
        <f t="shared" si="2"/>
        <v>1470.0740740740741</v>
      </c>
    </row>
    <row r="41" spans="1:5" x14ac:dyDescent="0.25">
      <c r="A41" s="2">
        <v>2012</v>
      </c>
      <c r="B41">
        <v>23</v>
      </c>
      <c r="C41" s="3">
        <f t="shared" si="0"/>
        <v>1.1304347826086956</v>
      </c>
      <c r="D41" s="4">
        <f t="shared" si="1"/>
        <v>3497.1304347826085</v>
      </c>
      <c r="E41" s="4">
        <f t="shared" si="2"/>
        <v>602.52173913043475</v>
      </c>
    </row>
    <row r="42" spans="1:5" x14ac:dyDescent="0.25">
      <c r="A42" s="2">
        <v>2013</v>
      </c>
      <c r="B42">
        <v>5</v>
      </c>
      <c r="C42" s="3">
        <f t="shared" si="0"/>
        <v>1.8</v>
      </c>
      <c r="D42" s="4">
        <f t="shared" si="1"/>
        <v>1770</v>
      </c>
      <c r="E42" s="4">
        <f t="shared" si="2"/>
        <v>312.60000000000002</v>
      </c>
    </row>
    <row r="44" spans="1:5" x14ac:dyDescent="0.25">
      <c r="A44" s="1"/>
    </row>
    <row r="45" spans="1:5" x14ac:dyDescent="0.25">
      <c r="A45" s="1"/>
      <c r="B45" s="1"/>
      <c r="C45" s="1"/>
      <c r="D45" s="1"/>
    </row>
    <row r="46" spans="1:5" x14ac:dyDescent="0.25">
      <c r="A46" s="2"/>
      <c r="C46" s="4"/>
      <c r="D46" s="4"/>
    </row>
    <row r="47" spans="1:5" x14ac:dyDescent="0.25">
      <c r="A47" s="2"/>
      <c r="C47" s="4"/>
      <c r="D47" s="4"/>
    </row>
    <row r="48" spans="1:5" x14ac:dyDescent="0.25">
      <c r="A48" s="2"/>
      <c r="C48" s="4"/>
      <c r="D48" s="4"/>
    </row>
    <row r="49" spans="1:4" x14ac:dyDescent="0.25">
      <c r="A49" s="2"/>
      <c r="C49" s="4"/>
      <c r="D49" s="4"/>
    </row>
    <row r="50" spans="1:4" x14ac:dyDescent="0.25">
      <c r="A50" s="2"/>
      <c r="C50" s="4"/>
      <c r="D50" s="4"/>
    </row>
    <row r="51" spans="1:4" x14ac:dyDescent="0.25">
      <c r="A51" s="2"/>
      <c r="C51" s="4"/>
      <c r="D51" s="4"/>
    </row>
    <row r="52" spans="1:4" x14ac:dyDescent="0.25">
      <c r="A52" s="2"/>
      <c r="C52" s="4"/>
      <c r="D52" s="4"/>
    </row>
    <row r="53" spans="1:4" x14ac:dyDescent="0.25">
      <c r="A53" s="2"/>
      <c r="C53" s="4"/>
      <c r="D53" s="4"/>
    </row>
    <row r="54" spans="1:4" x14ac:dyDescent="0.25">
      <c r="A54" s="2"/>
      <c r="C54" s="4"/>
      <c r="D54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Jomier</dc:creator>
  <cp:lastModifiedBy>Julien Jomier</cp:lastModifiedBy>
  <dcterms:created xsi:type="dcterms:W3CDTF">2013-08-29T13:43:56Z</dcterms:created>
  <dcterms:modified xsi:type="dcterms:W3CDTF">2013-08-29T16:59:33Z</dcterms:modified>
</cp:coreProperties>
</file>